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<sst xmlns="http://schemas.openxmlformats.org/spreadsheetml/2006/main" count="156" uniqueCount="76">
  <si>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</si>
  <si>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</si>
  <si>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</si>
  <si>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</si>
  <si>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</si>
  <si>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</si>
  <si>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</si>
  <si>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</si>
  <si>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</si>
  <si>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</si>
  <si>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</si>
  <si>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</si>
  <si>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</si>
  <si>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</si>
  <si>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</si>
  <si>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</si>
  <si>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</si>
  <si>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</si>
  <si>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</si>
  <si>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</si>
  <si>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</si>
  <si>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</si>
  <si>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</si>
  <si>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</si>
  <si>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</si>
  <si>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</si>
  <si>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</si>
  <si>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</si>
  <si>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</si>
  <si>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</si>
  <si>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</si>
  <si>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</si>
  <si>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</si>
  <si>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</si>
  <si>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</si>
  <si>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</si>
  <si>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</si>
  <si>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</si>
  <si>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</si>
  <si>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</si>
  <si>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</si>
  <si>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</si>
  <si>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</si>
  <si>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</si>
  <si>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</si>
  <si>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</si>
  <si>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</si>
  <si>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</si>
  <si>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</si>
  <si>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</si>
  <si>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</si>
  <si>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</si>
  <si>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</si>
  <si>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</si>
  <si>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</si>
  <si>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</si>
  <si>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</si>
  <si>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</si>
  <si>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</si>
  <si>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</si>
  <si>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</si>
  <si>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</si>
  <si>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</si>
  <si>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</si>
  <si>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</si>
  <si>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</si>
  <si>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</si>
  <si>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</si>
  <si>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</si>
  <si>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</si>
  <si>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</si>
  <si>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</si>
  <si>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</si>
  <si>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August 2012</t>
  </si>
  <si>
    <t>As of 03 Aug 2011</t>
  </si>
  <si>
    <t>note: confirmed figure (includes new arrivals late in the day)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</si>
</sst>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63463829"/>
        <c:axId val="34303550"/>
      </c:barChart>
      <c:catAx>
        <c:axId val="63463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303550"/>
        <c:crosses val="autoZero"/>
        <c:auto val="1"/>
        <c:lblOffset val="100"/>
        <c:noMultiLvlLbl val="0"/>
      </c:catAx>
      <c:valAx>
        <c:axId val="34303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638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40296495"/>
        <c:axId val="27124136"/>
      </c:lineChart>
      <c:catAx>
        <c:axId val="4029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124136"/>
        <c:crosses val="autoZero"/>
        <c:auto val="1"/>
        <c:lblOffset val="100"/>
        <c:noMultiLvlLbl val="0"/>
      </c:catAx>
      <c:valAx>
        <c:axId val="271241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96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42790633"/>
        <c:axId val="49571378"/>
      </c:lineChart>
      <c:dateAx>
        <c:axId val="42790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71378"/>
        <c:crosses val="autoZero"/>
        <c:auto val="0"/>
        <c:noMultiLvlLbl val="0"/>
      </c:dateAx>
      <c:valAx>
        <c:axId val="495713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790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3489219"/>
        <c:axId val="55858652"/>
      </c:barChart>
      <c:catAx>
        <c:axId val="43489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858652"/>
        <c:crosses val="autoZero"/>
        <c:auto val="1"/>
        <c:lblOffset val="100"/>
        <c:noMultiLvlLbl val="0"/>
      </c:catAx>
      <c:valAx>
        <c:axId val="55858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489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2965821"/>
        <c:axId val="28256934"/>
      </c:barChart>
      <c:catAx>
        <c:axId val="32965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6934"/>
        <c:crosses val="autoZero"/>
        <c:auto val="1"/>
        <c:lblOffset val="100"/>
        <c:noMultiLvlLbl val="0"/>
      </c:catAx>
      <c:valAx>
        <c:axId val="282569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658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52985815"/>
        <c:axId val="7110288"/>
      </c:barChart>
      <c:catAx>
        <c:axId val="52985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110288"/>
        <c:crosses val="autoZero"/>
        <c:auto val="1"/>
        <c:lblOffset val="100"/>
        <c:noMultiLvlLbl val="0"/>
      </c:catAx>
      <c:valAx>
        <c:axId val="711028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985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16017515"/>
        <c:axId val="9939908"/>
      </c:barChart>
      <c:catAx>
        <c:axId val="16017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39908"/>
        <c:crosses val="autoZero"/>
        <c:auto val="1"/>
        <c:lblOffset val="100"/>
        <c:noMultiLvlLbl val="0"/>
      </c:catAx>
      <c:valAx>
        <c:axId val="9939908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175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65">
      <selection activeCell="A66" sqref="A66:A9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6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7">
        <v>9792</v>
      </c>
      <c r="E25" s="128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9">
        <v>5649</v>
      </c>
      <c r="E26" s="130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24827</v>
      </c>
      <c r="E28" s="95">
        <f t="shared" si="1"/>
        <v>102292</v>
      </c>
      <c r="F28" s="92">
        <f t="shared" si="1"/>
        <v>10440</v>
      </c>
      <c r="G28" s="69">
        <f t="shared" si="1"/>
        <v>40479</v>
      </c>
      <c r="H28" s="68">
        <f t="shared" si="1"/>
        <v>14387</v>
      </c>
      <c r="I28" s="68">
        <f t="shared" si="1"/>
        <v>61813</v>
      </c>
    </row>
    <row r="29" spans="1:9" ht="15" customHeight="1">
      <c r="A29" s="86" t="s">
        <v>26</v>
      </c>
      <c r="B29" s="75"/>
      <c r="C29" s="75"/>
      <c r="D29" s="87">
        <v>3898</v>
      </c>
      <c r="E29" s="126">
        <v>15979</v>
      </c>
      <c r="F29" s="88" t="s">
        <v>33</v>
      </c>
      <c r="G29" s="88" t="s">
        <v>33</v>
      </c>
      <c r="H29" s="78">
        <f t="shared" si="0"/>
        <v>3898</v>
      </c>
      <c r="I29" s="78">
        <f t="shared" si="0"/>
        <v>15979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3898</v>
      </c>
      <c r="E31" s="95">
        <f>SUM(E29:E30)</f>
        <v>15979</v>
      </c>
      <c r="F31" s="93" t="s">
        <v>33</v>
      </c>
      <c r="G31" s="91" t="s">
        <v>33</v>
      </c>
      <c r="H31" s="68">
        <f>SUM(H29:H30)</f>
        <v>3898</v>
      </c>
      <c r="I31" s="68">
        <f>SUM(I29:I30)</f>
        <v>15979</v>
      </c>
    </row>
    <row r="32" spans="1:9" ht="15" customHeight="1" thickBot="1">
      <c r="A32" s="59" t="s">
        <v>49</v>
      </c>
      <c r="B32" s="60"/>
      <c r="C32" s="60"/>
      <c r="D32" s="61">
        <f>D28+D31</f>
        <v>28725</v>
      </c>
      <c r="E32" s="62">
        <f>E28+E31</f>
        <v>118271</v>
      </c>
      <c r="F32" s="63">
        <f>F28</f>
        <v>10440</v>
      </c>
      <c r="G32" s="63">
        <f>G28</f>
        <v>40479</v>
      </c>
      <c r="H32" s="58">
        <f>H28+H31</f>
        <v>18285</v>
      </c>
      <c r="I32" s="57">
        <f>I28+I31</f>
        <v>77792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40756</v>
      </c>
      <c r="B66" s="102"/>
      <c r="C66" s="181">
        <v>327</v>
      </c>
    </row>
    <row r="67" spans="1:4" ht="12.75">
      <c r="A67" s="101">
        <v>40757</v>
      </c>
      <c r="B67" s="103"/>
      <c r="C67" s="180">
        <v>272</v>
      </c>
      <c r="D67" s="1" t="s">
        <v>75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/>
    </row>
    <row r="70" spans="1:3" ht="12.75">
      <c r="A70" s="101">
        <v>40760</v>
      </c>
      <c r="B70" s="103"/>
      <c r="C70" s="122"/>
    </row>
    <row r="71" spans="1:3" ht="12.75">
      <c r="A71" s="101">
        <v>40761</v>
      </c>
      <c r="B71" s="103"/>
      <c r="C71" s="122"/>
    </row>
    <row r="72" spans="1:3" ht="12.75">
      <c r="A72" s="101">
        <v>40762</v>
      </c>
      <c r="B72" s="103"/>
      <c r="C72" s="122"/>
    </row>
    <row r="73" spans="1:3" ht="12.75">
      <c r="A73" s="101">
        <v>40763</v>
      </c>
      <c r="B73" s="103"/>
      <c r="C73" s="122"/>
    </row>
    <row r="74" spans="1:3" ht="12.75">
      <c r="A74" s="101">
        <v>40764</v>
      </c>
      <c r="B74" s="103"/>
      <c r="C74" s="122"/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80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81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806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73</v>
      </c>
      <c r="B128" s="199"/>
      <c r="C128" s="200">
        <v>224</v>
      </c>
      <c r="D128" s="201">
        <v>743</v>
      </c>
    </row>
    <row r="129" spans="1:5" ht="12.75" customHeight="1">
      <c r="A129" s="170" t="s">
        <v>2</v>
      </c>
      <c r="B129" s="160"/>
      <c r="C129" s="150">
        <f>SUM(C121:C128)</f>
        <v>19002</v>
      </c>
      <c r="D129" s="150">
        <f>SUM(D121:D128)</f>
        <v>76069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17220</v>
      </c>
      <c r="I133" s="16"/>
    </row>
    <row r="134" spans="1:7" ht="12.75" customHeight="1">
      <c r="A134" s="161" t="s">
        <v>66</v>
      </c>
      <c r="B134" s="162"/>
      <c r="C134" s="162"/>
      <c r="D134" s="162"/>
      <c r="E134" s="162"/>
      <c r="F134" s="163"/>
      <c r="G134" s="152">
        <v>15014</v>
      </c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32234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86">
      <selection activeCell="F14" sqref="F14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13154</v>
      </c>
      <c r="C7" s="41">
        <f>B7/F12</f>
        <v>0.12859265631720956</v>
      </c>
      <c r="D7" s="96">
        <f>D32+D56+D80</f>
        <v>12814</v>
      </c>
      <c r="E7" s="42">
        <f>D7/F12</f>
        <v>0.1252688382278184</v>
      </c>
      <c r="F7" s="43">
        <f>B7+D7</f>
        <v>25968</v>
      </c>
      <c r="G7" s="44">
        <f>F7/F12</f>
        <v>0.25386149454502793</v>
      </c>
    </row>
    <row r="8" spans="1:7" ht="12.75">
      <c r="A8" s="34" t="s">
        <v>10</v>
      </c>
      <c r="B8" s="97">
        <f>B33+B57+B81</f>
        <v>18786</v>
      </c>
      <c r="C8" s="45">
        <f>B8/F12</f>
        <v>0.18365072537441834</v>
      </c>
      <c r="D8" s="97">
        <f>D33+D57+D81</f>
        <v>17696</v>
      </c>
      <c r="E8" s="46">
        <f>D8/F12</f>
        <v>0.17299495561725256</v>
      </c>
      <c r="F8" s="47">
        <f>B8+D8</f>
        <v>36482</v>
      </c>
      <c r="G8" s="48">
        <f>F8/F12</f>
        <v>0.3566456809916709</v>
      </c>
    </row>
    <row r="9" spans="1:7" ht="12.75">
      <c r="A9" s="35" t="s">
        <v>11</v>
      </c>
      <c r="B9" s="97">
        <f>B34+B58+B82</f>
        <v>8381</v>
      </c>
      <c r="C9" s="45">
        <f>B9/F12</f>
        <v>0.08193211590349196</v>
      </c>
      <c r="D9" s="97">
        <f>D34+D58+D82</f>
        <v>11398</v>
      </c>
      <c r="E9" s="46">
        <f>D9/F12</f>
        <v>0.11142611347905995</v>
      </c>
      <c r="F9" s="47">
        <f>B9+D9</f>
        <v>19779</v>
      </c>
      <c r="G9" s="48">
        <f>F9/F12</f>
        <v>0.1933582293825519</v>
      </c>
    </row>
    <row r="10" spans="1:7" ht="12.75">
      <c r="A10" s="36" t="s">
        <v>12</v>
      </c>
      <c r="B10" s="97">
        <f>B35+B59+B83</f>
        <v>6518</v>
      </c>
      <c r="C10" s="45">
        <f>B10/F12</f>
        <v>0.06371954796073984</v>
      </c>
      <c r="D10" s="97">
        <f>D35+D59+D83</f>
        <v>12211</v>
      </c>
      <c r="E10" s="46">
        <f>D10/F12</f>
        <v>0.11937394908692762</v>
      </c>
      <c r="F10" s="47">
        <f>B10+D10</f>
        <v>18729</v>
      </c>
      <c r="G10" s="48">
        <f>F10/F12</f>
        <v>0.18309349704766748</v>
      </c>
    </row>
    <row r="11" spans="1:7" ht="13.5" thickBot="1">
      <c r="A11" s="37" t="s">
        <v>13</v>
      </c>
      <c r="B11" s="98">
        <f>B36+B60+B84</f>
        <v>662</v>
      </c>
      <c r="C11" s="49">
        <f>B11/F12</f>
        <v>0.006471669338755719</v>
      </c>
      <c r="D11" s="98">
        <f>D36+D60+D84</f>
        <v>672</v>
      </c>
      <c r="E11" s="50">
        <f>D11/F12</f>
        <v>0.006569428694326047</v>
      </c>
      <c r="F11" s="51">
        <f>B11+D11</f>
        <v>1334</v>
      </c>
      <c r="G11" s="52">
        <f>F11/F12</f>
        <v>0.013041098033081766</v>
      </c>
    </row>
    <row r="12" spans="1:7" ht="26.25" thickBot="1">
      <c r="A12" s="39" t="s">
        <v>42</v>
      </c>
      <c r="B12" s="53">
        <f>SUM(B7:B11)</f>
        <v>47501</v>
      </c>
      <c r="C12" s="54">
        <f>B12/F12</f>
        <v>0.4643667148946154</v>
      </c>
      <c r="D12" s="53">
        <f>SUM(D7:D11)</f>
        <v>54791</v>
      </c>
      <c r="E12" s="54">
        <f>D12/F12</f>
        <v>0.5356332851053845</v>
      </c>
      <c r="F12" s="53">
        <f>SUM(F7:F11)</f>
        <v>102292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5483</v>
      </c>
      <c r="C32" s="41">
        <f>B32/F37</f>
        <v>0.1384560995934446</v>
      </c>
      <c r="D32" s="177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8">
        <v>7667</v>
      </c>
      <c r="C33" s="45">
        <f>B33/F37</f>
        <v>0.19360622206509936</v>
      </c>
      <c r="D33" s="178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8">
        <v>3417</v>
      </c>
      <c r="C34" s="45">
        <f>B34/F37</f>
        <v>0.08628569985606424</v>
      </c>
      <c r="D34" s="178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8">
        <v>1390</v>
      </c>
      <c r="C35" s="45">
        <f>B35/F37</f>
        <v>0.03510012373424914</v>
      </c>
      <c r="D35" s="178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9">
        <v>128</v>
      </c>
      <c r="C36" s="49">
        <f>B36/F37</f>
        <v>0.003232241610060352</v>
      </c>
      <c r="D36" s="179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4370</v>
      </c>
      <c r="C56" s="41">
        <f>B56/F61</f>
        <v>0.11677310744729177</v>
      </c>
      <c r="D56" s="182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3">
        <v>6121</v>
      </c>
      <c r="C57" s="45">
        <f>B57/F61</f>
        <v>0.16356251503086336</v>
      </c>
      <c r="D57" s="183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3">
        <v>2491</v>
      </c>
      <c r="C58" s="45">
        <f>B58/F61</f>
        <v>0.0665633433984448</v>
      </c>
      <c r="D58" s="183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3">
        <v>3992</v>
      </c>
      <c r="C59" s="45">
        <f>B59/F61</f>
        <v>0.10667236726077546</v>
      </c>
      <c r="D59" s="183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0.010394677070250916</v>
      </c>
      <c r="D60" s="184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202" t="s">
        <v>9</v>
      </c>
      <c r="B80" s="203">
        <v>3301</v>
      </c>
      <c r="C80" s="204">
        <f>B80/F85</f>
        <v>0.13063954408738326</v>
      </c>
      <c r="D80" s="203">
        <v>3153</v>
      </c>
      <c r="E80" s="205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6" t="s">
        <v>10</v>
      </c>
      <c r="B81" s="207">
        <v>4998</v>
      </c>
      <c r="C81" s="208">
        <f>B81/F85</f>
        <v>0.19779958841222098</v>
      </c>
      <c r="D81" s="207">
        <v>4534</v>
      </c>
      <c r="E81" s="209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10" t="s">
        <v>11</v>
      </c>
      <c r="B82" s="207">
        <v>2473</v>
      </c>
      <c r="C82" s="208">
        <f>B82/F85</f>
        <v>0.09787082475858794</v>
      </c>
      <c r="D82" s="207">
        <v>3687</v>
      </c>
      <c r="E82" s="209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11" t="s">
        <v>12</v>
      </c>
      <c r="B83" s="207">
        <v>1136</v>
      </c>
      <c r="C83" s="208">
        <f>B83/F85</f>
        <v>0.044958049707139465</v>
      </c>
      <c r="D83" s="207">
        <v>1732</v>
      </c>
      <c r="E83" s="209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12" t="s">
        <v>13</v>
      </c>
      <c r="B84" s="213">
        <v>145</v>
      </c>
      <c r="C84" s="214">
        <f>B84/F85</f>
        <v>0.005738483457337343</v>
      </c>
      <c r="D84" s="213">
        <v>109</v>
      </c>
      <c r="E84" s="215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2011-08-03T20:40:19Z</dcterms:modified>
  <cp:category/>
  <cp:version/>
  <cp:contentType/>
  <cp:contentStatus/>
</cp:coreProperties>
</file>