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hidePivotFieldList="1" defaultThemeVersion="166925"/>
  <mc:AlternateContent xmlns:mc="http://schemas.openxmlformats.org/markup-compatibility/2006">
    <mc:Choice Requires="x15">
      <x15ac:absPath xmlns:x15ac="http://schemas.microsoft.com/office/spreadsheetml/2010/11/ac" url="C:\Users\BARRENA\OneDrive - UNHCR\Desktop\3. Preparation of PPAs\2020 PPA Templates\"/>
    </mc:Choice>
  </mc:AlternateContent>
  <xr:revisionPtr revIDLastSave="233" documentId="8_{4C052FB0-92C7-4E38-9A6A-B3A9BF273513}" xr6:coauthVersionLast="41" xr6:coauthVersionMax="41" xr10:uidLastSave="{C93E50A8-74A8-4D9C-ADD4-8EB191A3B43B}"/>
  <bookViews>
    <workbookView xWindow="-108" yWindow="-108" windowWidth="23256" windowHeight="12576" activeTab="1" xr2:uid="{56F4CB9B-D00B-4677-9CDB-2D8269A94C24}"/>
  </bookViews>
  <sheets>
    <sheet name="Intro" sheetId="2" r:id="rId1"/>
    <sheet name="Staffing List" sheetId="1" r:id="rId2"/>
    <sheet name="Operational Staffing summary" sheetId="5" r:id="rId3"/>
    <sheet name="PIVOT Analysis Staffing table" sheetId="7" state="hidden" r:id="rId4"/>
    <sheet name="PIVOT Analysis Staffing tab (2)" sheetId="8" state="hidden" r:id="rId5"/>
  </sheets>
  <definedNames>
    <definedName name="Slicer_Funtional_Category">#N/A</definedName>
    <definedName name="Slicer_MSRP_Cost_Centre">#N/A</definedName>
    <definedName name="Slicer_MSRP_Output">#N/A</definedName>
  </definedNames>
  <calcPr calcId="191029"/>
  <pivotCaches>
    <pivotCache cacheId="0" r:id="rId6"/>
  </pivotCaches>
  <extLst>
    <ext xmlns:x14="http://schemas.microsoft.com/office/spreadsheetml/2009/9/main" uri="{BBE1A952-AA13-448e-AADC-164F8A28A991}">
      <x14:slicerCaches>
        <x14:slicerCache r:id="rId7"/>
        <x14:slicerCache r:id="rId8"/>
        <x14:slicerCache r:id="rId9"/>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03" i="1" l="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6" i="1"/>
  <c r="P377" i="1"/>
  <c r="P378" i="1"/>
  <c r="P379" i="1"/>
  <c r="P380" i="1"/>
  <c r="P381" i="1"/>
  <c r="P382" i="1"/>
  <c r="P383" i="1"/>
  <c r="P384" i="1"/>
  <c r="P385" i="1"/>
  <c r="P386" i="1"/>
  <c r="P387" i="1"/>
  <c r="P388" i="1"/>
  <c r="P389" i="1"/>
  <c r="P390" i="1"/>
  <c r="P391" i="1"/>
  <c r="P392" i="1"/>
  <c r="P393" i="1"/>
  <c r="P394" i="1"/>
  <c r="Q303" i="1"/>
  <c r="Q304" i="1"/>
  <c r="Q305" i="1"/>
  <c r="Q306" i="1"/>
  <c r="Q307" i="1"/>
  <c r="Q308" i="1"/>
  <c r="Q309" i="1"/>
  <c r="Q310" i="1"/>
  <c r="Q311" i="1"/>
  <c r="Q312" i="1"/>
  <c r="Q313" i="1"/>
  <c r="Q314" i="1"/>
  <c r="Q315" i="1"/>
  <c r="Q316" i="1"/>
  <c r="Q317" i="1"/>
  <c r="Q318" i="1"/>
  <c r="Q319" i="1"/>
  <c r="Q320" i="1"/>
  <c r="Q321" i="1"/>
  <c r="Q322" i="1"/>
  <c r="Q323" i="1"/>
  <c r="Q324" i="1"/>
  <c r="Q325" i="1"/>
  <c r="Q326" i="1"/>
  <c r="Q327" i="1"/>
  <c r="Q328" i="1"/>
  <c r="Q329" i="1"/>
  <c r="Q330" i="1"/>
  <c r="Q331" i="1"/>
  <c r="Q332" i="1"/>
  <c r="Q333" i="1"/>
  <c r="Q334" i="1"/>
  <c r="Q335" i="1"/>
  <c r="Q336" i="1"/>
  <c r="Q337" i="1"/>
  <c r="Q338" i="1"/>
  <c r="Q339" i="1"/>
  <c r="Q340" i="1"/>
  <c r="Q341" i="1"/>
  <c r="Q342" i="1"/>
  <c r="Q343" i="1"/>
  <c r="Q344" i="1"/>
  <c r="Q345" i="1"/>
  <c r="Q346" i="1"/>
  <c r="Q347" i="1"/>
  <c r="Q348" i="1"/>
  <c r="Q349" i="1"/>
  <c r="Q350" i="1"/>
  <c r="Q351" i="1"/>
  <c r="Q352" i="1"/>
  <c r="Q353" i="1"/>
  <c r="Q354" i="1"/>
  <c r="Q355" i="1"/>
  <c r="Q356" i="1"/>
  <c r="Q357" i="1"/>
  <c r="Q358" i="1"/>
  <c r="Q359" i="1"/>
  <c r="Q360" i="1"/>
  <c r="Q361" i="1"/>
  <c r="Q362" i="1"/>
  <c r="Q363" i="1"/>
  <c r="Q364" i="1"/>
  <c r="Q365" i="1"/>
  <c r="Q366" i="1"/>
  <c r="Q367" i="1"/>
  <c r="Q368" i="1"/>
  <c r="Q369" i="1"/>
  <c r="Q370" i="1"/>
  <c r="Q371" i="1"/>
  <c r="Q372" i="1"/>
  <c r="Q373" i="1"/>
  <c r="Q374" i="1"/>
  <c r="Q375" i="1"/>
  <c r="Q376" i="1"/>
  <c r="Q377" i="1"/>
  <c r="Q378" i="1"/>
  <c r="Q379" i="1"/>
  <c r="Q380" i="1"/>
  <c r="Q381" i="1"/>
  <c r="Q382" i="1"/>
  <c r="Q383" i="1"/>
  <c r="Q384" i="1"/>
  <c r="Q385" i="1"/>
  <c r="Q386" i="1"/>
  <c r="Q387" i="1"/>
  <c r="Q388" i="1"/>
  <c r="Q389" i="1"/>
  <c r="Q390" i="1"/>
  <c r="Q391" i="1"/>
  <c r="Q392" i="1"/>
  <c r="Q393" i="1"/>
  <c r="Q394" i="1"/>
  <c r="R303" i="1"/>
  <c r="R304" i="1"/>
  <c r="R305" i="1"/>
  <c r="R306" i="1"/>
  <c r="R307" i="1"/>
  <c r="R308" i="1"/>
  <c r="R309" i="1"/>
  <c r="R310" i="1"/>
  <c r="R311" i="1"/>
  <c r="R312" i="1"/>
  <c r="R313" i="1"/>
  <c r="R314" i="1"/>
  <c r="R315" i="1"/>
  <c r="R316" i="1"/>
  <c r="R317" i="1"/>
  <c r="R318" i="1"/>
  <c r="R319" i="1"/>
  <c r="R320" i="1"/>
  <c r="R321" i="1"/>
  <c r="R322" i="1"/>
  <c r="R323" i="1"/>
  <c r="R324" i="1"/>
  <c r="R325" i="1"/>
  <c r="R326" i="1"/>
  <c r="R327" i="1"/>
  <c r="R328" i="1"/>
  <c r="R329" i="1"/>
  <c r="R330" i="1"/>
  <c r="R331" i="1"/>
  <c r="R332" i="1"/>
  <c r="R333" i="1"/>
  <c r="R334" i="1"/>
  <c r="R335" i="1"/>
  <c r="R336" i="1"/>
  <c r="R337" i="1"/>
  <c r="R338" i="1"/>
  <c r="R339" i="1"/>
  <c r="R340" i="1"/>
  <c r="R341" i="1"/>
  <c r="R342" i="1"/>
  <c r="R343" i="1"/>
  <c r="R344" i="1"/>
  <c r="R345" i="1"/>
  <c r="R346" i="1"/>
  <c r="R347" i="1"/>
  <c r="R348" i="1"/>
  <c r="R349" i="1"/>
  <c r="R350" i="1"/>
  <c r="R351" i="1"/>
  <c r="R352" i="1"/>
  <c r="R353" i="1"/>
  <c r="R354" i="1"/>
  <c r="R355" i="1"/>
  <c r="R356" i="1"/>
  <c r="R357" i="1"/>
  <c r="R358" i="1"/>
  <c r="R359" i="1"/>
  <c r="R360" i="1"/>
  <c r="R361" i="1"/>
  <c r="R362" i="1"/>
  <c r="R363" i="1"/>
  <c r="R364" i="1"/>
  <c r="R365" i="1"/>
  <c r="R366" i="1"/>
  <c r="R367" i="1"/>
  <c r="R368" i="1"/>
  <c r="R369" i="1"/>
  <c r="R370" i="1"/>
  <c r="R371" i="1"/>
  <c r="R372" i="1"/>
  <c r="R373" i="1"/>
  <c r="R374" i="1"/>
  <c r="R375" i="1"/>
  <c r="R376" i="1"/>
  <c r="R377" i="1"/>
  <c r="R378" i="1"/>
  <c r="R379" i="1"/>
  <c r="R380" i="1"/>
  <c r="R381" i="1"/>
  <c r="R382" i="1"/>
  <c r="R383" i="1"/>
  <c r="R384" i="1"/>
  <c r="R385" i="1"/>
  <c r="R386" i="1"/>
  <c r="R387" i="1"/>
  <c r="R388" i="1"/>
  <c r="R389" i="1"/>
  <c r="R390" i="1"/>
  <c r="R391" i="1"/>
  <c r="R392" i="1"/>
  <c r="R393" i="1"/>
  <c r="R394" i="1"/>
  <c r="S303" i="1"/>
  <c r="S304" i="1"/>
  <c r="S305" i="1"/>
  <c r="S306" i="1"/>
  <c r="S307" i="1"/>
  <c r="S308" i="1"/>
  <c r="S309" i="1"/>
  <c r="S310" i="1"/>
  <c r="S311" i="1"/>
  <c r="S312" i="1"/>
  <c r="S313" i="1"/>
  <c r="S314" i="1"/>
  <c r="S315" i="1"/>
  <c r="S316" i="1"/>
  <c r="S317" i="1"/>
  <c r="S318" i="1"/>
  <c r="S319" i="1"/>
  <c r="S320" i="1"/>
  <c r="S321" i="1"/>
  <c r="S322" i="1"/>
  <c r="S323" i="1"/>
  <c r="S324" i="1"/>
  <c r="S325" i="1"/>
  <c r="S326" i="1"/>
  <c r="S327" i="1"/>
  <c r="S328" i="1"/>
  <c r="S329" i="1"/>
  <c r="S330" i="1"/>
  <c r="S331" i="1"/>
  <c r="S332" i="1"/>
  <c r="S333" i="1"/>
  <c r="S334" i="1"/>
  <c r="S335" i="1"/>
  <c r="S336" i="1"/>
  <c r="S337" i="1"/>
  <c r="S338" i="1"/>
  <c r="S339" i="1"/>
  <c r="S340" i="1"/>
  <c r="S341" i="1"/>
  <c r="S342" i="1"/>
  <c r="S343" i="1"/>
  <c r="S344" i="1"/>
  <c r="S345" i="1"/>
  <c r="S346" i="1"/>
  <c r="S347" i="1"/>
  <c r="S348" i="1"/>
  <c r="S349" i="1"/>
  <c r="S350" i="1"/>
  <c r="S351" i="1"/>
  <c r="S352" i="1"/>
  <c r="S353" i="1"/>
  <c r="S354" i="1"/>
  <c r="S355" i="1"/>
  <c r="S356" i="1"/>
  <c r="S357" i="1"/>
  <c r="S358" i="1"/>
  <c r="S359" i="1"/>
  <c r="S360" i="1"/>
  <c r="S361" i="1"/>
  <c r="S362" i="1"/>
  <c r="S363" i="1"/>
  <c r="S364" i="1"/>
  <c r="S365" i="1"/>
  <c r="S366" i="1"/>
  <c r="S367" i="1"/>
  <c r="S368" i="1"/>
  <c r="S369" i="1"/>
  <c r="S370" i="1"/>
  <c r="S371" i="1"/>
  <c r="S372" i="1"/>
  <c r="S373" i="1"/>
  <c r="S374" i="1"/>
  <c r="S375" i="1"/>
  <c r="S376" i="1"/>
  <c r="S377" i="1"/>
  <c r="S378" i="1"/>
  <c r="S379" i="1"/>
  <c r="S380" i="1"/>
  <c r="S381" i="1"/>
  <c r="S382" i="1"/>
  <c r="S383" i="1"/>
  <c r="S384" i="1"/>
  <c r="S385" i="1"/>
  <c r="S386" i="1"/>
  <c r="S387" i="1"/>
  <c r="S388" i="1"/>
  <c r="S389" i="1"/>
  <c r="S390" i="1"/>
  <c r="S391" i="1"/>
  <c r="S392" i="1"/>
  <c r="S393" i="1"/>
  <c r="S394" i="1"/>
  <c r="T306" i="1"/>
  <c r="U303" i="1"/>
  <c r="T303" i="1" s="1"/>
  <c r="U304" i="1"/>
  <c r="T304" i="1" s="1"/>
  <c r="U305" i="1"/>
  <c r="T305" i="1" s="1"/>
  <c r="U306" i="1"/>
  <c r="U307" i="1"/>
  <c r="T307" i="1" s="1"/>
  <c r="U308" i="1"/>
  <c r="T308" i="1" s="1"/>
  <c r="U309" i="1"/>
  <c r="T309" i="1" s="1"/>
  <c r="U310" i="1"/>
  <c r="T310" i="1" s="1"/>
  <c r="U311" i="1"/>
  <c r="T311" i="1" s="1"/>
  <c r="U312" i="1"/>
  <c r="T312" i="1" s="1"/>
  <c r="U313" i="1"/>
  <c r="T313" i="1" s="1"/>
  <c r="U314" i="1"/>
  <c r="T314" i="1" s="1"/>
  <c r="U315" i="1"/>
  <c r="T315" i="1" s="1"/>
  <c r="U316" i="1"/>
  <c r="T316" i="1" s="1"/>
  <c r="U317" i="1"/>
  <c r="T317" i="1" s="1"/>
  <c r="U318" i="1"/>
  <c r="T318" i="1" s="1"/>
  <c r="U319" i="1"/>
  <c r="T319" i="1" s="1"/>
  <c r="U320" i="1"/>
  <c r="T320" i="1" s="1"/>
  <c r="U321" i="1"/>
  <c r="T321" i="1" s="1"/>
  <c r="U322" i="1"/>
  <c r="T322" i="1" s="1"/>
  <c r="U323" i="1"/>
  <c r="T323" i="1" s="1"/>
  <c r="U324" i="1"/>
  <c r="T324" i="1" s="1"/>
  <c r="U325" i="1"/>
  <c r="T325" i="1" s="1"/>
  <c r="U326" i="1"/>
  <c r="T326" i="1" s="1"/>
  <c r="U327" i="1"/>
  <c r="T327" i="1" s="1"/>
  <c r="U328" i="1"/>
  <c r="T328" i="1" s="1"/>
  <c r="U329" i="1"/>
  <c r="T329" i="1" s="1"/>
  <c r="U330" i="1"/>
  <c r="T330" i="1" s="1"/>
  <c r="U331" i="1"/>
  <c r="T331" i="1" s="1"/>
  <c r="U332" i="1"/>
  <c r="T332" i="1" s="1"/>
  <c r="U333" i="1"/>
  <c r="T333" i="1" s="1"/>
  <c r="U334" i="1"/>
  <c r="T334" i="1" s="1"/>
  <c r="U335" i="1"/>
  <c r="T335" i="1" s="1"/>
  <c r="U336" i="1"/>
  <c r="T336" i="1" s="1"/>
  <c r="U337" i="1"/>
  <c r="T337" i="1" s="1"/>
  <c r="U338" i="1"/>
  <c r="T338" i="1" s="1"/>
  <c r="U339" i="1"/>
  <c r="T339" i="1" s="1"/>
  <c r="U340" i="1"/>
  <c r="T340" i="1" s="1"/>
  <c r="U341" i="1"/>
  <c r="T341" i="1" s="1"/>
  <c r="U342" i="1"/>
  <c r="T342" i="1" s="1"/>
  <c r="U343" i="1"/>
  <c r="T343" i="1" s="1"/>
  <c r="U344" i="1"/>
  <c r="T344" i="1" s="1"/>
  <c r="U345" i="1"/>
  <c r="T345" i="1" s="1"/>
  <c r="U346" i="1"/>
  <c r="T346" i="1" s="1"/>
  <c r="U347" i="1"/>
  <c r="T347" i="1" s="1"/>
  <c r="U348" i="1"/>
  <c r="T348" i="1" s="1"/>
  <c r="U349" i="1"/>
  <c r="T349" i="1" s="1"/>
  <c r="U350" i="1"/>
  <c r="T350" i="1" s="1"/>
  <c r="U351" i="1"/>
  <c r="T351" i="1" s="1"/>
  <c r="U352" i="1"/>
  <c r="T352" i="1" s="1"/>
  <c r="U353" i="1"/>
  <c r="T353" i="1" s="1"/>
  <c r="U354" i="1"/>
  <c r="T354" i="1" s="1"/>
  <c r="U355" i="1"/>
  <c r="T355" i="1" s="1"/>
  <c r="U356" i="1"/>
  <c r="T356" i="1" s="1"/>
  <c r="U357" i="1"/>
  <c r="T357" i="1" s="1"/>
  <c r="U358" i="1"/>
  <c r="T358" i="1" s="1"/>
  <c r="U359" i="1"/>
  <c r="T359" i="1" s="1"/>
  <c r="U360" i="1"/>
  <c r="T360" i="1" s="1"/>
  <c r="U361" i="1"/>
  <c r="T361" i="1" s="1"/>
  <c r="U362" i="1"/>
  <c r="T362" i="1" s="1"/>
  <c r="U363" i="1"/>
  <c r="T363" i="1" s="1"/>
  <c r="U364" i="1"/>
  <c r="T364" i="1" s="1"/>
  <c r="U365" i="1"/>
  <c r="T365" i="1" s="1"/>
  <c r="U366" i="1"/>
  <c r="T366" i="1" s="1"/>
  <c r="U367" i="1"/>
  <c r="T367" i="1" s="1"/>
  <c r="U368" i="1"/>
  <c r="T368" i="1" s="1"/>
  <c r="U369" i="1"/>
  <c r="T369" i="1" s="1"/>
  <c r="U370" i="1"/>
  <c r="T370" i="1" s="1"/>
  <c r="U371" i="1"/>
  <c r="T371" i="1" s="1"/>
  <c r="U372" i="1"/>
  <c r="T372" i="1" s="1"/>
  <c r="U373" i="1"/>
  <c r="T373" i="1" s="1"/>
  <c r="U374" i="1"/>
  <c r="T374" i="1" s="1"/>
  <c r="U375" i="1"/>
  <c r="T375" i="1" s="1"/>
  <c r="U376" i="1"/>
  <c r="T376" i="1" s="1"/>
  <c r="U377" i="1"/>
  <c r="T377" i="1" s="1"/>
  <c r="U378" i="1"/>
  <c r="T378" i="1" s="1"/>
  <c r="U379" i="1"/>
  <c r="T379" i="1" s="1"/>
  <c r="U380" i="1"/>
  <c r="T380" i="1" s="1"/>
  <c r="U381" i="1"/>
  <c r="T381" i="1" s="1"/>
  <c r="U382" i="1"/>
  <c r="T382" i="1" s="1"/>
  <c r="U383" i="1"/>
  <c r="T383" i="1" s="1"/>
  <c r="U384" i="1"/>
  <c r="T384" i="1" s="1"/>
  <c r="U385" i="1"/>
  <c r="T385" i="1" s="1"/>
  <c r="U386" i="1"/>
  <c r="T386" i="1" s="1"/>
  <c r="U387" i="1"/>
  <c r="T387" i="1" s="1"/>
  <c r="U388" i="1"/>
  <c r="T388" i="1" s="1"/>
  <c r="U389" i="1"/>
  <c r="T389" i="1" s="1"/>
  <c r="U390" i="1"/>
  <c r="T390" i="1" s="1"/>
  <c r="U391" i="1"/>
  <c r="T391" i="1" s="1"/>
  <c r="U392" i="1"/>
  <c r="T392" i="1" s="1"/>
  <c r="U393" i="1"/>
  <c r="T393" i="1" s="1"/>
  <c r="U394" i="1"/>
  <c r="T394" i="1" s="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P205" i="1"/>
  <c r="S205" i="1" s="1"/>
  <c r="P206" i="1"/>
  <c r="S206" i="1" s="1"/>
  <c r="P207" i="1"/>
  <c r="P208" i="1"/>
  <c r="P209" i="1"/>
  <c r="S209" i="1" s="1"/>
  <c r="P210" i="1"/>
  <c r="S210" i="1" s="1"/>
  <c r="P211" i="1"/>
  <c r="P212" i="1"/>
  <c r="P213" i="1"/>
  <c r="S213" i="1" s="1"/>
  <c r="P214" i="1"/>
  <c r="S214" i="1" s="1"/>
  <c r="P215" i="1"/>
  <c r="P216" i="1"/>
  <c r="P217" i="1"/>
  <c r="S217" i="1" s="1"/>
  <c r="P218" i="1"/>
  <c r="S218" i="1" s="1"/>
  <c r="P219" i="1"/>
  <c r="P220" i="1"/>
  <c r="P221" i="1"/>
  <c r="S221" i="1" s="1"/>
  <c r="P222" i="1"/>
  <c r="S222" i="1" s="1"/>
  <c r="P223" i="1"/>
  <c r="P224" i="1"/>
  <c r="P225" i="1"/>
  <c r="S225" i="1" s="1"/>
  <c r="P226" i="1"/>
  <c r="P227" i="1"/>
  <c r="P228" i="1"/>
  <c r="P229" i="1"/>
  <c r="S229" i="1" s="1"/>
  <c r="P230" i="1"/>
  <c r="S230" i="1" s="1"/>
  <c r="P231" i="1"/>
  <c r="P232" i="1"/>
  <c r="P233" i="1"/>
  <c r="S233" i="1" s="1"/>
  <c r="P234" i="1"/>
  <c r="S234" i="1" s="1"/>
  <c r="P235" i="1"/>
  <c r="P236" i="1"/>
  <c r="P237" i="1"/>
  <c r="S237" i="1" s="1"/>
  <c r="P238" i="1"/>
  <c r="S238" i="1" s="1"/>
  <c r="P239" i="1"/>
  <c r="P240" i="1"/>
  <c r="P241" i="1"/>
  <c r="S241" i="1" s="1"/>
  <c r="P242" i="1"/>
  <c r="S242" i="1" s="1"/>
  <c r="P243" i="1"/>
  <c r="P244" i="1"/>
  <c r="P245" i="1"/>
  <c r="S245" i="1" s="1"/>
  <c r="P246" i="1"/>
  <c r="S246" i="1" s="1"/>
  <c r="P247" i="1"/>
  <c r="P248" i="1"/>
  <c r="P249" i="1"/>
  <c r="S249" i="1" s="1"/>
  <c r="P250" i="1"/>
  <c r="S250" i="1" s="1"/>
  <c r="P251" i="1"/>
  <c r="P252" i="1"/>
  <c r="P253" i="1"/>
  <c r="S253" i="1" s="1"/>
  <c r="P254" i="1"/>
  <c r="S254" i="1" s="1"/>
  <c r="P255" i="1"/>
  <c r="P256" i="1"/>
  <c r="P257" i="1"/>
  <c r="S257" i="1" s="1"/>
  <c r="P258" i="1"/>
  <c r="S258" i="1" s="1"/>
  <c r="P259" i="1"/>
  <c r="P260" i="1"/>
  <c r="P261" i="1"/>
  <c r="S261" i="1" s="1"/>
  <c r="P262" i="1"/>
  <c r="S262" i="1" s="1"/>
  <c r="P263" i="1"/>
  <c r="P264" i="1"/>
  <c r="P265" i="1"/>
  <c r="S265" i="1" s="1"/>
  <c r="P266" i="1"/>
  <c r="S266" i="1" s="1"/>
  <c r="P267" i="1"/>
  <c r="P268" i="1"/>
  <c r="P269" i="1"/>
  <c r="S269" i="1" s="1"/>
  <c r="P270" i="1"/>
  <c r="S270" i="1" s="1"/>
  <c r="P271" i="1"/>
  <c r="P272" i="1"/>
  <c r="P273" i="1"/>
  <c r="S273" i="1" s="1"/>
  <c r="P274" i="1"/>
  <c r="S274" i="1" s="1"/>
  <c r="P275" i="1"/>
  <c r="P276" i="1"/>
  <c r="P277" i="1"/>
  <c r="S277" i="1" s="1"/>
  <c r="P278" i="1"/>
  <c r="S278" i="1" s="1"/>
  <c r="P279" i="1"/>
  <c r="P280" i="1"/>
  <c r="P281" i="1"/>
  <c r="S281" i="1" s="1"/>
  <c r="P282" i="1"/>
  <c r="S282" i="1" s="1"/>
  <c r="P283" i="1"/>
  <c r="P284" i="1"/>
  <c r="P285" i="1"/>
  <c r="S285" i="1" s="1"/>
  <c r="P286" i="1"/>
  <c r="S286" i="1" s="1"/>
  <c r="P287" i="1"/>
  <c r="P288" i="1"/>
  <c r="P289" i="1"/>
  <c r="S289" i="1" s="1"/>
  <c r="P290" i="1"/>
  <c r="S290" i="1" s="1"/>
  <c r="P291" i="1"/>
  <c r="P292" i="1"/>
  <c r="P293" i="1"/>
  <c r="S293" i="1" s="1"/>
  <c r="P294" i="1"/>
  <c r="S294" i="1" s="1"/>
  <c r="P295" i="1"/>
  <c r="P296" i="1"/>
  <c r="P297" i="1"/>
  <c r="S297" i="1" s="1"/>
  <c r="P298" i="1"/>
  <c r="S298" i="1" s="1"/>
  <c r="P299" i="1"/>
  <c r="P300" i="1"/>
  <c r="P301" i="1"/>
  <c r="S301" i="1" s="1"/>
  <c r="P302" i="1"/>
  <c r="S302" i="1" s="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R205" i="1"/>
  <c r="R206" i="1"/>
  <c r="R207" i="1"/>
  <c r="R208" i="1"/>
  <c r="R209" i="1"/>
  <c r="R210" i="1"/>
  <c r="R211" i="1"/>
  <c r="R212" i="1"/>
  <c r="R213" i="1"/>
  <c r="R214" i="1"/>
  <c r="R215" i="1"/>
  <c r="R216" i="1"/>
  <c r="R217" i="1"/>
  <c r="R218" i="1"/>
  <c r="R219" i="1"/>
  <c r="R220" i="1"/>
  <c r="R221" i="1"/>
  <c r="R222" i="1"/>
  <c r="R223" i="1"/>
  <c r="R224" i="1"/>
  <c r="R225" i="1"/>
  <c r="R226" i="1"/>
  <c r="R227" i="1"/>
  <c r="R228" i="1"/>
  <c r="R229" i="1"/>
  <c r="R230" i="1"/>
  <c r="R231" i="1"/>
  <c r="R232" i="1"/>
  <c r="R233" i="1"/>
  <c r="R234" i="1"/>
  <c r="R235" i="1"/>
  <c r="R236" i="1"/>
  <c r="R237" i="1"/>
  <c r="R238" i="1"/>
  <c r="R239" i="1"/>
  <c r="R240" i="1"/>
  <c r="R241" i="1"/>
  <c r="R242" i="1"/>
  <c r="R243" i="1"/>
  <c r="R244" i="1"/>
  <c r="R245" i="1"/>
  <c r="R246" i="1"/>
  <c r="R247" i="1"/>
  <c r="R248" i="1"/>
  <c r="R249" i="1"/>
  <c r="R250" i="1"/>
  <c r="R251" i="1"/>
  <c r="R252" i="1"/>
  <c r="R253" i="1"/>
  <c r="R254" i="1"/>
  <c r="R255" i="1"/>
  <c r="R256" i="1"/>
  <c r="R257" i="1"/>
  <c r="R258" i="1"/>
  <c r="R259" i="1"/>
  <c r="R260" i="1"/>
  <c r="R261" i="1"/>
  <c r="R262" i="1"/>
  <c r="R263" i="1"/>
  <c r="R264" i="1"/>
  <c r="R265" i="1"/>
  <c r="R266" i="1"/>
  <c r="R267" i="1"/>
  <c r="R268" i="1"/>
  <c r="R269" i="1"/>
  <c r="R270" i="1"/>
  <c r="R271" i="1"/>
  <c r="R272" i="1"/>
  <c r="R273" i="1"/>
  <c r="R274" i="1"/>
  <c r="R275" i="1"/>
  <c r="R276" i="1"/>
  <c r="R277" i="1"/>
  <c r="R278" i="1"/>
  <c r="R279" i="1"/>
  <c r="R280" i="1"/>
  <c r="R281" i="1"/>
  <c r="R282" i="1"/>
  <c r="R283" i="1"/>
  <c r="R284" i="1"/>
  <c r="R285" i="1"/>
  <c r="R286" i="1"/>
  <c r="R287" i="1"/>
  <c r="R288" i="1"/>
  <c r="R289" i="1"/>
  <c r="R290" i="1"/>
  <c r="R291" i="1"/>
  <c r="R292" i="1"/>
  <c r="R293" i="1"/>
  <c r="R294" i="1"/>
  <c r="R295" i="1"/>
  <c r="R296" i="1"/>
  <c r="R297" i="1"/>
  <c r="R298" i="1"/>
  <c r="R299" i="1"/>
  <c r="R300" i="1"/>
  <c r="R301" i="1"/>
  <c r="R302" i="1"/>
  <c r="S207" i="1"/>
  <c r="S208" i="1"/>
  <c r="S211" i="1"/>
  <c r="S212" i="1"/>
  <c r="S215" i="1"/>
  <c r="S216" i="1"/>
  <c r="S219" i="1"/>
  <c r="S220" i="1"/>
  <c r="S223" i="1"/>
  <c r="S224" i="1"/>
  <c r="S226" i="1"/>
  <c r="S227" i="1"/>
  <c r="S228" i="1"/>
  <c r="S231" i="1"/>
  <c r="S232" i="1"/>
  <c r="S235" i="1"/>
  <c r="S236" i="1"/>
  <c r="S239" i="1"/>
  <c r="S240" i="1"/>
  <c r="S243" i="1"/>
  <c r="S244" i="1"/>
  <c r="S247" i="1"/>
  <c r="S248" i="1"/>
  <c r="S251" i="1"/>
  <c r="S252" i="1"/>
  <c r="S255" i="1"/>
  <c r="S256" i="1"/>
  <c r="S259" i="1"/>
  <c r="S260" i="1"/>
  <c r="S263" i="1"/>
  <c r="S264" i="1"/>
  <c r="S267" i="1"/>
  <c r="S268" i="1"/>
  <c r="S271" i="1"/>
  <c r="S272" i="1"/>
  <c r="S275" i="1"/>
  <c r="S276" i="1"/>
  <c r="S279" i="1"/>
  <c r="S280" i="1"/>
  <c r="S283" i="1"/>
  <c r="S284" i="1"/>
  <c r="S287" i="1"/>
  <c r="S288" i="1"/>
  <c r="S291" i="1"/>
  <c r="S292" i="1"/>
  <c r="S295" i="1"/>
  <c r="S296" i="1"/>
  <c r="S299" i="1"/>
  <c r="S300" i="1"/>
  <c r="U205" i="1"/>
  <c r="T205" i="1" s="1"/>
  <c r="U206" i="1"/>
  <c r="T206" i="1" s="1"/>
  <c r="U207" i="1"/>
  <c r="T207" i="1" s="1"/>
  <c r="U208" i="1"/>
  <c r="T208" i="1" s="1"/>
  <c r="U209" i="1"/>
  <c r="T209" i="1" s="1"/>
  <c r="U210" i="1"/>
  <c r="T210" i="1" s="1"/>
  <c r="U211" i="1"/>
  <c r="T211" i="1" s="1"/>
  <c r="U212" i="1"/>
  <c r="T212" i="1" s="1"/>
  <c r="U213" i="1"/>
  <c r="T213" i="1" s="1"/>
  <c r="U214" i="1"/>
  <c r="T214" i="1" s="1"/>
  <c r="U215" i="1"/>
  <c r="T215" i="1" s="1"/>
  <c r="U216" i="1"/>
  <c r="T216" i="1" s="1"/>
  <c r="U217" i="1"/>
  <c r="T217" i="1" s="1"/>
  <c r="U218" i="1"/>
  <c r="T218" i="1" s="1"/>
  <c r="U219" i="1"/>
  <c r="T219" i="1" s="1"/>
  <c r="U220" i="1"/>
  <c r="T220" i="1" s="1"/>
  <c r="U221" i="1"/>
  <c r="T221" i="1" s="1"/>
  <c r="U222" i="1"/>
  <c r="T222" i="1" s="1"/>
  <c r="U223" i="1"/>
  <c r="T223" i="1" s="1"/>
  <c r="U224" i="1"/>
  <c r="T224" i="1" s="1"/>
  <c r="U225" i="1"/>
  <c r="T225" i="1" s="1"/>
  <c r="U226" i="1"/>
  <c r="T226" i="1" s="1"/>
  <c r="U227" i="1"/>
  <c r="T227" i="1" s="1"/>
  <c r="U228" i="1"/>
  <c r="T228" i="1" s="1"/>
  <c r="U229" i="1"/>
  <c r="T229" i="1" s="1"/>
  <c r="U230" i="1"/>
  <c r="T230" i="1" s="1"/>
  <c r="U231" i="1"/>
  <c r="T231" i="1" s="1"/>
  <c r="U232" i="1"/>
  <c r="T232" i="1" s="1"/>
  <c r="U233" i="1"/>
  <c r="T233" i="1" s="1"/>
  <c r="U234" i="1"/>
  <c r="T234" i="1" s="1"/>
  <c r="U235" i="1"/>
  <c r="T235" i="1" s="1"/>
  <c r="U236" i="1"/>
  <c r="T236" i="1" s="1"/>
  <c r="U237" i="1"/>
  <c r="T237" i="1" s="1"/>
  <c r="U238" i="1"/>
  <c r="T238" i="1" s="1"/>
  <c r="U239" i="1"/>
  <c r="T239" i="1" s="1"/>
  <c r="U240" i="1"/>
  <c r="T240" i="1" s="1"/>
  <c r="U241" i="1"/>
  <c r="T241" i="1" s="1"/>
  <c r="U242" i="1"/>
  <c r="T242" i="1" s="1"/>
  <c r="U243" i="1"/>
  <c r="T243" i="1" s="1"/>
  <c r="U244" i="1"/>
  <c r="T244" i="1" s="1"/>
  <c r="U245" i="1"/>
  <c r="T245" i="1" s="1"/>
  <c r="U246" i="1"/>
  <c r="T246" i="1" s="1"/>
  <c r="U247" i="1"/>
  <c r="T247" i="1" s="1"/>
  <c r="U248" i="1"/>
  <c r="T248" i="1" s="1"/>
  <c r="U249" i="1"/>
  <c r="T249" i="1" s="1"/>
  <c r="U250" i="1"/>
  <c r="T250" i="1" s="1"/>
  <c r="U251" i="1"/>
  <c r="T251" i="1" s="1"/>
  <c r="U252" i="1"/>
  <c r="T252" i="1" s="1"/>
  <c r="U253" i="1"/>
  <c r="T253" i="1" s="1"/>
  <c r="U254" i="1"/>
  <c r="T254" i="1" s="1"/>
  <c r="U255" i="1"/>
  <c r="T255" i="1" s="1"/>
  <c r="U256" i="1"/>
  <c r="T256" i="1" s="1"/>
  <c r="U257" i="1"/>
  <c r="T257" i="1" s="1"/>
  <c r="U258" i="1"/>
  <c r="T258" i="1" s="1"/>
  <c r="U259" i="1"/>
  <c r="T259" i="1" s="1"/>
  <c r="U260" i="1"/>
  <c r="T260" i="1" s="1"/>
  <c r="U261" i="1"/>
  <c r="T261" i="1" s="1"/>
  <c r="U262" i="1"/>
  <c r="T262" i="1" s="1"/>
  <c r="U263" i="1"/>
  <c r="T263" i="1" s="1"/>
  <c r="U264" i="1"/>
  <c r="T264" i="1" s="1"/>
  <c r="U265" i="1"/>
  <c r="T265" i="1" s="1"/>
  <c r="U266" i="1"/>
  <c r="T266" i="1" s="1"/>
  <c r="U267" i="1"/>
  <c r="T267" i="1" s="1"/>
  <c r="U268" i="1"/>
  <c r="T268" i="1" s="1"/>
  <c r="U269" i="1"/>
  <c r="T269" i="1" s="1"/>
  <c r="U270" i="1"/>
  <c r="T270" i="1" s="1"/>
  <c r="U271" i="1"/>
  <c r="T271" i="1" s="1"/>
  <c r="U272" i="1"/>
  <c r="T272" i="1" s="1"/>
  <c r="U273" i="1"/>
  <c r="T273" i="1" s="1"/>
  <c r="U274" i="1"/>
  <c r="T274" i="1" s="1"/>
  <c r="U275" i="1"/>
  <c r="T275" i="1" s="1"/>
  <c r="U276" i="1"/>
  <c r="T276" i="1" s="1"/>
  <c r="U277" i="1"/>
  <c r="T277" i="1" s="1"/>
  <c r="U278" i="1"/>
  <c r="T278" i="1" s="1"/>
  <c r="U279" i="1"/>
  <c r="T279" i="1" s="1"/>
  <c r="U280" i="1"/>
  <c r="T280" i="1" s="1"/>
  <c r="U281" i="1"/>
  <c r="T281" i="1" s="1"/>
  <c r="U282" i="1"/>
  <c r="T282" i="1" s="1"/>
  <c r="U283" i="1"/>
  <c r="T283" i="1" s="1"/>
  <c r="U284" i="1"/>
  <c r="T284" i="1" s="1"/>
  <c r="U285" i="1"/>
  <c r="T285" i="1" s="1"/>
  <c r="U286" i="1"/>
  <c r="T286" i="1" s="1"/>
  <c r="U287" i="1"/>
  <c r="T287" i="1" s="1"/>
  <c r="U288" i="1"/>
  <c r="T288" i="1" s="1"/>
  <c r="U289" i="1"/>
  <c r="T289" i="1" s="1"/>
  <c r="U290" i="1"/>
  <c r="T290" i="1" s="1"/>
  <c r="U291" i="1"/>
  <c r="T291" i="1" s="1"/>
  <c r="U292" i="1"/>
  <c r="T292" i="1" s="1"/>
  <c r="U293" i="1"/>
  <c r="T293" i="1" s="1"/>
  <c r="U294" i="1"/>
  <c r="T294" i="1" s="1"/>
  <c r="U295" i="1"/>
  <c r="T295" i="1" s="1"/>
  <c r="U296" i="1"/>
  <c r="T296" i="1" s="1"/>
  <c r="U297" i="1"/>
  <c r="T297" i="1" s="1"/>
  <c r="U298" i="1"/>
  <c r="T298" i="1" s="1"/>
  <c r="U299" i="1"/>
  <c r="T299" i="1" s="1"/>
  <c r="U300" i="1"/>
  <c r="T300" i="1" s="1"/>
  <c r="U301" i="1"/>
  <c r="T301" i="1" s="1"/>
  <c r="U302" i="1"/>
  <c r="T302" i="1" s="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P104" i="1"/>
  <c r="S104" i="1" s="1"/>
  <c r="P105" i="1"/>
  <c r="P106" i="1"/>
  <c r="S106" i="1" s="1"/>
  <c r="P107" i="1"/>
  <c r="P108" i="1"/>
  <c r="S108" i="1" s="1"/>
  <c r="P109" i="1"/>
  <c r="P110" i="1"/>
  <c r="S110" i="1" s="1"/>
  <c r="P111" i="1"/>
  <c r="P112" i="1"/>
  <c r="S112" i="1" s="1"/>
  <c r="P113" i="1"/>
  <c r="P114" i="1"/>
  <c r="S114" i="1" s="1"/>
  <c r="P115" i="1"/>
  <c r="P116" i="1"/>
  <c r="P117" i="1"/>
  <c r="P118" i="1"/>
  <c r="S118" i="1" s="1"/>
  <c r="P119" i="1"/>
  <c r="P120" i="1"/>
  <c r="S120" i="1" s="1"/>
  <c r="P121" i="1"/>
  <c r="P122" i="1"/>
  <c r="S122" i="1" s="1"/>
  <c r="P123" i="1"/>
  <c r="P124" i="1"/>
  <c r="S124" i="1" s="1"/>
  <c r="P125" i="1"/>
  <c r="P126" i="1"/>
  <c r="S126" i="1" s="1"/>
  <c r="P127" i="1"/>
  <c r="P128" i="1"/>
  <c r="S128" i="1" s="1"/>
  <c r="P129" i="1"/>
  <c r="P130" i="1"/>
  <c r="S130" i="1" s="1"/>
  <c r="P131" i="1"/>
  <c r="P132" i="1"/>
  <c r="P133" i="1"/>
  <c r="P134" i="1"/>
  <c r="S134" i="1" s="1"/>
  <c r="P135" i="1"/>
  <c r="P136" i="1"/>
  <c r="S136" i="1" s="1"/>
  <c r="P137" i="1"/>
  <c r="P138" i="1"/>
  <c r="S138" i="1" s="1"/>
  <c r="P139" i="1"/>
  <c r="P140" i="1"/>
  <c r="S140" i="1" s="1"/>
  <c r="P141" i="1"/>
  <c r="P142" i="1"/>
  <c r="S142" i="1" s="1"/>
  <c r="P143" i="1"/>
  <c r="P144" i="1"/>
  <c r="S144" i="1" s="1"/>
  <c r="P145" i="1"/>
  <c r="P146" i="1"/>
  <c r="S146" i="1" s="1"/>
  <c r="P147" i="1"/>
  <c r="P148" i="1"/>
  <c r="P149" i="1"/>
  <c r="P150" i="1"/>
  <c r="S150" i="1" s="1"/>
  <c r="P151" i="1"/>
  <c r="P152" i="1"/>
  <c r="S152" i="1" s="1"/>
  <c r="P153" i="1"/>
  <c r="P154" i="1"/>
  <c r="S154" i="1" s="1"/>
  <c r="P155" i="1"/>
  <c r="P156" i="1"/>
  <c r="S156" i="1" s="1"/>
  <c r="P157" i="1"/>
  <c r="P158" i="1"/>
  <c r="S158" i="1" s="1"/>
  <c r="P159" i="1"/>
  <c r="P160" i="1"/>
  <c r="S160" i="1" s="1"/>
  <c r="P161" i="1"/>
  <c r="P162" i="1"/>
  <c r="S162" i="1" s="1"/>
  <c r="P163" i="1"/>
  <c r="P164" i="1"/>
  <c r="P165" i="1"/>
  <c r="P166" i="1"/>
  <c r="S166" i="1" s="1"/>
  <c r="P167" i="1"/>
  <c r="P168" i="1"/>
  <c r="S168" i="1" s="1"/>
  <c r="P169" i="1"/>
  <c r="P170" i="1"/>
  <c r="S170" i="1" s="1"/>
  <c r="P171" i="1"/>
  <c r="P172" i="1"/>
  <c r="S172" i="1" s="1"/>
  <c r="P173" i="1"/>
  <c r="P174" i="1"/>
  <c r="S174" i="1" s="1"/>
  <c r="P175" i="1"/>
  <c r="P176" i="1"/>
  <c r="S176" i="1" s="1"/>
  <c r="P177" i="1"/>
  <c r="P178" i="1"/>
  <c r="S178" i="1" s="1"/>
  <c r="P179" i="1"/>
  <c r="P180" i="1"/>
  <c r="P181" i="1"/>
  <c r="P182" i="1"/>
  <c r="S182" i="1" s="1"/>
  <c r="P183" i="1"/>
  <c r="P184" i="1"/>
  <c r="S184" i="1" s="1"/>
  <c r="P185" i="1"/>
  <c r="P186" i="1"/>
  <c r="S186" i="1" s="1"/>
  <c r="P187" i="1"/>
  <c r="P188" i="1"/>
  <c r="S188" i="1" s="1"/>
  <c r="P189" i="1"/>
  <c r="P190" i="1"/>
  <c r="S190" i="1" s="1"/>
  <c r="P191" i="1"/>
  <c r="P192" i="1"/>
  <c r="S192" i="1" s="1"/>
  <c r="P193" i="1"/>
  <c r="P194" i="1"/>
  <c r="S194" i="1" s="1"/>
  <c r="P195" i="1"/>
  <c r="P196" i="1"/>
  <c r="P197" i="1"/>
  <c r="P198" i="1"/>
  <c r="S198" i="1" s="1"/>
  <c r="P199" i="1"/>
  <c r="P200" i="1"/>
  <c r="S200" i="1" s="1"/>
  <c r="P201" i="1"/>
  <c r="P202" i="1"/>
  <c r="S202" i="1" s="1"/>
  <c r="P203" i="1"/>
  <c r="P204" i="1"/>
  <c r="S204" i="1" s="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143" i="1"/>
  <c r="R144" i="1"/>
  <c r="R145" i="1"/>
  <c r="R146" i="1"/>
  <c r="R147" i="1"/>
  <c r="R148" i="1"/>
  <c r="R149" i="1"/>
  <c r="R150" i="1"/>
  <c r="R151" i="1"/>
  <c r="R152" i="1"/>
  <c r="R153" i="1"/>
  <c r="R154" i="1"/>
  <c r="R155" i="1"/>
  <c r="R156" i="1"/>
  <c r="R157" i="1"/>
  <c r="R158" i="1"/>
  <c r="R159" i="1"/>
  <c r="R160" i="1"/>
  <c r="R161" i="1"/>
  <c r="R162" i="1"/>
  <c r="R163" i="1"/>
  <c r="R164" i="1"/>
  <c r="R165" i="1"/>
  <c r="R166" i="1"/>
  <c r="R167" i="1"/>
  <c r="R168" i="1"/>
  <c r="R169" i="1"/>
  <c r="R170" i="1"/>
  <c r="R171" i="1"/>
  <c r="R172" i="1"/>
  <c r="R173" i="1"/>
  <c r="R174" i="1"/>
  <c r="R175" i="1"/>
  <c r="R176" i="1"/>
  <c r="R177" i="1"/>
  <c r="R178" i="1"/>
  <c r="R179" i="1"/>
  <c r="R180" i="1"/>
  <c r="R181" i="1"/>
  <c r="R182" i="1"/>
  <c r="R183" i="1"/>
  <c r="R184" i="1"/>
  <c r="R185" i="1"/>
  <c r="R186" i="1"/>
  <c r="R187" i="1"/>
  <c r="R188" i="1"/>
  <c r="R189" i="1"/>
  <c r="R190" i="1"/>
  <c r="R191" i="1"/>
  <c r="R192" i="1"/>
  <c r="R193" i="1"/>
  <c r="R194" i="1"/>
  <c r="R195" i="1"/>
  <c r="R196" i="1"/>
  <c r="R197" i="1"/>
  <c r="R198" i="1"/>
  <c r="R199" i="1"/>
  <c r="R200" i="1"/>
  <c r="R201" i="1"/>
  <c r="R202" i="1"/>
  <c r="R203" i="1"/>
  <c r="R204" i="1"/>
  <c r="S105" i="1"/>
  <c r="S107" i="1"/>
  <c r="S109" i="1"/>
  <c r="S111" i="1"/>
  <c r="S113" i="1"/>
  <c r="S115" i="1"/>
  <c r="S116" i="1"/>
  <c r="S117" i="1"/>
  <c r="S119" i="1"/>
  <c r="S121" i="1"/>
  <c r="S123" i="1"/>
  <c r="S125" i="1"/>
  <c r="S127" i="1"/>
  <c r="S129" i="1"/>
  <c r="S131" i="1"/>
  <c r="S132" i="1"/>
  <c r="S133" i="1"/>
  <c r="S135" i="1"/>
  <c r="S137" i="1"/>
  <c r="S139" i="1"/>
  <c r="S141" i="1"/>
  <c r="S143" i="1"/>
  <c r="S145" i="1"/>
  <c r="S147" i="1"/>
  <c r="S148" i="1"/>
  <c r="S149" i="1"/>
  <c r="S151" i="1"/>
  <c r="S153" i="1"/>
  <c r="S155" i="1"/>
  <c r="S157" i="1"/>
  <c r="S159" i="1"/>
  <c r="S161" i="1"/>
  <c r="S163" i="1"/>
  <c r="S164" i="1"/>
  <c r="S165" i="1"/>
  <c r="S167" i="1"/>
  <c r="S169" i="1"/>
  <c r="S171" i="1"/>
  <c r="S173" i="1"/>
  <c r="S175" i="1"/>
  <c r="S177" i="1"/>
  <c r="S179" i="1"/>
  <c r="S180" i="1"/>
  <c r="S181" i="1"/>
  <c r="S183" i="1"/>
  <c r="S185" i="1"/>
  <c r="S187" i="1"/>
  <c r="S189" i="1"/>
  <c r="S191" i="1"/>
  <c r="S193" i="1"/>
  <c r="S195" i="1"/>
  <c r="S196" i="1"/>
  <c r="S197" i="1"/>
  <c r="S199" i="1"/>
  <c r="S201" i="1"/>
  <c r="S203" i="1"/>
  <c r="T110" i="1"/>
  <c r="T118" i="1"/>
  <c r="T126" i="1"/>
  <c r="T134" i="1"/>
  <c r="T142" i="1"/>
  <c r="T150" i="1"/>
  <c r="T166" i="1"/>
  <c r="T194" i="1"/>
  <c r="U104" i="1"/>
  <c r="T104" i="1" s="1"/>
  <c r="U105" i="1"/>
  <c r="T105" i="1" s="1"/>
  <c r="U106" i="1"/>
  <c r="T106" i="1" s="1"/>
  <c r="U107" i="1"/>
  <c r="T107" i="1" s="1"/>
  <c r="U108" i="1"/>
  <c r="T108" i="1" s="1"/>
  <c r="U109" i="1"/>
  <c r="T109" i="1" s="1"/>
  <c r="U110" i="1"/>
  <c r="U111" i="1"/>
  <c r="T111" i="1" s="1"/>
  <c r="U112" i="1"/>
  <c r="T112" i="1" s="1"/>
  <c r="U113" i="1"/>
  <c r="T113" i="1" s="1"/>
  <c r="U114" i="1"/>
  <c r="T114" i="1" s="1"/>
  <c r="U115" i="1"/>
  <c r="T115" i="1" s="1"/>
  <c r="U116" i="1"/>
  <c r="T116" i="1" s="1"/>
  <c r="U117" i="1"/>
  <c r="T117" i="1" s="1"/>
  <c r="U118" i="1"/>
  <c r="U119" i="1"/>
  <c r="T119" i="1" s="1"/>
  <c r="U120" i="1"/>
  <c r="T120" i="1" s="1"/>
  <c r="U121" i="1"/>
  <c r="T121" i="1" s="1"/>
  <c r="U122" i="1"/>
  <c r="T122" i="1" s="1"/>
  <c r="U123" i="1"/>
  <c r="T123" i="1" s="1"/>
  <c r="U124" i="1"/>
  <c r="T124" i="1" s="1"/>
  <c r="U125" i="1"/>
  <c r="T125" i="1" s="1"/>
  <c r="U126" i="1"/>
  <c r="U127" i="1"/>
  <c r="T127" i="1" s="1"/>
  <c r="U128" i="1"/>
  <c r="T128" i="1" s="1"/>
  <c r="U129" i="1"/>
  <c r="T129" i="1" s="1"/>
  <c r="U130" i="1"/>
  <c r="T130" i="1" s="1"/>
  <c r="U131" i="1"/>
  <c r="T131" i="1" s="1"/>
  <c r="U132" i="1"/>
  <c r="T132" i="1" s="1"/>
  <c r="U133" i="1"/>
  <c r="T133" i="1" s="1"/>
  <c r="U134" i="1"/>
  <c r="U135" i="1"/>
  <c r="T135" i="1" s="1"/>
  <c r="U136" i="1"/>
  <c r="T136" i="1" s="1"/>
  <c r="U137" i="1"/>
  <c r="T137" i="1" s="1"/>
  <c r="U138" i="1"/>
  <c r="T138" i="1" s="1"/>
  <c r="U139" i="1"/>
  <c r="T139" i="1" s="1"/>
  <c r="U140" i="1"/>
  <c r="T140" i="1" s="1"/>
  <c r="U141" i="1"/>
  <c r="T141" i="1" s="1"/>
  <c r="U142" i="1"/>
  <c r="U143" i="1"/>
  <c r="T143" i="1" s="1"/>
  <c r="U144" i="1"/>
  <c r="T144" i="1" s="1"/>
  <c r="U145" i="1"/>
  <c r="T145" i="1" s="1"/>
  <c r="U146" i="1"/>
  <c r="T146" i="1" s="1"/>
  <c r="U147" i="1"/>
  <c r="T147" i="1" s="1"/>
  <c r="U148" i="1"/>
  <c r="T148" i="1" s="1"/>
  <c r="U149" i="1"/>
  <c r="T149" i="1" s="1"/>
  <c r="U150" i="1"/>
  <c r="U151" i="1"/>
  <c r="T151" i="1" s="1"/>
  <c r="U152" i="1"/>
  <c r="T152" i="1" s="1"/>
  <c r="U153" i="1"/>
  <c r="T153" i="1" s="1"/>
  <c r="U154" i="1"/>
  <c r="T154" i="1" s="1"/>
  <c r="U155" i="1"/>
  <c r="T155" i="1" s="1"/>
  <c r="U156" i="1"/>
  <c r="T156" i="1" s="1"/>
  <c r="U157" i="1"/>
  <c r="T157" i="1" s="1"/>
  <c r="U158" i="1"/>
  <c r="T158" i="1" s="1"/>
  <c r="U159" i="1"/>
  <c r="T159" i="1" s="1"/>
  <c r="U160" i="1"/>
  <c r="T160" i="1" s="1"/>
  <c r="U161" i="1"/>
  <c r="T161" i="1" s="1"/>
  <c r="U162" i="1"/>
  <c r="T162" i="1" s="1"/>
  <c r="U163" i="1"/>
  <c r="T163" i="1" s="1"/>
  <c r="U164" i="1"/>
  <c r="T164" i="1" s="1"/>
  <c r="U165" i="1"/>
  <c r="T165" i="1" s="1"/>
  <c r="U166" i="1"/>
  <c r="U167" i="1"/>
  <c r="T167" i="1" s="1"/>
  <c r="U168" i="1"/>
  <c r="T168" i="1" s="1"/>
  <c r="U169" i="1"/>
  <c r="T169" i="1" s="1"/>
  <c r="U170" i="1"/>
  <c r="T170" i="1" s="1"/>
  <c r="U171" i="1"/>
  <c r="T171" i="1" s="1"/>
  <c r="U172" i="1"/>
  <c r="T172" i="1" s="1"/>
  <c r="U173" i="1"/>
  <c r="T173" i="1" s="1"/>
  <c r="U174" i="1"/>
  <c r="T174" i="1" s="1"/>
  <c r="U175" i="1"/>
  <c r="T175" i="1" s="1"/>
  <c r="U176" i="1"/>
  <c r="T176" i="1" s="1"/>
  <c r="U177" i="1"/>
  <c r="T177" i="1" s="1"/>
  <c r="U178" i="1"/>
  <c r="T178" i="1" s="1"/>
  <c r="U179" i="1"/>
  <c r="T179" i="1" s="1"/>
  <c r="U180" i="1"/>
  <c r="T180" i="1" s="1"/>
  <c r="U181" i="1"/>
  <c r="T181" i="1" s="1"/>
  <c r="U182" i="1"/>
  <c r="T182" i="1" s="1"/>
  <c r="U183" i="1"/>
  <c r="T183" i="1" s="1"/>
  <c r="U184" i="1"/>
  <c r="T184" i="1" s="1"/>
  <c r="U185" i="1"/>
  <c r="T185" i="1" s="1"/>
  <c r="U186" i="1"/>
  <c r="T186" i="1" s="1"/>
  <c r="U187" i="1"/>
  <c r="T187" i="1" s="1"/>
  <c r="U188" i="1"/>
  <c r="T188" i="1" s="1"/>
  <c r="U189" i="1"/>
  <c r="T189" i="1" s="1"/>
  <c r="U190" i="1"/>
  <c r="T190" i="1" s="1"/>
  <c r="U191" i="1"/>
  <c r="T191" i="1" s="1"/>
  <c r="U192" i="1"/>
  <c r="T192" i="1" s="1"/>
  <c r="U193" i="1"/>
  <c r="T193" i="1" s="1"/>
  <c r="U194" i="1"/>
  <c r="U195" i="1"/>
  <c r="T195" i="1" s="1"/>
  <c r="U196" i="1"/>
  <c r="T196" i="1" s="1"/>
  <c r="U197" i="1"/>
  <c r="T197" i="1" s="1"/>
  <c r="U198" i="1"/>
  <c r="T198" i="1" s="1"/>
  <c r="U199" i="1"/>
  <c r="T199" i="1" s="1"/>
  <c r="U200" i="1"/>
  <c r="T200" i="1" s="1"/>
  <c r="U201" i="1"/>
  <c r="T201" i="1" s="1"/>
  <c r="U202" i="1"/>
  <c r="T202" i="1" s="1"/>
  <c r="U203" i="1"/>
  <c r="T203" i="1" s="1"/>
  <c r="U204" i="1"/>
  <c r="T204" i="1" s="1"/>
  <c r="D100" i="1" l="1"/>
  <c r="D101" i="1"/>
  <c r="D102" i="1"/>
  <c r="D103" i="1"/>
  <c r="P100" i="1"/>
  <c r="P101" i="1"/>
  <c r="P102" i="1"/>
  <c r="P103" i="1"/>
  <c r="Q100" i="1"/>
  <c r="Q101" i="1"/>
  <c r="Q102" i="1"/>
  <c r="Q103" i="1"/>
  <c r="R100" i="1"/>
  <c r="R101" i="1"/>
  <c r="R102" i="1"/>
  <c r="R103" i="1"/>
  <c r="S100" i="1"/>
  <c r="S101" i="1"/>
  <c r="S102" i="1"/>
  <c r="S103" i="1"/>
  <c r="U100" i="1"/>
  <c r="T100" i="1" s="1"/>
  <c r="U101" i="1"/>
  <c r="T101" i="1" s="1"/>
  <c r="U102" i="1"/>
  <c r="T102" i="1" s="1"/>
  <c r="U103" i="1"/>
  <c r="T103" i="1" s="1"/>
  <c r="D14" i="1" l="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U9" i="1"/>
  <c r="T9" i="1" s="1"/>
  <c r="U10" i="1"/>
  <c r="T10" i="1" s="1"/>
  <c r="U11" i="1"/>
  <c r="T11" i="1" s="1"/>
  <c r="U12" i="1"/>
  <c r="T12" i="1" s="1"/>
  <c r="U13" i="1"/>
  <c r="T13" i="1" s="1"/>
  <c r="U14" i="1"/>
  <c r="T14" i="1" s="1"/>
  <c r="U15" i="1"/>
  <c r="T15" i="1" s="1"/>
  <c r="U16" i="1"/>
  <c r="T16" i="1" s="1"/>
  <c r="U17" i="1"/>
  <c r="T17" i="1" s="1"/>
  <c r="U18" i="1"/>
  <c r="T18" i="1" s="1"/>
  <c r="U19" i="1"/>
  <c r="T19" i="1" s="1"/>
  <c r="U20" i="1"/>
  <c r="T20" i="1" s="1"/>
  <c r="U21" i="1"/>
  <c r="T21" i="1" s="1"/>
  <c r="U22" i="1"/>
  <c r="T22" i="1" s="1"/>
  <c r="U23" i="1"/>
  <c r="T23" i="1" s="1"/>
  <c r="U24" i="1"/>
  <c r="T24" i="1" s="1"/>
  <c r="U25" i="1"/>
  <c r="T25" i="1" s="1"/>
  <c r="U26" i="1"/>
  <c r="T26" i="1" s="1"/>
  <c r="U27" i="1"/>
  <c r="T27" i="1" s="1"/>
  <c r="U28" i="1"/>
  <c r="T28" i="1" s="1"/>
  <c r="U29" i="1"/>
  <c r="T29" i="1" s="1"/>
  <c r="U30" i="1"/>
  <c r="T30" i="1" s="1"/>
  <c r="U31" i="1"/>
  <c r="T31" i="1" s="1"/>
  <c r="U32" i="1"/>
  <c r="T32" i="1" s="1"/>
  <c r="U33" i="1"/>
  <c r="T33" i="1" s="1"/>
  <c r="U34" i="1"/>
  <c r="T34" i="1" s="1"/>
  <c r="U35" i="1"/>
  <c r="T35" i="1" s="1"/>
  <c r="U36" i="1"/>
  <c r="T36" i="1" s="1"/>
  <c r="U37" i="1"/>
  <c r="T37" i="1" s="1"/>
  <c r="U38" i="1"/>
  <c r="T38" i="1" s="1"/>
  <c r="U39" i="1"/>
  <c r="T39" i="1" s="1"/>
  <c r="U40" i="1"/>
  <c r="T40" i="1" s="1"/>
  <c r="U41" i="1"/>
  <c r="T41" i="1" s="1"/>
  <c r="U42" i="1"/>
  <c r="T42" i="1" s="1"/>
  <c r="U43" i="1"/>
  <c r="T43" i="1" s="1"/>
  <c r="U44" i="1"/>
  <c r="T44" i="1" s="1"/>
  <c r="U45" i="1"/>
  <c r="T45" i="1" s="1"/>
  <c r="U46" i="1"/>
  <c r="T46" i="1" s="1"/>
  <c r="U47" i="1"/>
  <c r="T47" i="1" s="1"/>
  <c r="U48" i="1"/>
  <c r="T48" i="1" s="1"/>
  <c r="U49" i="1"/>
  <c r="T49" i="1" s="1"/>
  <c r="U50" i="1"/>
  <c r="T50" i="1" s="1"/>
  <c r="U51" i="1"/>
  <c r="T51" i="1" s="1"/>
  <c r="U52" i="1"/>
  <c r="T52" i="1" s="1"/>
  <c r="U53" i="1"/>
  <c r="T53" i="1" s="1"/>
  <c r="U54" i="1"/>
  <c r="T54" i="1" s="1"/>
  <c r="U55" i="1"/>
  <c r="T55" i="1" s="1"/>
  <c r="U56" i="1"/>
  <c r="T56" i="1" s="1"/>
  <c r="U57" i="1"/>
  <c r="T57" i="1" s="1"/>
  <c r="U58" i="1"/>
  <c r="T58" i="1" s="1"/>
  <c r="U59" i="1"/>
  <c r="T59" i="1" s="1"/>
  <c r="U60" i="1"/>
  <c r="T60" i="1" s="1"/>
  <c r="U61" i="1"/>
  <c r="T61" i="1" s="1"/>
  <c r="U62" i="1"/>
  <c r="T62" i="1" s="1"/>
  <c r="U63" i="1"/>
  <c r="T63" i="1" s="1"/>
  <c r="U64" i="1"/>
  <c r="T64" i="1" s="1"/>
  <c r="U65" i="1"/>
  <c r="T65" i="1" s="1"/>
  <c r="U66" i="1"/>
  <c r="T66" i="1" s="1"/>
  <c r="U67" i="1"/>
  <c r="T67" i="1" s="1"/>
  <c r="U68" i="1"/>
  <c r="T68" i="1" s="1"/>
  <c r="U69" i="1"/>
  <c r="T69" i="1" s="1"/>
  <c r="U70" i="1"/>
  <c r="T70" i="1" s="1"/>
  <c r="U71" i="1"/>
  <c r="T71" i="1" s="1"/>
  <c r="U72" i="1"/>
  <c r="T72" i="1" s="1"/>
  <c r="U73" i="1"/>
  <c r="T73" i="1" s="1"/>
  <c r="U74" i="1"/>
  <c r="T74" i="1" s="1"/>
  <c r="U75" i="1"/>
  <c r="T75" i="1" s="1"/>
  <c r="U76" i="1"/>
  <c r="T76" i="1" s="1"/>
  <c r="U77" i="1"/>
  <c r="T77" i="1" s="1"/>
  <c r="U78" i="1"/>
  <c r="T78" i="1" s="1"/>
  <c r="U79" i="1"/>
  <c r="T79" i="1" s="1"/>
  <c r="U80" i="1"/>
  <c r="T80" i="1" s="1"/>
  <c r="U81" i="1"/>
  <c r="T81" i="1" s="1"/>
  <c r="U82" i="1"/>
  <c r="T82" i="1" s="1"/>
  <c r="U83" i="1"/>
  <c r="T83" i="1" s="1"/>
  <c r="U84" i="1"/>
  <c r="T84" i="1" s="1"/>
  <c r="U85" i="1"/>
  <c r="T85" i="1" s="1"/>
  <c r="U86" i="1"/>
  <c r="T86" i="1" s="1"/>
  <c r="U87" i="1"/>
  <c r="T87" i="1" s="1"/>
  <c r="U88" i="1"/>
  <c r="T88" i="1" s="1"/>
  <c r="U89" i="1"/>
  <c r="T89" i="1" s="1"/>
  <c r="U90" i="1"/>
  <c r="T90" i="1" s="1"/>
  <c r="U91" i="1"/>
  <c r="T91" i="1" s="1"/>
  <c r="U92" i="1"/>
  <c r="T92" i="1" s="1"/>
  <c r="U93" i="1"/>
  <c r="T93" i="1" s="1"/>
  <c r="U94" i="1"/>
  <c r="T94" i="1" s="1"/>
  <c r="U95" i="1"/>
  <c r="T95" i="1" s="1"/>
  <c r="U96" i="1"/>
  <c r="T96" i="1" s="1"/>
  <c r="U97" i="1"/>
  <c r="T97" i="1" s="1"/>
  <c r="U98" i="1"/>
  <c r="T98" i="1" s="1"/>
  <c r="U99" i="1"/>
  <c r="T99" i="1" s="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9"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P9" i="1"/>
  <c r="S9" i="1" s="1"/>
  <c r="P10" i="1"/>
  <c r="S10" i="1" s="1"/>
  <c r="P11" i="1"/>
  <c r="S11" i="1" s="1"/>
  <c r="P12" i="1"/>
  <c r="S12" i="1" s="1"/>
  <c r="P13" i="1"/>
  <c r="S13" i="1" s="1"/>
  <c r="P14" i="1"/>
  <c r="S14" i="1" s="1"/>
  <c r="P15" i="1"/>
  <c r="S15" i="1" s="1"/>
  <c r="P16" i="1"/>
  <c r="S16" i="1" s="1"/>
  <c r="P17" i="1"/>
  <c r="S17" i="1" s="1"/>
  <c r="P18" i="1"/>
  <c r="S18" i="1" s="1"/>
  <c r="P19" i="1"/>
  <c r="S19" i="1" s="1"/>
  <c r="P20" i="1"/>
  <c r="S20" i="1" s="1"/>
  <c r="P21" i="1"/>
  <c r="S21" i="1" s="1"/>
  <c r="P22" i="1"/>
  <c r="S22" i="1" s="1"/>
  <c r="P23" i="1"/>
  <c r="S23" i="1" s="1"/>
  <c r="P24" i="1"/>
  <c r="S24" i="1" s="1"/>
  <c r="P25" i="1"/>
  <c r="S25" i="1" s="1"/>
  <c r="P26" i="1"/>
  <c r="S26" i="1" s="1"/>
  <c r="P27" i="1"/>
  <c r="S27" i="1" s="1"/>
  <c r="P28" i="1"/>
  <c r="S28" i="1" s="1"/>
  <c r="P29" i="1"/>
  <c r="S29" i="1" s="1"/>
  <c r="P30" i="1"/>
  <c r="S30" i="1" s="1"/>
  <c r="P31" i="1"/>
  <c r="S31" i="1" s="1"/>
  <c r="P32" i="1"/>
  <c r="S32" i="1" s="1"/>
  <c r="P33" i="1"/>
  <c r="S33" i="1" s="1"/>
  <c r="P34" i="1"/>
  <c r="S34" i="1" s="1"/>
  <c r="P35" i="1"/>
  <c r="S35" i="1" s="1"/>
  <c r="P36" i="1"/>
  <c r="S36" i="1" s="1"/>
  <c r="P37" i="1"/>
  <c r="S37" i="1" s="1"/>
  <c r="P38" i="1"/>
  <c r="S38" i="1" s="1"/>
  <c r="P39" i="1"/>
  <c r="S39" i="1" s="1"/>
  <c r="P40" i="1"/>
  <c r="S40" i="1" s="1"/>
  <c r="P41" i="1"/>
  <c r="S41" i="1" s="1"/>
  <c r="P42" i="1"/>
  <c r="S42" i="1" s="1"/>
  <c r="P43" i="1"/>
  <c r="S43" i="1" s="1"/>
  <c r="P44" i="1"/>
  <c r="S44" i="1" s="1"/>
  <c r="P45" i="1"/>
  <c r="S45" i="1" s="1"/>
  <c r="P46" i="1"/>
  <c r="S46" i="1" s="1"/>
  <c r="P47" i="1"/>
  <c r="S47" i="1" s="1"/>
  <c r="P48" i="1"/>
  <c r="S48" i="1" s="1"/>
  <c r="P49" i="1"/>
  <c r="S49" i="1" s="1"/>
  <c r="P50" i="1"/>
  <c r="S50" i="1" s="1"/>
  <c r="P51" i="1"/>
  <c r="S51" i="1" s="1"/>
  <c r="P52" i="1"/>
  <c r="S52" i="1" s="1"/>
  <c r="P53" i="1"/>
  <c r="S53" i="1" s="1"/>
  <c r="P54" i="1"/>
  <c r="S54" i="1" s="1"/>
  <c r="P55" i="1"/>
  <c r="S55" i="1" s="1"/>
  <c r="P56" i="1"/>
  <c r="S56" i="1" s="1"/>
  <c r="P57" i="1"/>
  <c r="S57" i="1" s="1"/>
  <c r="P58" i="1"/>
  <c r="S58" i="1" s="1"/>
  <c r="P59" i="1"/>
  <c r="S59" i="1" s="1"/>
  <c r="P60" i="1"/>
  <c r="S60" i="1" s="1"/>
  <c r="P61" i="1"/>
  <c r="S61" i="1" s="1"/>
  <c r="P62" i="1"/>
  <c r="S62" i="1" s="1"/>
  <c r="P63" i="1"/>
  <c r="S63" i="1" s="1"/>
  <c r="P64" i="1"/>
  <c r="S64" i="1" s="1"/>
  <c r="P65" i="1"/>
  <c r="S65" i="1" s="1"/>
  <c r="P66" i="1"/>
  <c r="S66" i="1" s="1"/>
  <c r="P67" i="1"/>
  <c r="S67" i="1" s="1"/>
  <c r="P68" i="1"/>
  <c r="S68" i="1" s="1"/>
  <c r="P69" i="1"/>
  <c r="S69" i="1" s="1"/>
  <c r="P70" i="1"/>
  <c r="S70" i="1" s="1"/>
  <c r="P71" i="1"/>
  <c r="S71" i="1" s="1"/>
  <c r="P72" i="1"/>
  <c r="S72" i="1" s="1"/>
  <c r="P73" i="1"/>
  <c r="S73" i="1" s="1"/>
  <c r="P74" i="1"/>
  <c r="S74" i="1" s="1"/>
  <c r="P75" i="1"/>
  <c r="S75" i="1" s="1"/>
  <c r="P76" i="1"/>
  <c r="S76" i="1" s="1"/>
  <c r="P77" i="1"/>
  <c r="S77" i="1" s="1"/>
  <c r="P78" i="1"/>
  <c r="S78" i="1" s="1"/>
  <c r="P79" i="1"/>
  <c r="S79" i="1" s="1"/>
  <c r="P80" i="1"/>
  <c r="S80" i="1" s="1"/>
  <c r="P81" i="1"/>
  <c r="S81" i="1" s="1"/>
  <c r="P82" i="1"/>
  <c r="S82" i="1" s="1"/>
  <c r="P83" i="1"/>
  <c r="S83" i="1" s="1"/>
  <c r="P84" i="1"/>
  <c r="S84" i="1" s="1"/>
  <c r="P85" i="1"/>
  <c r="S85" i="1" s="1"/>
  <c r="P86" i="1"/>
  <c r="S86" i="1" s="1"/>
  <c r="P87" i="1"/>
  <c r="S87" i="1" s="1"/>
  <c r="P88" i="1"/>
  <c r="S88" i="1" s="1"/>
  <c r="P89" i="1"/>
  <c r="S89" i="1" s="1"/>
  <c r="P90" i="1"/>
  <c r="S90" i="1" s="1"/>
  <c r="P91" i="1"/>
  <c r="S91" i="1" s="1"/>
  <c r="P92" i="1"/>
  <c r="S92" i="1" s="1"/>
  <c r="P93" i="1"/>
  <c r="S93" i="1" s="1"/>
  <c r="P94" i="1"/>
  <c r="S94" i="1" s="1"/>
  <c r="P95" i="1"/>
  <c r="S95" i="1" s="1"/>
  <c r="P96" i="1"/>
  <c r="S96" i="1" s="1"/>
  <c r="P97" i="1"/>
  <c r="S97" i="1" s="1"/>
  <c r="P98" i="1"/>
  <c r="S98" i="1" s="1"/>
  <c r="P99" i="1"/>
  <c r="S99" i="1" s="1"/>
</calcChain>
</file>

<file path=xl/sharedStrings.xml><?xml version="1.0" encoding="utf-8"?>
<sst xmlns="http://schemas.openxmlformats.org/spreadsheetml/2006/main" count="154" uniqueCount="97">
  <si>
    <t>Implementer:</t>
  </si>
  <si>
    <t xml:space="preserve">Implementer Code: </t>
  </si>
  <si>
    <t>MSRP Output</t>
  </si>
  <si>
    <t>Situation</t>
  </si>
  <si>
    <t>Project Title</t>
  </si>
  <si>
    <t>Budget Year</t>
  </si>
  <si>
    <t>Project Implementation Period</t>
  </si>
  <si>
    <t>From</t>
  </si>
  <si>
    <t>To</t>
  </si>
  <si>
    <t>Funtional Category</t>
  </si>
  <si>
    <t>Position Title</t>
  </si>
  <si>
    <t>% time engeged in UNHCR project</t>
  </si>
  <si>
    <t>Sex</t>
  </si>
  <si>
    <t>Partner National Personnel</t>
  </si>
  <si>
    <t>Account Name</t>
  </si>
  <si>
    <t>Account MSRP</t>
  </si>
  <si>
    <t>International Expatriate Personnel</t>
  </si>
  <si>
    <t>POC hired for casual labour</t>
  </si>
  <si>
    <t># of months</t>
  </si>
  <si>
    <t>Monthly cost of Actual Engagement</t>
  </si>
  <si>
    <t>Currency</t>
  </si>
  <si>
    <t>Currency
(UGX or USD)</t>
  </si>
  <si>
    <t>A</t>
  </si>
  <si>
    <t>B</t>
  </si>
  <si>
    <t>C</t>
  </si>
  <si>
    <t>D</t>
  </si>
  <si>
    <t>E</t>
  </si>
  <si>
    <t xml:space="preserve"> </t>
  </si>
  <si>
    <t xml:space="preserve">Partner Personnel </t>
  </si>
  <si>
    <t>Please refer to Implementing Partnership Management  Guidance Note No. 7 for further information</t>
  </si>
  <si>
    <t>International Expatriate Personnel of Partner</t>
  </si>
  <si>
    <t xml:space="preserve">UNHCR maximum contribution is set at US$ 8,000 per person per month per Partner International Expatriate personnel for a hundred percent engagement under a UNHCRfunded Partnership Agreement. This amount corresponds to the above-mentioned reference point within the ICSC index and represents an increase of 33% from the previous level of US$ 6,000.  A proportional reduction of the UNHCR contribution must be made if the personnel are not dedicated full-time to the UNHCR-funded project. Due consideration of the position and functional category and skills should also be given when deciding the contribution level of each position, up to the maximum rate of US$ 8,000. 
An additional contribution of US$ 500 per person per month, regardless of the UNHCR Rest and Recuperation (R&amp;R) periodic cycle, the job, position, category, functional skills or engagement (full time or partial) of the International Expatriate Personnel, will be provided for Partner Personnel high-security locations, where the R&amp;R policy applies for UN staff. No additional travel costs related to R&amp;R will be covered by UNHCR within the Partnership Agreements or elsewhere.  </t>
  </si>
  <si>
    <t>Positions</t>
  </si>
  <si>
    <t xml:space="preserve">Managers (Team Leaders, Senior Managers, Deputy Directors, Directors, Presidents, etc.) </t>
  </si>
  <si>
    <t xml:space="preserve">Senior Officer (Senior Programme Officers, Doctors, Engineers, etc.) </t>
  </si>
  <si>
    <t>Senior Assistants (Senior Finance Assistants, Programme Officers, Nurse, Social Workers, etc.)</t>
  </si>
  <si>
    <t xml:space="preserve">Support (Guards, Helper, casual labour etc.) </t>
  </si>
  <si>
    <t>Junior Assistants (Clerks, Data Entry, Secretaries, etc.) and drivers*</t>
  </si>
  <si>
    <t xml:space="preserve">UNHCR will not fund extra allowances in any form such as uniforms (except for actual professional uniforms worn on duty for nurses, doctors, etc.), incentives, allowances for attending meetings, overtime, housing allowances and other benefits. However, travel costs related to duty assignment and official missions may be budgeted for under the Partnership Agreement, should resources be available, except for travel relating to R&amp;R. </t>
  </si>
  <si>
    <t>UGX</t>
  </si>
  <si>
    <t>USD</t>
  </si>
  <si>
    <t>UNHCR Maximun Contribution (UGX)</t>
  </si>
  <si>
    <t>* Drivers, initially considered as category A. In 2019 after consultation with Partners it was agreed that they could get up to 2,000,000</t>
  </si>
  <si>
    <t>Eligible (Maximum) UNHCR monthly contribution for national personnel</t>
  </si>
  <si>
    <t>PARTNER contribution towards actual engagement cost (%)</t>
  </si>
  <si>
    <t>UNHCR Contribution based on (%)</t>
  </si>
  <si>
    <t>Monthly UNHCR Contribution towards actual Engagement cost (Amount)</t>
  </si>
  <si>
    <t>Employment Engegement (period)
(dd/mm - dd/mm)</t>
  </si>
  <si>
    <t>Check- % time engaged in UNHCR project vs UNHCR contribution</t>
  </si>
  <si>
    <t>UNHCR Total cost (# months x UNHCR contribution</t>
  </si>
  <si>
    <t>Vlookup do not delete</t>
  </si>
  <si>
    <r>
      <t xml:space="preserve">Important: The allowed budgetary flexibility for partner personnel cost is 20% at Output level (ref. Art. 6.11 of PA). This covers changes in number of positions; duration of engagement; number of months.  </t>
    </r>
    <r>
      <rPr>
        <b/>
        <sz val="11"/>
        <color theme="1"/>
        <rFont val="Arial"/>
        <family val="2"/>
      </rPr>
      <t>The increase of the agreed UNHCR contribution levels per position/full-month is not permitted</t>
    </r>
    <r>
      <rPr>
        <sz val="11"/>
        <color theme="1"/>
        <rFont val="Arial"/>
        <family val="2"/>
      </rPr>
      <t xml:space="preserve"> (e.g. an increase above $8,000 maximum contribution for full-time engagement of an expatriate personnel). Partners may incur variations within project period, provided the overall annual expenditure does not exceed 20% at Output level.  Partner must retain documentation justifying and tracking changes for verification and audit purposes.</t>
    </r>
  </si>
  <si>
    <t xml:space="preserve"> POCs hired for performing professional services</t>
  </si>
  <si>
    <t>Output MSRP</t>
  </si>
  <si>
    <t>settlement 1</t>
  </si>
  <si>
    <t>settlement 2</t>
  </si>
  <si>
    <t>settlement 3</t>
  </si>
  <si>
    <t>settlement 4</t>
  </si>
  <si>
    <t>settlement 5</t>
  </si>
  <si>
    <t>settlement 6</t>
  </si>
  <si>
    <t>settlement 7</t>
  </si>
  <si>
    <t>settlement 8</t>
  </si>
  <si>
    <t>settlement 9</t>
  </si>
  <si>
    <t>settlement 10</t>
  </si>
  <si>
    <t>Head teacher</t>
  </si>
  <si>
    <t>Avarage monthly UNHCR Contribution (UGX)</t>
  </si>
  <si>
    <t>dd/mm</t>
  </si>
  <si>
    <t>Tracked separately (for reporting/verification purposes)</t>
  </si>
  <si>
    <t>MSRP Cost Centre</t>
  </si>
  <si>
    <t>MSRP Account Code</t>
  </si>
  <si>
    <t>F</t>
  </si>
  <si>
    <t>vacant</t>
  </si>
  <si>
    <t>411AD</t>
  </si>
  <si>
    <t>01/01 - 31/12</t>
  </si>
  <si>
    <t>Jose</t>
  </si>
  <si>
    <t>M</t>
  </si>
  <si>
    <t>01/01 - 30/06</t>
  </si>
  <si>
    <t>Driver</t>
  </si>
  <si>
    <t>Josephine</t>
  </si>
  <si>
    <t>412AD</t>
  </si>
  <si>
    <t>Please especify the name of the settlement</t>
  </si>
  <si>
    <t>Cleaner</t>
  </si>
  <si>
    <t>Eligible monthly (max) UNHCR Contribution</t>
  </si>
  <si>
    <t>Expatriate</t>
  </si>
  <si>
    <t>Country Director</t>
  </si>
  <si>
    <t>(All)</t>
  </si>
  <si>
    <t>Row Labels</t>
  </si>
  <si>
    <t>Grand Total</t>
  </si>
  <si>
    <t>Column Labels</t>
  </si>
  <si>
    <t>Count of Monthly UNHCR Contribution towards actual Engagement cost (Amount)</t>
  </si>
  <si>
    <t># of Position per Funtional Category</t>
  </si>
  <si>
    <t># of total position vs Budget</t>
  </si>
  <si>
    <t>Sum of UNHCR Total cost (# months x UNHCR contribution</t>
  </si>
  <si>
    <t>Gender Equality</t>
  </si>
  <si>
    <t>Count of Name of Incumbent
(or vacant if not yet filled)</t>
  </si>
  <si>
    <r>
      <t xml:space="preserve">Name of Incumbent 
</t>
    </r>
    <r>
      <rPr>
        <sz val="9"/>
        <color theme="1"/>
        <rFont val="Arial"/>
        <family val="2"/>
      </rPr>
      <t>(or vacant if not yet filled)</t>
    </r>
  </si>
  <si>
    <t># of Post per Cost Centre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</si>
</sst>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0.0"/>
    <numFmt numFmtId="165" formatCode="[$]d\ mmm\ yyyy;@" x16r2:formatCode16="[$-en-UG,1]d\ mmm\ yyyy;@"/>
  </numFmts>
  <fonts count="13" x14ac:knownFonts="1">
    <font>
      <sz val="11"/>
      <color theme="1"/>
      <name val="Arial"/>
      <family val="2"/>
    </font>
    <font>
      <sz val="11"/>
      <color theme="1"/>
      <name val="Arial"/>
      <family val="2"/>
    </font>
    <font>
      <b/>
      <sz val="11"/>
      <color theme="0"/>
      <name val="Arial"/>
      <family val="2"/>
    </font>
    <font>
      <b/>
      <sz val="11"/>
      <color theme="1"/>
      <name val="Arial"/>
      <family val="2"/>
    </font>
    <font>
      <b/>
      <sz val="12"/>
      <color theme="1"/>
      <name val="Calibri"/>
      <family val="2"/>
      <scheme val="minor"/>
    </font>
    <font>
      <sz val="12"/>
      <color theme="1"/>
      <name val="Calibri"/>
      <family val="2"/>
      <scheme val="minor"/>
    </font>
    <font>
      <b/>
      <sz val="12"/>
      <color rgb="FFFF0000"/>
      <name val="Arial"/>
      <family val="2"/>
    </font>
    <font>
      <b/>
      <sz val="12"/>
      <color theme="1"/>
      <name val="Arial"/>
      <family val="2"/>
    </font>
    <font>
      <sz val="10"/>
      <color theme="1"/>
      <name val="Arial"/>
      <family val="2"/>
    </font>
    <font>
      <b/>
      <i/>
      <sz val="10"/>
      <color rgb="FFFF0000"/>
      <name val="Calibri"/>
      <family val="2"/>
    </font>
    <font>
      <sz val="11"/>
      <color rgb="FFFF0000"/>
      <name val="Arial"/>
      <family val="2"/>
    </font>
    <font>
      <sz val="9"/>
      <color theme="1"/>
      <name val="Arial"/>
      <family val="2"/>
    </font>
    <font>
      <b/>
      <sz val="16"/>
      <color theme="1"/>
      <name val="Arial"/>
      <family val="2"/>
    </font>
  </fonts>
  <fills count="7">
    <fill>
      <patternFill patternType="none"/>
    </fill>
    <fill>
      <patternFill patternType="gray125"/>
    </fill>
    <fill>
      <patternFill patternType="solid">
        <fgColor rgb="FF00B0F0"/>
        <bgColor indexed="64"/>
      </patternFill>
    </fill>
    <fill>
      <patternFill patternType="solid">
        <fgColor theme="8"/>
        <bgColor theme="8"/>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theme="8" tint="0.79998168889431442"/>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theme="8" tint="0.39997558519241921"/>
      </top>
      <bottom style="thin">
        <color theme="8" tint="0.39997558519241921"/>
      </bottom>
      <diagonal/>
    </border>
  </borders>
  <cellStyleXfs count="3">
    <xf numFmtId="0" fontId="0" fillId="0" borderId="0"/>
    <xf numFmtId="41" fontId="1" fillId="0" borderId="0" applyFont="0" applyFill="0" applyBorder="0" applyAlignment="0" applyProtection="0"/>
    <xf numFmtId="9" fontId="1" fillId="0" borderId="0" applyFont="0" applyFill="0" applyBorder="0" applyAlignment="0" applyProtection="0"/>
  </cellStyleXfs>
  <cellXfs count="68">
    <xf numFmtId="0" fontId="0" fillId="0" borderId="0" xfId="0"/>
    <xf numFmtId="0" fontId="5" fillId="0" borderId="0" xfId="0" applyFont="1" applyBorder="1" applyAlignment="1" applyProtection="1">
      <alignment vertical="center"/>
      <protection locked="0"/>
    </xf>
    <xf numFmtId="0" fontId="0" fillId="0" borderId="0" xfId="0" applyBorder="1"/>
    <xf numFmtId="0" fontId="3" fillId="2" borderId="1" xfId="0" applyFont="1" applyFill="1" applyBorder="1" applyAlignment="1">
      <alignment horizontal="center"/>
    </xf>
    <xf numFmtId="0" fontId="0" fillId="0" borderId="1" xfId="0" applyBorder="1" applyAlignment="1">
      <alignment horizontal="center"/>
    </xf>
    <xf numFmtId="0" fontId="3" fillId="2" borderId="1" xfId="0" applyFont="1" applyFill="1" applyBorder="1" applyAlignment="1">
      <alignment horizontal="center" vertical="center" wrapText="1"/>
    </xf>
    <xf numFmtId="0" fontId="6" fillId="0" borderId="0" xfId="0" applyFont="1"/>
    <xf numFmtId="0" fontId="0" fillId="0" borderId="0" xfId="0" applyBorder="1" applyAlignment="1">
      <alignment horizontal="center"/>
    </xf>
    <xf numFmtId="0" fontId="0" fillId="0" borderId="0" xfId="0" applyAlignment="1">
      <alignment horizontal="left" wrapText="1"/>
    </xf>
    <xf numFmtId="0" fontId="0" fillId="0" borderId="1" xfId="0" applyBorder="1" applyAlignment="1">
      <alignment horizontal="center" wrapText="1"/>
    </xf>
    <xf numFmtId="41" fontId="0" fillId="0" borderId="1" xfId="1" applyFont="1" applyBorder="1" applyAlignment="1">
      <alignment horizontal="center"/>
    </xf>
    <xf numFmtId="0" fontId="0" fillId="0" borderId="1" xfId="0" applyBorder="1" applyAlignment="1">
      <alignment wrapText="1"/>
    </xf>
    <xf numFmtId="0" fontId="2" fillId="3" borderId="3" xfId="0" applyFont="1" applyFill="1" applyBorder="1" applyAlignment="1">
      <alignment horizontal="center" vertical="center" wrapText="1"/>
    </xf>
    <xf numFmtId="41" fontId="0" fillId="4" borderId="0" xfId="1" applyFont="1" applyFill="1"/>
    <xf numFmtId="0" fontId="0" fillId="0" borderId="0" xfId="0" applyAlignment="1">
      <alignment horizontal="center" vertical="center"/>
    </xf>
    <xf numFmtId="9" fontId="0" fillId="4" borderId="0" xfId="0" applyNumberFormat="1" applyFill="1" applyAlignment="1">
      <alignment horizontal="center" vertical="center"/>
    </xf>
    <xf numFmtId="9" fontId="0" fillId="4" borderId="0" xfId="2" applyFont="1" applyFill="1" applyAlignment="1">
      <alignment horizontal="center"/>
    </xf>
    <xf numFmtId="41" fontId="0" fillId="4" borderId="0" xfId="2" applyNumberFormat="1" applyFont="1" applyFill="1" applyAlignment="1">
      <alignment horizontal="center"/>
    </xf>
    <xf numFmtId="0" fontId="2" fillId="3" borderId="0" xfId="0" applyFont="1" applyFill="1" applyBorder="1" applyAlignment="1">
      <alignment horizontal="center" vertical="center" wrapText="1"/>
    </xf>
    <xf numFmtId="9" fontId="0" fillId="4" borderId="0" xfId="2" applyNumberFormat="1" applyFont="1" applyFill="1" applyAlignment="1">
      <alignment horizontal="center"/>
    </xf>
    <xf numFmtId="41" fontId="0" fillId="4" borderId="0" xfId="1" applyNumberFormat="1" applyFont="1" applyFill="1"/>
    <xf numFmtId="0" fontId="3" fillId="5" borderId="1" xfId="0" applyFont="1" applyFill="1" applyBorder="1" applyAlignment="1" applyProtection="1">
      <alignment horizontal="left"/>
      <protection locked="0"/>
    </xf>
    <xf numFmtId="0" fontId="0" fillId="0" borderId="0" xfId="0" applyAlignment="1" applyProtection="1">
      <alignment horizontal="center"/>
      <protection locked="0"/>
    </xf>
    <xf numFmtId="0" fontId="0" fillId="0" borderId="0" xfId="0" applyAlignment="1" applyProtection="1">
      <alignment horizontal="center" vertical="center"/>
      <protection locked="0"/>
    </xf>
    <xf numFmtId="0" fontId="0" fillId="0" borderId="0" xfId="0" applyProtection="1">
      <protection locked="0"/>
    </xf>
    <xf numFmtId="0" fontId="4" fillId="5" borderId="1" xfId="0" applyFont="1" applyFill="1" applyBorder="1" applyAlignment="1" applyProtection="1">
      <alignment horizontal="left" vertical="center"/>
      <protection locked="0"/>
    </xf>
    <xf numFmtId="41" fontId="0" fillId="0" borderId="0" xfId="0" applyNumberFormat="1" applyProtection="1">
      <protection locked="0"/>
    </xf>
    <xf numFmtId="0" fontId="0" fillId="0" borderId="0" xfId="0" applyBorder="1" applyAlignment="1" applyProtection="1">
      <alignment horizontal="center"/>
      <protection locked="0"/>
    </xf>
    <xf numFmtId="0" fontId="5" fillId="5" borderId="1" xfId="0" applyFont="1" applyFill="1" applyBorder="1" applyAlignment="1" applyProtection="1">
      <alignment horizontal="center" vertical="center"/>
      <protection locked="0"/>
    </xf>
    <xf numFmtId="165" fontId="0" fillId="0" borderId="1" xfId="0" applyNumberFormat="1" applyBorder="1" applyAlignment="1" applyProtection="1">
      <alignment horizontal="center"/>
      <protection locked="0"/>
    </xf>
    <xf numFmtId="0" fontId="0" fillId="0" borderId="0" xfId="0" applyBorder="1" applyProtection="1">
      <protection locked="0"/>
    </xf>
    <xf numFmtId="0" fontId="0" fillId="0" borderId="0" xfId="0" applyAlignment="1" applyProtection="1">
      <alignment horizontal="left"/>
      <protection locked="0"/>
    </xf>
    <xf numFmtId="9" fontId="0" fillId="0" borderId="0" xfId="0" applyNumberFormat="1" applyAlignment="1" applyProtection="1">
      <alignment horizontal="center" vertical="center"/>
      <protection locked="0"/>
    </xf>
    <xf numFmtId="164" fontId="0" fillId="0" borderId="0" xfId="0" applyNumberFormat="1" applyAlignment="1" applyProtection="1">
      <alignment horizontal="center" vertical="center"/>
      <protection locked="0"/>
    </xf>
    <xf numFmtId="0" fontId="0" fillId="0" borderId="0" xfId="0" applyNumberFormat="1" applyAlignment="1" applyProtection="1">
      <alignment horizontal="left"/>
      <protection locked="0"/>
    </xf>
    <xf numFmtId="0" fontId="9" fillId="0" borderId="0" xfId="0" applyFont="1"/>
    <xf numFmtId="0" fontId="0" fillId="0" borderId="0" xfId="0" applyAlignment="1">
      <alignment horizontal="center" vertical="center" wrapText="1"/>
    </xf>
    <xf numFmtId="0" fontId="10" fillId="0" borderId="0" xfId="0" applyFont="1" applyAlignment="1" applyProtection="1">
      <alignment horizontal="center" vertical="center"/>
      <protection locked="0"/>
    </xf>
    <xf numFmtId="0" fontId="10" fillId="0" borderId="0" xfId="0" applyFont="1" applyAlignment="1" applyProtection="1">
      <alignment horizontal="center"/>
      <protection locked="0"/>
    </xf>
    <xf numFmtId="0" fontId="10" fillId="0" borderId="0" xfId="0" applyFont="1" applyAlignment="1" applyProtection="1">
      <alignment horizontal="left"/>
      <protection locked="0"/>
    </xf>
    <xf numFmtId="0" fontId="10" fillId="0" borderId="0" xfId="0" applyFont="1" applyProtection="1">
      <protection locked="0"/>
    </xf>
    <xf numFmtId="9" fontId="10" fillId="0" borderId="0" xfId="0" applyNumberFormat="1" applyFont="1" applyAlignment="1" applyProtection="1">
      <alignment horizontal="center" vertical="center"/>
      <protection locked="0"/>
    </xf>
    <xf numFmtId="164" fontId="10" fillId="0" borderId="0" xfId="0" applyNumberFormat="1" applyFont="1" applyAlignment="1" applyProtection="1">
      <alignment horizontal="center" vertical="center"/>
      <protection locked="0"/>
    </xf>
    <xf numFmtId="41" fontId="10" fillId="0" borderId="0" xfId="0" applyNumberFormat="1" applyFont="1" applyProtection="1">
      <protection locked="0"/>
    </xf>
    <xf numFmtId="41" fontId="10" fillId="0" borderId="0" xfId="1" applyFont="1" applyAlignment="1" applyProtection="1">
      <alignment horizontal="center" vertical="center"/>
      <protection locked="0"/>
    </xf>
    <xf numFmtId="41" fontId="10" fillId="0" borderId="0" xfId="0" applyNumberFormat="1" applyFont="1" applyAlignment="1" applyProtection="1">
      <alignment horizontal="center" vertical="center"/>
      <protection locked="0"/>
    </xf>
    <xf numFmtId="41" fontId="0" fillId="0" borderId="0" xfId="1" applyFont="1" applyAlignment="1" applyProtection="1">
      <alignment horizontal="center" vertical="center"/>
      <protection locked="0"/>
    </xf>
    <xf numFmtId="41" fontId="0" fillId="0" borderId="0" xfId="0" applyNumberFormat="1" applyAlignment="1" applyProtection="1">
      <alignment horizontal="center" vertical="center"/>
      <protection locked="0"/>
    </xf>
    <xf numFmtId="41" fontId="10" fillId="6" borderId="3" xfId="0" applyNumberFormat="1" applyFont="1" applyFill="1" applyBorder="1"/>
    <xf numFmtId="0" fontId="0" fillId="0" borderId="0" xfId="0" applyAlignment="1" applyProtection="1">
      <alignment horizontal="center" vertical="center" wrapText="1"/>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Alignment="1">
      <alignment horizontal="left" indent="2"/>
    </xf>
    <xf numFmtId="0" fontId="3" fillId="0" borderId="0" xfId="0" applyFont="1"/>
    <xf numFmtId="41" fontId="0" fillId="0" borderId="0" xfId="0" applyNumberFormat="1"/>
    <xf numFmtId="0" fontId="12" fillId="0" borderId="0" xfId="0" applyFont="1"/>
    <xf numFmtId="0" fontId="0" fillId="0" borderId="0" xfId="0" applyAlignment="1">
      <alignment vertical="center"/>
    </xf>
    <xf numFmtId="0" fontId="0" fillId="0" borderId="0" xfId="0" applyAlignment="1">
      <alignment horizontal="center" vertical="center" wrapText="1"/>
    </xf>
    <xf numFmtId="0" fontId="7" fillId="0" borderId="0" xfId="0" applyFont="1" applyAlignment="1">
      <alignment horizontal="center" vertical="center" wrapText="1"/>
    </xf>
    <xf numFmtId="0" fontId="0" fillId="0" borderId="0" xfId="0" applyAlignment="1">
      <alignment horizontal="left" wrapText="1"/>
    </xf>
    <xf numFmtId="0" fontId="0" fillId="0" borderId="0" xfId="0" applyAlignment="1">
      <alignment horizontal="center" wrapText="1"/>
    </xf>
    <xf numFmtId="0" fontId="8" fillId="0" borderId="2" xfId="0" applyFont="1" applyFill="1" applyBorder="1" applyAlignment="1">
      <alignment horizontal="left" wrapText="1"/>
    </xf>
    <xf numFmtId="0" fontId="0" fillId="0" borderId="1" xfId="0" applyBorder="1" applyAlignment="1" applyProtection="1">
      <alignment horizontal="center"/>
      <protection locked="0"/>
    </xf>
    <xf numFmtId="0" fontId="5" fillId="0" borderId="1" xfId="0" applyFont="1" applyBorder="1" applyAlignment="1" applyProtection="1">
      <alignment horizontal="center" vertical="center"/>
      <protection locked="0"/>
    </xf>
    <xf numFmtId="0" fontId="3" fillId="5" borderId="1" xfId="0" applyFont="1" applyFill="1" applyBorder="1" applyAlignment="1" applyProtection="1">
      <alignment horizontal="left"/>
      <protection locked="0"/>
    </xf>
    <xf numFmtId="0" fontId="4" fillId="5" borderId="1" xfId="0" applyFont="1" applyFill="1" applyBorder="1" applyAlignment="1" applyProtection="1">
      <alignment horizontal="left" vertical="center"/>
      <protection locked="0"/>
    </xf>
    <xf numFmtId="0" fontId="10" fillId="0" borderId="0" xfId="0" applyFont="1" applyAlignment="1">
      <alignment horizontal="center"/>
    </xf>
  </cellXfs>
  <cellStyles count="3">
    <cellStyle name="Comma [0]" xfId="1" builtinId="6"/>
    <cellStyle name="Normal" xfId="0" builtinId="0"/>
    <cellStyle name="Percent" xfId="2" builtinId="5"/>
  </cellStyles>
  <dxfs count="51">
    <dxf>
      <numFmt numFmtId="33" formatCode="_-* #,##0_-;\-* #,##0_-;_-* &quot;-&quot;_-;_-@_-"/>
    </dxf>
    <dxf>
      <alignment vertical="center"/>
    </dxf>
    <dxf>
      <numFmt numFmtId="33" formatCode="_-* #,##0_-;\-* #,##0_-;_-* &quot;-&quot;_-;_-@_-"/>
    </dxf>
    <dxf>
      <fill>
        <patternFill patternType="solid">
          <bgColor theme="7" tint="0.79998168889431442"/>
        </patternFill>
      </fill>
    </dxf>
    <dxf>
      <fill>
        <patternFill patternType="solid">
          <bgColor theme="0" tint="-0.34998626667073579"/>
        </patternFill>
      </fill>
    </dxf>
    <dxf>
      <numFmt numFmtId="33" formatCode="_-* #,##0_-;\-* #,##0_-;_-* &quot;-&quot;_-;_-@_-"/>
    </dxf>
    <dxf>
      <numFmt numFmtId="33" formatCode="_-* #,##0_-;\-* #,##0_-;_-* &quot;-&quot;_-;_-@_-"/>
    </dxf>
    <dxf>
      <numFmt numFmtId="33" formatCode="_-* #,##0_-;\-* #,##0_-;_-* &quot;-&quot;_-;_-@_-"/>
    </dxf>
    <dxf>
      <numFmt numFmtId="33" formatCode="_-* #,##0_-;\-* #,##0_-;_-* &quot;-&quot;_-;_-@_-"/>
      <alignment horizontal="center" vertical="center" textRotation="0" wrapText="0" indent="0" justifyLastLine="0" shrinkToFit="0" readingOrder="0"/>
      <protection locked="0" hidden="0"/>
    </dxf>
    <dxf>
      <numFmt numFmtId="33" formatCode="_-* #,##0_-;\-* #,##0_-;_-* &quot;-&quot;_-;_-@_-"/>
      <alignment horizontal="center" vertical="center" textRotation="0" wrapText="0" indent="0" justifyLastLine="0" shrinkToFit="0" readingOrder="0"/>
      <protection locked="0" hidden="0"/>
    </dxf>
    <dxf>
      <numFmt numFmtId="33" formatCode="_-* #,##0_-;\-* #,##0_-;_-* &quot;-&quot;_-;_-@_-"/>
      <alignment horizontal="center" vertical="center" textRotation="0" wrapText="0" indent="0" justifyLastLine="0" shrinkToFit="0" readingOrder="0"/>
      <protection locked="0" hidden="0"/>
    </dxf>
    <dxf>
      <numFmt numFmtId="33" formatCode="_-* #,##0_-;\-* #,##0_-;_-* &quot;-&quot;_-;_-@_-"/>
      <alignment horizontal="center" vertical="center" textRotation="0" wrapText="0" indent="0" justifyLastLine="0" shrinkToFit="0" readingOrder="0"/>
      <protection locked="0" hidden="0"/>
    </dxf>
    <dxf>
      <numFmt numFmtId="33" formatCode="_-* #,##0_-;\-* #,##0_-;_-* &quot;-&quot;_-;_-@_-"/>
      <alignment horizontal="center" vertical="center" textRotation="0" wrapText="0" indent="0" justifyLastLine="0" shrinkToFit="0" readingOrder="0"/>
      <protection locked="0" hidden="0"/>
    </dxf>
    <dxf>
      <numFmt numFmtId="33" formatCode="_-* #,##0_-;\-* #,##0_-;_-* &quot;-&quot;_-;_-@_-"/>
      <alignment horizontal="center" vertical="center" textRotation="0" wrapText="0" indent="0" justifyLastLine="0" shrinkToFit="0" readingOrder="0"/>
      <protection locked="0" hidden="0"/>
    </dxf>
    <dxf>
      <numFmt numFmtId="33" formatCode="_-* #,##0_-;\-* #,##0_-;_-* &quot;-&quot;_-;_-@_-"/>
      <alignment horizontal="center" vertical="center" textRotation="0" wrapText="0" indent="0" justifyLastLine="0" shrinkToFit="0" readingOrder="0"/>
      <protection locked="0" hidden="0"/>
    </dxf>
    <dxf>
      <numFmt numFmtId="33" formatCode="_-* #,##0_-;\-* #,##0_-;_-* &quot;-&quot;_-;_-@_-"/>
      <alignment horizontal="center" vertical="center" textRotation="0" wrapText="0" indent="0" justifyLastLine="0" shrinkToFit="0" readingOrder="0"/>
      <protection locked="0" hidden="0"/>
    </dxf>
    <dxf>
      <numFmt numFmtId="33" formatCode="_-* #,##0_-;\-* #,##0_-;_-* &quot;-&quot;_-;_-@_-"/>
      <alignment horizontal="center" vertical="center" textRotation="0" wrapText="0" indent="0" justifyLastLine="0" shrinkToFit="0" readingOrder="0"/>
      <protection locked="0" hidden="0"/>
    </dxf>
    <dxf>
      <numFmt numFmtId="33" formatCode="_-* #,##0_-;\-* #,##0_-;_-* &quot;-&quot;_-;_-@_-"/>
      <alignment horizontal="center" vertical="center" textRotation="0" wrapText="0" indent="0" justifyLastLine="0" shrinkToFit="0" readingOrder="0"/>
      <protection locked="0" hidden="0"/>
    </dxf>
    <dxf>
      <alignment horizontal="center" vertical="center" textRotation="0" wrapText="0" indent="0" justifyLastLine="0" shrinkToFit="0" readingOrder="0"/>
      <protection locked="0" hidden="0"/>
    </dxf>
    <dxf>
      <alignment horizontal="center" vertical="center" textRotation="0" wrapText="0" indent="0" justifyLastLine="0" shrinkToFit="0" readingOrder="0"/>
      <protection locked="0" hidden="0"/>
    </dxf>
    <dxf>
      <alignment horizontal="center" vertical="center" textRotation="0" wrapText="0" indent="0" justifyLastLine="0" shrinkToFit="0" readingOrder="0"/>
      <protection locked="0" hidden="0"/>
    </dxf>
    <dxf>
      <alignment horizontal="center" vertical="center" textRotation="0" wrapText="0" indent="0" justifyLastLine="0" shrinkToFit="0" readingOrder="0"/>
      <protection locked="0" hidden="0"/>
    </dxf>
    <dxf>
      <alignment horizontal="center" vertical="center" textRotation="0" wrapText="0" indent="0" justifyLastLine="0" shrinkToFit="0" readingOrder="0"/>
      <protection locked="0" hidden="0"/>
    </dxf>
    <dxf>
      <protection locked="0" hidden="0"/>
    </dxf>
    <dxf>
      <font>
        <b/>
        <i val="0"/>
        <strike val="0"/>
        <condense val="0"/>
        <extend val="0"/>
        <outline val="0"/>
        <shadow val="0"/>
        <u val="none"/>
        <vertAlign val="baseline"/>
        <sz val="11"/>
        <color theme="0"/>
        <name val="Arial"/>
        <family val="2"/>
        <scheme val="none"/>
      </font>
      <fill>
        <patternFill patternType="solid">
          <fgColor theme="8"/>
          <bgColor theme="8"/>
        </patternFill>
      </fill>
      <alignment horizontal="center" vertical="center" textRotation="0" wrapText="1" indent="0" justifyLastLine="0" shrinkToFit="0" readingOrder="0"/>
    </dxf>
    <dxf>
      <numFmt numFmtId="33" formatCode="_-* #,##0_-;\-* #,##0_-;_-* &quot;-&quot;_-;_-@_-"/>
      <fill>
        <patternFill patternType="solid">
          <fgColor indexed="64"/>
          <bgColor theme="0" tint="-0.14999847407452621"/>
        </patternFill>
      </fill>
    </dxf>
    <dxf>
      <font>
        <b val="0"/>
        <i val="0"/>
        <strike val="0"/>
        <condense val="0"/>
        <extend val="0"/>
        <outline val="0"/>
        <shadow val="0"/>
        <u val="none"/>
        <vertAlign val="baseline"/>
        <sz val="11"/>
        <color theme="1"/>
        <name val="Arial"/>
        <family val="2"/>
        <scheme val="none"/>
      </font>
      <numFmt numFmtId="33" formatCode="_-* #,##0_-;\-* #,##0_-;_-* &quot;-&quot;_-;_-@_-"/>
      <fill>
        <patternFill patternType="solid">
          <fgColor indexed="64"/>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13" formatCode="0%"/>
      <fill>
        <patternFill patternType="solid">
          <fgColor indexed="64"/>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33" formatCode="_-* #,##0_-;\-* #,##0_-;_-* &quot;-&quot;_-;_-@_-"/>
      <fill>
        <patternFill patternType="solid">
          <fgColor indexed="64"/>
          <bgColor theme="0" tint="-0.14999847407452621"/>
        </patternFill>
      </fill>
      <alignment horizontal="center" vertical="bottom" textRotation="0" wrapText="0" indent="0" justifyLastLine="0" shrinkToFit="0" readingOrder="0"/>
    </dxf>
    <dxf>
      <fill>
        <patternFill patternType="solid">
          <fgColor indexed="64"/>
          <bgColor theme="0" tint="-0.14999847407452621"/>
        </patternFill>
      </fill>
      <alignment horizontal="center" vertical="bottom" textRotation="0" wrapText="0" indent="0" justifyLastLine="0" shrinkToFit="0" readingOrder="0"/>
    </dxf>
    <dxf>
      <numFmt numFmtId="13" formatCode="0%"/>
      <fill>
        <patternFill patternType="solid">
          <fgColor indexed="64"/>
          <bgColor theme="0" tint="-0.14999847407452621"/>
        </patternFill>
      </fill>
      <alignment horizontal="center" vertical="center" textRotation="0" indent="0" justifyLastLine="0" shrinkToFit="0" readingOrder="0"/>
    </dxf>
    <dxf>
      <font>
        <color rgb="FFFF0000"/>
      </font>
      <numFmt numFmtId="33" formatCode="_-* #,##0_-;\-* #,##0_-;_-* &quot;-&quot;_-;_-@_-"/>
      <protection locked="0" hidden="0"/>
    </dxf>
    <dxf>
      <alignment horizontal="center" vertical="center" textRotation="0" indent="0" justifyLastLine="0" shrinkToFit="0" readingOrder="0"/>
      <protection locked="0" hidden="0"/>
    </dxf>
    <dxf>
      <numFmt numFmtId="33" formatCode="_-* #,##0_-;\-* #,##0_-;_-* &quot;-&quot;_-;_-@_-"/>
      <protection locked="0" hidden="0"/>
    </dxf>
    <dxf>
      <numFmt numFmtId="164" formatCode="0.0"/>
      <alignment horizontal="center" vertical="center" textRotation="0" indent="0" justifyLastLine="0" shrinkToFit="0" readingOrder="0"/>
      <protection locked="0" hidden="0"/>
    </dxf>
    <dxf>
      <alignment horizontal="center" vertical="center" textRotation="0" indent="0" justifyLastLine="0" shrinkToFit="0" readingOrder="0"/>
      <protection locked="0" hidden="0"/>
    </dxf>
    <dxf>
      <numFmt numFmtId="13" formatCode="0%"/>
      <alignment horizontal="center" vertical="center" textRotation="0" indent="0" justifyLastLine="0" shrinkToFit="0" readingOrder="0"/>
      <protection locked="0" hidden="0"/>
    </dxf>
    <dxf>
      <alignment horizontal="center" textRotation="0" indent="0" justifyLastLine="0" shrinkToFit="0" readingOrder="0"/>
      <protection locked="0" hidden="0"/>
    </dxf>
    <dxf>
      <protection locked="0" hidden="0"/>
    </dxf>
    <dxf>
      <protection locked="0" hidden="0"/>
    </dxf>
    <dxf>
      <alignment horizontal="center" vertical="bottom" textRotation="0" wrapText="0" indent="0" justifyLastLine="0" shrinkToFit="0" readingOrder="0"/>
      <protection locked="0" hidden="0"/>
    </dxf>
    <dxf>
      <alignment horizontal="center" vertical="bottom" textRotation="0" wrapText="0" indent="0" justifyLastLine="0" shrinkToFit="0" readingOrder="0"/>
      <protection locked="0" hidden="0"/>
    </dxf>
    <dxf>
      <numFmt numFmtId="0" formatCode="General"/>
      <alignment horizontal="left" vertical="bottom" textRotation="0" wrapText="0" indent="0" justifyLastLine="0" shrinkToFit="0" readingOrder="0"/>
      <protection locked="0" hidden="0"/>
    </dxf>
    <dxf>
      <alignment horizontal="center" vertical="bottom" textRotation="0" wrapText="0" indent="0" justifyLastLine="0" shrinkToFit="0" readingOrder="0"/>
      <protection locked="0" hidden="0"/>
    </dxf>
    <dxf>
      <alignment horizontal="center" vertical="bottom" textRotation="0" wrapText="0" indent="0" justifyLastLine="0" shrinkToFit="0" readingOrder="0"/>
      <protection locked="0" hidden="0"/>
    </dxf>
    <dxf>
      <alignment horizontal="center" vertical="center" textRotation="0" wrapText="0" indent="0" justifyLastLine="0" shrinkToFit="0" readingOrder="0"/>
      <protection locked="0" hidden="0"/>
    </dxf>
    <dxf>
      <alignment horizontal="center" vertical="center"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2.xml"/><Relationship Id="rId13" Type="http://schemas.openxmlformats.org/officeDocument/2006/relationships/calcChain" Target="calcChain.xml"/><Relationship Id="rId3" Type="http://schemas.openxmlformats.org/officeDocument/2006/relationships/worksheet" Target="worksheets/sheet3.xml"/><Relationship Id="rId7" Type="http://schemas.microsoft.com/office/2007/relationships/slicerCache" Target="slicerCaches/slicerCache1.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07/relationships/slicerCache" Target="slicerCaches/slicerCache3.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1</xdr:col>
      <xdr:colOff>685800</xdr:colOff>
      <xdr:row>0</xdr:row>
      <xdr:rowOff>0</xdr:rowOff>
    </xdr:from>
    <xdr:to>
      <xdr:col>4</xdr:col>
      <xdr:colOff>91440</xdr:colOff>
      <xdr:row>3</xdr:row>
      <xdr:rowOff>5715</xdr:rowOff>
    </xdr:to>
    <mc:AlternateContent xmlns:mc="http://schemas.openxmlformats.org/markup-compatibility/2006" xmlns:a14="http://schemas.microsoft.com/office/drawing/2010/main">
      <mc:Choice Requires="a14">
        <xdr:graphicFrame macro="">
          <xdr:nvGraphicFramePr>
            <xdr:cNvPr id="2" name="MSRP Cost Centre">
              <a:extLst>
                <a:ext uri="{FF2B5EF4-FFF2-40B4-BE49-F238E27FC236}">
                  <a16:creationId xmlns:a16="http://schemas.microsoft.com/office/drawing/2014/main" id="{D6F0C7C3-0A50-4ED5-9D9B-431D40CB8760}"/>
                </a:ext>
              </a:extLst>
            </xdr:cNvPr>
            <xdr:cNvGraphicFramePr/>
          </xdr:nvGraphicFramePr>
          <xdr:xfrm>
            <a:off x="0" y="0"/>
            <a:ext cx="0" cy="0"/>
          </xdr:xfrm>
          <a:graphic>
            <a:graphicData uri="http://schemas.microsoft.com/office/drawing/2010/slicer">
              <sle:slicer xmlns:sle="http://schemas.microsoft.com/office/drawing/2010/slicer" name="MSRP Cost Centre"/>
            </a:graphicData>
          </a:graphic>
        </xdr:graphicFrame>
      </mc:Choice>
      <mc:Fallback xmlns="">
        <xdr:sp macro="" textlink="">
          <xdr:nvSpPr>
            <xdr:cNvPr id="0" name=""/>
            <xdr:cNvSpPr>
              <a:spLocks noTextEdit="1"/>
            </xdr:cNvSpPr>
          </xdr:nvSpPr>
          <xdr:spPr>
            <a:xfrm>
              <a:off x="6263640" y="0"/>
              <a:ext cx="1828800" cy="2466975"/>
            </a:xfrm>
            <a:prstGeom prst="rect">
              <a:avLst/>
            </a:prstGeom>
            <a:solidFill>
              <a:prstClr val="white"/>
            </a:solidFill>
            <a:ln w="1">
              <a:solidFill>
                <a:prstClr val="green"/>
              </a:solidFill>
            </a:ln>
          </xdr:spPr>
          <xdr:txBody>
            <a:bodyPr vertOverflow="clip" horzOverflow="clip"/>
            <a:lstStyle/>
            <a:p>
              <a:r>
                <a:rPr lang="en-UG"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3345180</xdr:colOff>
      <xdr:row>0</xdr:row>
      <xdr:rowOff>0</xdr:rowOff>
    </xdr:from>
    <xdr:to>
      <xdr:col>0</xdr:col>
      <xdr:colOff>5173980</xdr:colOff>
      <xdr:row>3</xdr:row>
      <xdr:rowOff>5715</xdr:rowOff>
    </xdr:to>
    <mc:AlternateContent xmlns:mc="http://schemas.openxmlformats.org/markup-compatibility/2006" xmlns:a14="http://schemas.microsoft.com/office/drawing/2010/main">
      <mc:Choice Requires="a14">
        <xdr:graphicFrame macro="">
          <xdr:nvGraphicFramePr>
            <xdr:cNvPr id="3" name="Funtional Category">
              <a:extLst>
                <a:ext uri="{FF2B5EF4-FFF2-40B4-BE49-F238E27FC236}">
                  <a16:creationId xmlns:a16="http://schemas.microsoft.com/office/drawing/2014/main" id="{2EE5B693-00E4-4954-888B-9696E1AA4D57}"/>
                </a:ext>
              </a:extLst>
            </xdr:cNvPr>
            <xdr:cNvGraphicFramePr/>
          </xdr:nvGraphicFramePr>
          <xdr:xfrm>
            <a:off x="0" y="0"/>
            <a:ext cx="0" cy="0"/>
          </xdr:xfrm>
          <a:graphic>
            <a:graphicData uri="http://schemas.microsoft.com/office/drawing/2010/slicer">
              <sle:slicer xmlns:sle="http://schemas.microsoft.com/office/drawing/2010/slicer" name="Funtional Category"/>
            </a:graphicData>
          </a:graphic>
        </xdr:graphicFrame>
      </mc:Choice>
      <mc:Fallback xmlns="">
        <xdr:sp macro="" textlink="">
          <xdr:nvSpPr>
            <xdr:cNvPr id="0" name=""/>
            <xdr:cNvSpPr>
              <a:spLocks noTextEdit="1"/>
            </xdr:cNvSpPr>
          </xdr:nvSpPr>
          <xdr:spPr>
            <a:xfrm>
              <a:off x="3345180" y="0"/>
              <a:ext cx="1828800" cy="2466975"/>
            </a:xfrm>
            <a:prstGeom prst="rect">
              <a:avLst/>
            </a:prstGeom>
            <a:solidFill>
              <a:prstClr val="white"/>
            </a:solidFill>
            <a:ln w="1">
              <a:solidFill>
                <a:prstClr val="green"/>
              </a:solidFill>
            </a:ln>
          </xdr:spPr>
          <xdr:txBody>
            <a:bodyPr vertOverflow="clip" horzOverflow="clip"/>
            <a:lstStyle/>
            <a:p>
              <a:r>
                <a:rPr lang="en-UG"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251460</xdr:colOff>
      <xdr:row>0</xdr:row>
      <xdr:rowOff>22860</xdr:rowOff>
    </xdr:from>
    <xdr:to>
      <xdr:col>0</xdr:col>
      <xdr:colOff>2080260</xdr:colOff>
      <xdr:row>3</xdr:row>
      <xdr:rowOff>28575</xdr:rowOff>
    </xdr:to>
    <mc:AlternateContent xmlns:mc="http://schemas.openxmlformats.org/markup-compatibility/2006" xmlns:a14="http://schemas.microsoft.com/office/drawing/2010/main">
      <mc:Choice Requires="a14">
        <xdr:graphicFrame macro="">
          <xdr:nvGraphicFramePr>
            <xdr:cNvPr id="4" name="MSRP Output">
              <a:extLst>
                <a:ext uri="{FF2B5EF4-FFF2-40B4-BE49-F238E27FC236}">
                  <a16:creationId xmlns:a16="http://schemas.microsoft.com/office/drawing/2014/main" id="{BFA359A7-C54B-4AF9-A43E-1A10C1C8C7D5}"/>
                </a:ext>
              </a:extLst>
            </xdr:cNvPr>
            <xdr:cNvGraphicFramePr/>
          </xdr:nvGraphicFramePr>
          <xdr:xfrm>
            <a:off x="0" y="0"/>
            <a:ext cx="0" cy="0"/>
          </xdr:xfrm>
          <a:graphic>
            <a:graphicData uri="http://schemas.microsoft.com/office/drawing/2010/slicer">
              <sle:slicer xmlns:sle="http://schemas.microsoft.com/office/drawing/2010/slicer" name="MSRP Output"/>
            </a:graphicData>
          </a:graphic>
        </xdr:graphicFrame>
      </mc:Choice>
      <mc:Fallback xmlns="">
        <xdr:sp macro="" textlink="">
          <xdr:nvSpPr>
            <xdr:cNvPr id="0" name=""/>
            <xdr:cNvSpPr>
              <a:spLocks noTextEdit="1"/>
            </xdr:cNvSpPr>
          </xdr:nvSpPr>
          <xdr:spPr>
            <a:xfrm>
              <a:off x="251460" y="22860"/>
              <a:ext cx="1828800" cy="2466975"/>
            </a:xfrm>
            <a:prstGeom prst="rect">
              <a:avLst/>
            </a:prstGeom>
            <a:solidFill>
              <a:prstClr val="white"/>
            </a:solidFill>
            <a:ln w="1">
              <a:solidFill>
                <a:prstClr val="green"/>
              </a:solidFill>
            </a:ln>
          </xdr:spPr>
          <xdr:txBody>
            <a:bodyPr vertOverflow="clip" horzOverflow="clip"/>
            <a:lstStyle/>
            <a:p>
              <a:r>
                <a:rPr lang="en-UG"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ose Barrena" refreshedDate="43767.437208101852" createdVersion="6" refreshedVersion="6" minRefreshableVersion="3" recordCount="294" xr:uid="{444F9ABF-62D5-4540-BDC9-1C386F3EBD2C}">
  <cacheSource type="worksheet">
    <worksheetSource name="Table1"/>
  </cacheSource>
  <cacheFields count="21">
    <cacheField name="Situation" numFmtId="0">
      <sharedItems containsString="0" containsBlank="1" containsNumber="1" containsInteger="1" minValue="1226" maxValue="1900"/>
    </cacheField>
    <cacheField name="MSRP Cost Centre" numFmtId="0">
      <sharedItems containsString="0" containsBlank="1" containsNumber="1" containsInteger="1" minValue="12141" maxValue="12146" count="3">
        <n v="12141"/>
        <n v="12146"/>
        <m/>
      </sharedItems>
    </cacheField>
    <cacheField name="MSRP Output" numFmtId="0">
      <sharedItems containsBlank="1" count="2">
        <s v="411AD"/>
        <m/>
      </sharedItems>
    </cacheField>
    <cacheField name="Account Name" numFmtId="0">
      <sharedItems containsBlank="1"/>
    </cacheField>
    <cacheField name="MSRP Account Code" numFmtId="0">
      <sharedItems containsString="0" containsBlank="1" containsNumber="1" containsInteger="1" minValue="622250" maxValue="622650" count="3">
        <n v="622250"/>
        <n v="622650"/>
        <m/>
      </sharedItems>
    </cacheField>
    <cacheField name="Funtional Category" numFmtId="0">
      <sharedItems containsBlank="1" count="4">
        <s v="Expatriate"/>
        <s v="A"/>
        <s v="B"/>
        <m/>
      </sharedItems>
    </cacheField>
    <cacheField name="Position Title" numFmtId="0">
      <sharedItems containsBlank="1"/>
    </cacheField>
    <cacheField name="Name of Incumbent_x000a_(or vacant if not yet filled)" numFmtId="0">
      <sharedItems containsBlank="1"/>
    </cacheField>
    <cacheField name="Sex" numFmtId="0">
      <sharedItems containsBlank="1" count="3">
        <m/>
        <s v="M"/>
        <s v="F"/>
      </sharedItems>
    </cacheField>
    <cacheField name="% time engeged in UNHCR project" numFmtId="9">
      <sharedItems containsString="0" containsBlank="1" containsNumber="1" minValue="0.1" maxValue="1"/>
    </cacheField>
    <cacheField name="Employment Engegement (period)_x000a_(dd/mm - dd/mm)" numFmtId="0">
      <sharedItems containsBlank="1"/>
    </cacheField>
    <cacheField name="# of months" numFmtId="164">
      <sharedItems containsString="0" containsBlank="1" containsNumber="1" containsInteger="1" minValue="6" maxValue="12"/>
    </cacheField>
    <cacheField name="Monthly cost of Actual Engagement" numFmtId="41">
      <sharedItems containsString="0" containsBlank="1" containsNumber="1" containsInteger="1" minValue="10000" maxValue="2500000"/>
    </cacheField>
    <cacheField name="Currency_x000a_(UGX or USD)" numFmtId="0">
      <sharedItems containsBlank="1" count="3">
        <s v="USD"/>
        <s v="UGX"/>
        <m/>
      </sharedItems>
    </cacheField>
    <cacheField name="Monthly UNHCR Contribution towards actual Engagement cost (Amount)" numFmtId="41">
      <sharedItems containsString="0" containsBlank="1" containsNumber="1" containsInteger="1" minValue="1000" maxValue="2500000"/>
    </cacheField>
    <cacheField name="UNHCR Contribution based on (%)" numFmtId="9">
      <sharedItems containsMixedTypes="1" containsNumber="1" minValue="0.1" maxValue="1"/>
    </cacheField>
    <cacheField name="PARTNER contribution towards actual engagement cost (%)" numFmtId="9">
      <sharedItems containsMixedTypes="1" containsNumber="1" minValue="0" maxValue="0.9"/>
    </cacheField>
    <cacheField name="UNHCR Total cost (# months x UNHCR contribution" numFmtId="41">
      <sharedItems containsSemiMixedTypes="0" containsString="0" containsNumber="1" containsInteger="1" minValue="0" maxValue="30000000"/>
    </cacheField>
    <cacheField name="Check- % time engaged in UNHCR project vs UNHCR contribution" numFmtId="9">
      <sharedItems/>
    </cacheField>
    <cacheField name="Eligible monthly (max) UNHCR Contribution" numFmtId="41">
      <sharedItems containsMixedTypes="1" containsNumber="1" containsInteger="1" minValue="1000000" maxValue="2000000"/>
    </cacheField>
    <cacheField name="Vlookup do not delete" numFmtId="41">
      <sharedItems containsMixedTypes="1" containsNumber="1" containsInteger="1" minValue="1000000" maxValue="2000000"/>
    </cacheField>
  </cacheFields>
  <extLst>
    <ext xmlns:x14="http://schemas.microsoft.com/office/spreadsheetml/2009/9/main" uri="{725AE2AE-9491-48be-B2B4-4EB974FC3084}">
      <x14:pivotCacheDefinition pivotCacheId="2088321834"/>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94">
  <r>
    <n v="1900"/>
    <x v="0"/>
    <x v="0"/>
    <m/>
    <x v="0"/>
    <x v="0"/>
    <s v="Country Director"/>
    <s v="vacant"/>
    <x v="0"/>
    <n v="0.1"/>
    <s v="01/01 - 31/12"/>
    <n v="12"/>
    <n v="10000"/>
    <x v="0"/>
    <n v="1000"/>
    <n v="0.1"/>
    <n v="0.9"/>
    <n v="12000"/>
    <b v="1"/>
    <e v="#N/A"/>
    <e v="#N/A"/>
  </r>
  <r>
    <n v="1226"/>
    <x v="1"/>
    <x v="0"/>
    <m/>
    <x v="1"/>
    <x v="1"/>
    <s v="Cleaner"/>
    <s v="Jose"/>
    <x v="1"/>
    <n v="1"/>
    <s v="01/01 - 30/06"/>
    <n v="6"/>
    <n v="900000"/>
    <x v="1"/>
    <n v="900000"/>
    <n v="1"/>
    <n v="0"/>
    <n v="5400000"/>
    <b v="1"/>
    <n v="1000000"/>
    <n v="1000000"/>
  </r>
  <r>
    <n v="1226"/>
    <x v="1"/>
    <x v="0"/>
    <m/>
    <x v="1"/>
    <x v="2"/>
    <s v="Driver"/>
    <s v="Josephine"/>
    <x v="2"/>
    <n v="1"/>
    <s v="01/01 - 31/12"/>
    <n v="12"/>
    <n v="2500000"/>
    <x v="1"/>
    <n v="2500000"/>
    <n v="1"/>
    <n v="0"/>
    <n v="30000000"/>
    <b v="1"/>
    <n v="2000000"/>
    <n v="2000000"/>
  </r>
  <r>
    <m/>
    <x v="2"/>
    <x v="1"/>
    <m/>
    <x v="2"/>
    <x v="3"/>
    <m/>
    <m/>
    <x v="0"/>
    <m/>
    <m/>
    <m/>
    <m/>
    <x v="2"/>
    <m/>
    <e v="#DIV/0!"/>
    <e v="#DIV/0!"/>
    <n v="0"/>
    <e v="#DIV/0!"/>
    <e v="#N/A"/>
    <e v="#N/A"/>
  </r>
  <r>
    <m/>
    <x v="2"/>
    <x v="1"/>
    <m/>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r>
    <m/>
    <x v="2"/>
    <x v="1"/>
    <e v="#N/A"/>
    <x v="2"/>
    <x v="3"/>
    <m/>
    <m/>
    <x v="0"/>
    <m/>
    <m/>
    <m/>
    <m/>
    <x v="2"/>
    <m/>
    <e v="#DIV/0!"/>
    <e v="#DIV/0!"/>
    <n v="0"/>
    <e v="#DIV/0!"/>
    <e v="#N/A"/>
    <e v="#N/A"/>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34AD2D3-8448-4682-A7F2-CD02C3234942}" name="PivotTable2"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5:B9" firstHeaderRow="1" firstDataRow="1" firstDataCol="1"/>
  <pivotFields count="21">
    <pivotField showAll="0"/>
    <pivotField showAll="0">
      <items count="4">
        <item x="0"/>
        <item x="1"/>
        <item h="1" sd="0" x="2"/>
        <item t="default"/>
      </items>
    </pivotField>
    <pivotField showAll="0"/>
    <pivotField showAll="0"/>
    <pivotField showAll="0"/>
    <pivotField axis="axisRow" showAll="0">
      <items count="5">
        <item x="1"/>
        <item x="2"/>
        <item x="0"/>
        <item h="1" x="3"/>
        <item t="default"/>
      </items>
    </pivotField>
    <pivotField showAll="0"/>
    <pivotField showAll="0"/>
    <pivotField showAll="0"/>
    <pivotField showAll="0"/>
    <pivotField showAll="0"/>
    <pivotField showAll="0"/>
    <pivotField showAll="0"/>
    <pivotField showAll="0"/>
    <pivotField dataField="1" showAll="0"/>
    <pivotField showAll="0"/>
    <pivotField showAll="0"/>
    <pivotField numFmtId="41" showAll="0"/>
    <pivotField showAll="0"/>
    <pivotField showAll="0"/>
    <pivotField showAll="0"/>
  </pivotFields>
  <rowFields count="1">
    <field x="5"/>
  </rowFields>
  <rowItems count="4">
    <i>
      <x/>
    </i>
    <i>
      <x v="1"/>
    </i>
    <i>
      <x v="2"/>
    </i>
    <i t="grand">
      <x/>
    </i>
  </rowItems>
  <colItems count="1">
    <i/>
  </colItems>
  <dataFields count="1">
    <dataField name="Count of Monthly UNHCR Contribution towards actual Engagement cost (Amount)" fld="14" subtotal="count" baseField="1" baseItem="0" numFmtId="41"/>
  </dataFields>
  <formats count="2">
    <format dxfId="2">
      <pivotArea outline="0" collapsedLevelsAreSubtotals="1" fieldPosition="0"/>
    </format>
    <format dxfId="1">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3260F64-AA9C-4884-8DE7-F6CEDC8F75AE}" name="PivotTable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40:B48" firstHeaderRow="1" firstDataRow="1" firstDataCol="1" rowPageCount="1" colPageCount="1"/>
  <pivotFields count="21">
    <pivotField showAll="0"/>
    <pivotField axis="axisRow" showAll="0">
      <items count="4">
        <item x="0"/>
        <item x="1"/>
        <item h="1" sd="0" x="2"/>
        <item t="default"/>
      </items>
    </pivotField>
    <pivotField axis="axisRow" showAll="0">
      <items count="3">
        <item x="0"/>
        <item x="1"/>
        <item t="default"/>
      </items>
    </pivotField>
    <pivotField showAll="0"/>
    <pivotField axis="axisPage" showAll="0">
      <items count="4">
        <item x="1"/>
        <item x="2"/>
        <item x="0"/>
        <item t="default"/>
      </items>
    </pivotField>
    <pivotField axis="axisRow" showAll="0">
      <items count="5">
        <item x="1"/>
        <item x="2"/>
        <item x="0"/>
        <item x="3"/>
        <item t="default"/>
      </items>
    </pivotField>
    <pivotField showAll="0"/>
    <pivotField showAll="0"/>
    <pivotField showAll="0"/>
    <pivotField showAll="0"/>
    <pivotField showAll="0"/>
    <pivotField showAll="0"/>
    <pivotField showAll="0"/>
    <pivotField showAll="0"/>
    <pivotField dataField="1" showAll="0"/>
    <pivotField showAll="0"/>
    <pivotField showAll="0"/>
    <pivotField numFmtId="41" showAll="0"/>
    <pivotField showAll="0"/>
    <pivotField showAll="0"/>
    <pivotField showAll="0"/>
  </pivotFields>
  <rowFields count="3">
    <field x="1"/>
    <field x="2"/>
    <field x="5"/>
  </rowFields>
  <rowItems count="8">
    <i>
      <x/>
    </i>
    <i r="1">
      <x/>
    </i>
    <i r="2">
      <x v="2"/>
    </i>
    <i>
      <x v="1"/>
    </i>
    <i r="1">
      <x/>
    </i>
    <i r="2">
      <x/>
    </i>
    <i r="2">
      <x v="1"/>
    </i>
    <i t="grand">
      <x/>
    </i>
  </rowItems>
  <colItems count="1">
    <i/>
  </colItems>
  <pageFields count="1">
    <pageField fld="4" hier="-1"/>
  </pageFields>
  <dataFields count="1">
    <dataField name="Count of Monthly UNHCR Contribution towards actual Engagement cost (Amount)" fld="14" subtotal="count" baseField="1" baseItem="0" numFmtId="41"/>
  </dataFields>
  <formats count="3">
    <format dxfId="5">
      <pivotArea outline="0" collapsedLevelsAreSubtotals="1" fieldPosition="0"/>
    </format>
    <format dxfId="4">
      <pivotArea dataOnly="0" outline="0" fieldPosition="0">
        <references count="1">
          <reference field="1" count="0" defaultSubtotal="1"/>
        </references>
      </pivotArea>
    </format>
    <format dxfId="3">
      <pivotArea dataOnly="0" outline="0" fieldPosition="0">
        <references count="1">
          <reference field="2" count="0" defaultSubtotal="1"/>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44154005-2A4F-4E36-859A-E64615729432}" name="PivotTable4"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27:D31" firstHeaderRow="1" firstDataRow="2" firstDataCol="1"/>
  <pivotFields count="21">
    <pivotField showAll="0"/>
    <pivotField showAll="0"/>
    <pivotField showAll="0"/>
    <pivotField showAll="0"/>
    <pivotField showAll="0"/>
    <pivotField axis="axisRow" showAll="0">
      <items count="5">
        <item x="1"/>
        <item x="2"/>
        <item x="0"/>
        <item h="1" x="3"/>
        <item t="default"/>
      </items>
    </pivotField>
    <pivotField showAll="0"/>
    <pivotField dataField="1" showAll="0"/>
    <pivotField axis="axisCol" showAll="0">
      <items count="4">
        <item x="2"/>
        <item x="1"/>
        <item h="1" x="0"/>
        <item t="default"/>
      </items>
    </pivotField>
    <pivotField showAll="0"/>
    <pivotField showAll="0"/>
    <pivotField showAll="0"/>
    <pivotField showAll="0"/>
    <pivotField showAll="0"/>
    <pivotField showAll="0"/>
    <pivotField showAll="0"/>
    <pivotField showAll="0"/>
    <pivotField numFmtId="41" showAll="0"/>
    <pivotField showAll="0"/>
    <pivotField showAll="0"/>
    <pivotField showAll="0"/>
  </pivotFields>
  <rowFields count="1">
    <field x="5"/>
  </rowFields>
  <rowItems count="3">
    <i>
      <x/>
    </i>
    <i>
      <x v="1"/>
    </i>
    <i t="grand">
      <x/>
    </i>
  </rowItems>
  <colFields count="1">
    <field x="8"/>
  </colFields>
  <colItems count="3">
    <i>
      <x/>
    </i>
    <i>
      <x v="1"/>
    </i>
    <i t="grand">
      <x/>
    </i>
  </colItems>
  <dataFields count="1">
    <dataField name="Count of Name of Incumbent_x000a_(or vacant if not yet filled)" fld="7" subtotal="count" baseField="0" baseItem="0"/>
  </dataFields>
  <formats count="1">
    <format dxfId="6">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9436B17E-6A85-423B-B133-633AED57ADBA}" name="PivotTable3"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15:D20" firstHeaderRow="1" firstDataRow="2" firstDataCol="1"/>
  <pivotFields count="21">
    <pivotField showAll="0"/>
    <pivotField showAll="0"/>
    <pivotField showAll="0"/>
    <pivotField showAll="0"/>
    <pivotField showAll="0"/>
    <pivotField axis="axisRow" showAll="0">
      <items count="5">
        <item x="1"/>
        <item x="2"/>
        <item x="0"/>
        <item h="1" x="3"/>
        <item t="default"/>
      </items>
    </pivotField>
    <pivotField showAll="0"/>
    <pivotField showAll="0"/>
    <pivotField showAll="0"/>
    <pivotField showAll="0"/>
    <pivotField showAll="0"/>
    <pivotField showAll="0"/>
    <pivotField showAll="0"/>
    <pivotField axis="axisCol" showAll="0">
      <items count="4">
        <item x="1"/>
        <item x="2"/>
        <item x="0"/>
        <item t="default"/>
      </items>
    </pivotField>
    <pivotField showAll="0"/>
    <pivotField showAll="0"/>
    <pivotField showAll="0"/>
    <pivotField dataField="1" numFmtId="41" showAll="0"/>
    <pivotField showAll="0"/>
    <pivotField showAll="0"/>
    <pivotField showAll="0"/>
  </pivotFields>
  <rowFields count="1">
    <field x="5"/>
  </rowFields>
  <rowItems count="4">
    <i>
      <x/>
    </i>
    <i>
      <x v="1"/>
    </i>
    <i>
      <x v="2"/>
    </i>
    <i t="grand">
      <x/>
    </i>
  </rowItems>
  <colFields count="1">
    <field x="13"/>
  </colFields>
  <colItems count="3">
    <i>
      <x/>
    </i>
    <i>
      <x v="2"/>
    </i>
    <i t="grand">
      <x/>
    </i>
  </colItems>
  <dataFields count="1">
    <dataField name="Sum of UNHCR Total cost (# months x UNHCR contribution" fld="17" baseField="0" baseItem="0"/>
  </dataFields>
  <formats count="1">
    <format dxfId="7">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167F168D-2499-49A3-BCBB-3F234692D7D7}" name="PivotTable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7:D13" firstHeaderRow="1" firstDataRow="2" firstDataCol="1" rowPageCount="1" colPageCount="1"/>
  <pivotFields count="21">
    <pivotField showAll="0"/>
    <pivotField showAll="0">
      <items count="4">
        <item x="0"/>
        <item x="1"/>
        <item h="1" sd="0" x="2"/>
        <item t="default"/>
      </items>
    </pivotField>
    <pivotField axis="axisRow" showAll="0">
      <items count="3">
        <item x="0"/>
        <item h="1" x="1"/>
        <item t="default"/>
      </items>
    </pivotField>
    <pivotField showAll="0"/>
    <pivotField axis="axisPage" showAll="0">
      <items count="4">
        <item x="1"/>
        <item x="2"/>
        <item x="0"/>
        <item t="default"/>
      </items>
    </pivotField>
    <pivotField axis="axisRow" showAll="0">
      <items count="5">
        <item x="1"/>
        <item x="2"/>
        <item x="0"/>
        <item h="1" x="3"/>
        <item t="default"/>
      </items>
    </pivotField>
    <pivotField showAll="0"/>
    <pivotField showAll="0"/>
    <pivotField showAll="0"/>
    <pivotField showAll="0"/>
    <pivotField showAll="0"/>
    <pivotField showAll="0"/>
    <pivotField showAll="0"/>
    <pivotField axis="axisCol" showAll="0">
      <items count="4">
        <item x="1"/>
        <item x="0"/>
        <item x="2"/>
        <item t="default"/>
      </items>
    </pivotField>
    <pivotField dataField="1" showAll="0"/>
    <pivotField showAll="0"/>
    <pivotField showAll="0"/>
    <pivotField numFmtId="41" showAll="0"/>
    <pivotField showAll="0"/>
    <pivotField showAll="0"/>
    <pivotField showAll="0"/>
  </pivotFields>
  <rowFields count="2">
    <field x="2"/>
    <field x="5"/>
  </rowFields>
  <rowItems count="5">
    <i>
      <x/>
    </i>
    <i r="1">
      <x/>
    </i>
    <i r="1">
      <x v="1"/>
    </i>
    <i r="1">
      <x v="2"/>
    </i>
    <i t="grand">
      <x/>
    </i>
  </rowItems>
  <colFields count="1">
    <field x="13"/>
  </colFields>
  <colItems count="3">
    <i>
      <x/>
    </i>
    <i>
      <x v="1"/>
    </i>
    <i t="grand">
      <x/>
    </i>
  </colItems>
  <pageFields count="1">
    <pageField fld="4" hier="-1"/>
  </pageFields>
  <dataFields count="1">
    <dataField name="Count of Monthly UNHCR Contribution towards actual Engagement cost (Amount)" fld="14" subtotal="count" baseField="1" baseItem="0" numFmtId="41"/>
  </dataFields>
  <formats count="1">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SRP_Cost_Centre" xr10:uid="{2CB88357-949D-42A7-BD47-26CA674DAE3C}" sourceName="MSRP Cost Centre">
  <pivotTables>
    <pivotTable tabId="8" name="PivotTable1"/>
  </pivotTables>
  <data>
    <tabular pivotCacheId="2088321834">
      <items count="3">
        <i x="0" s="1"/>
        <i x="1" s="1"/>
        <i x="2"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untional_Category" xr10:uid="{55CDD4E9-AD7D-4647-A7C0-FC10A9B3EBE8}" sourceName="Funtional Category">
  <pivotTables>
    <pivotTable tabId="8" name="PivotTable1"/>
  </pivotTables>
  <data>
    <tabular pivotCacheId="2088321834">
      <items count="4">
        <i x="1" s="1"/>
        <i x="2" s="1"/>
        <i x="0" s="1"/>
        <i x="3" nd="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SRP_Output" xr10:uid="{873669C4-B1CC-48B8-8CF1-B4D3D827557C}" sourceName="MSRP Output">
  <pivotTables>
    <pivotTable tabId="8" name="PivotTable1"/>
  </pivotTables>
  <data>
    <tabular pivotCacheId="2088321834">
      <items count="2">
        <i x="0" s="1"/>
        <i x="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MSRP Cost Centre" xr10:uid="{42AC50CB-AFFC-4FF3-A531-569456E445D2}" cache="Slicer_MSRP_Cost_Centre" caption="MSRP Cost Centre" rowHeight="234950"/>
  <slicer name="Funtional Category" xr10:uid="{939B2BE1-CF79-41FE-BD8F-C6FC5317AA95}" cache="Slicer_Funtional_Category" caption="Funtional Category" rowHeight="234950"/>
  <slicer name="MSRP Output" xr10:uid="{B7B3609B-D392-4C31-97A2-608BE9F45767}" cache="Slicer_MSRP_Output" caption="MSRP Output"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9F8E317-B3B1-4175-9B69-CA3F81F789E0}" name="Table1" displayName="Table1" ref="A8:U394" totalsRowShown="0" headerRowDxfId="46">
  <autoFilter ref="A8:U394" xr:uid="{77EB76D0-D097-4573-A0F2-06355B755023}"/>
  <tableColumns count="21">
    <tableColumn id="1" xr3:uid="{8D3034E7-1F83-48B5-A766-F2ECFFC056F2}" name="Situation" dataDxfId="45"/>
    <tableColumn id="2" xr3:uid="{4786BE19-7C96-4432-AA7D-529C048267A3}" name="MSRP Cost Centre" dataDxfId="44"/>
    <tableColumn id="3" xr3:uid="{5BF89B0F-8A1B-4915-A718-B56B8CD20991}" name="MSRP Output" dataDxfId="43"/>
    <tableColumn id="23" xr3:uid="{8CBBBBD5-576E-4F7A-9AF9-3F4791FC82E1}" name="Account Name" dataDxfId="42">
      <calculatedColumnFormula>VLOOKUP(Table1[[#This Row],[MSRP Account Code]],Intro!$A$4:$B$7,2,FALSE)</calculatedColumnFormula>
    </tableColumn>
    <tableColumn id="4" xr3:uid="{3FD0CC81-CB72-4D32-8751-FE85DB9EBD9A}" name="MSRP Account Code" dataDxfId="41"/>
    <tableColumn id="5" xr3:uid="{6FB23114-4E39-4AD4-A61D-03F33C478CC8}" name="Funtional Category" dataDxfId="40"/>
    <tableColumn id="6" xr3:uid="{E4B39592-8B56-454A-90C9-995516D73FFB}" name="Position Title" dataDxfId="39"/>
    <tableColumn id="7" xr3:uid="{E19FC092-2B5F-4FC9-8143-D6D1BC44AB03}" name="Name of Incumbent _x000a_(or vacant if not yet filled)" dataDxfId="38"/>
    <tableColumn id="8" xr3:uid="{756E0A9F-FCD0-48BF-BD46-EFF53A760E13}" name="Sex" dataDxfId="37"/>
    <tableColumn id="10" xr3:uid="{5CE4D103-594B-42AD-A174-2E37CD4BFDFA}" name="% time engeged in UNHCR project" dataDxfId="36"/>
    <tableColumn id="11" xr3:uid="{C7B5601A-60BE-48B6-8C00-20EE5C25C0F3}" name="Employment Engegement (period)_x000a_(dd/mm - dd/mm)" dataDxfId="35"/>
    <tableColumn id="12" xr3:uid="{B5374207-72D9-4F33-AF3B-8E4ADDD86256}" name="# of months" dataDxfId="34"/>
    <tableColumn id="13" xr3:uid="{8738D830-26B1-44F3-BDA3-783820626B6F}" name="Monthly cost of Actual Engagement" dataDxfId="33"/>
    <tableColumn id="14" xr3:uid="{EABF4A98-0DC4-414F-9D46-4FD8B6AF6385}" name="Currency_x000a_(UGX or USD)" dataDxfId="32"/>
    <tableColumn id="15" xr3:uid="{0C1DA6A2-AFB5-4FF3-9566-1263D65333DA}" name="Monthly UNHCR Contribution towards actual Engagement cost (Amount)" dataDxfId="31"/>
    <tableColumn id="17" xr3:uid="{B8470E30-6D8C-4D5C-A599-23522CBE16F9}" name="UNHCR Contribution based on (%)" dataDxfId="30">
      <calculatedColumnFormula>Table1[[#This Row],[Monthly UNHCR Contribution towards actual Engagement cost (Amount)]]/Table1[[#This Row],[Monthly cost of Actual Engagement]]</calculatedColumnFormula>
    </tableColumn>
    <tableColumn id="18" xr3:uid="{797391A0-1E12-4941-9B4D-DCC7B0020791}" name="PARTNER contribution towards actual engagement cost (%)" dataDxfId="29" dataCellStyle="Percent">
      <calculatedColumnFormula>(Table1[[#This Row],[Monthly cost of Actual Engagement]]-Table1[[#This Row],[Monthly UNHCR Contribution towards actual Engagement cost (Amount)]])/Table1[[#This Row],[Monthly cost of Actual Engagement]]</calculatedColumnFormula>
    </tableColumn>
    <tableColumn id="20" xr3:uid="{6D2E3850-FF14-4126-8078-037F501E0014}" name="UNHCR Total cost (# months x UNHCR contribution" dataDxfId="28" dataCellStyle="Percent">
      <calculatedColumnFormula>Table1[[#This Row],['# of months]]*Table1[[#This Row],[Monthly UNHCR Contribution towards actual Engagement cost (Amount)]]</calculatedColumnFormula>
    </tableColumn>
    <tableColumn id="19" xr3:uid="{1EB58B92-CD1F-47A4-AE57-1ACAD649C59F}" name="Check- % time engaged in UNHCR project vs UNHCR contribution" dataDxfId="27" dataCellStyle="Percent">
      <calculatedColumnFormula>Table1[[#This Row],[% time engeged in UNHCR project]]=Table1[[#This Row],[UNHCR Contribution based on (%)]]</calculatedColumnFormula>
    </tableColumn>
    <tableColumn id="21" xr3:uid="{663B58A9-353E-4981-AB77-9BA48718C59F}" name="Eligible monthly (max) UNHCR Contribution" dataDxfId="26" dataCellStyle="Percent">
      <calculatedColumnFormula>Table1[[#This Row],[Vlookup do not delete]]*Table1[[#This Row],[% time engeged in UNHCR project]]</calculatedColumnFormula>
    </tableColumn>
    <tableColumn id="16" xr3:uid="{7D1041F6-75D8-4BC6-89E5-B81C3C8F48A8}" name="Vlookup do not delete" dataDxfId="25" dataCellStyle="Comma [0]">
      <calculatedColumnFormula>VLOOKUP(F9,Intro!$A$16:$C$20,3,FALSE)</calculatedColumnFormula>
    </tableColumn>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43D3B87-6290-46C1-870C-877EA0FB8147}" name="Table2" displayName="Table2" ref="A3:O60" totalsRowShown="0" headerRowDxfId="24" dataDxfId="23">
  <autoFilter ref="A3:O60" xr:uid="{6FEF5FED-E8C9-4F9E-A41F-8551D68CEC60}"/>
  <tableColumns count="15">
    <tableColumn id="1" xr3:uid="{3FB93849-B066-48B4-92E5-5EA476C08867}" name="Output MSRP" dataDxfId="22"/>
    <tableColumn id="2" xr3:uid="{313DCB22-553B-4653-89D7-9D206499F1D8}" name="Account MSRP" dataDxfId="21"/>
    <tableColumn id="3" xr3:uid="{2DCA9D85-1CE3-4FA2-A673-5EA4C779737C}" name="Funtional Category" dataDxfId="20"/>
    <tableColumn id="4" xr3:uid="{3EF3676C-26A2-4D04-828A-EF295B3307F0}" name="Position Title" dataDxfId="19"/>
    <tableColumn id="5" xr3:uid="{0F0D95A4-FE02-4BDA-BA24-D6584C9284F1}" name="Avarage monthly UNHCR Contribution (UGX)" dataDxfId="18" dataCellStyle="Comma [0]"/>
    <tableColumn id="6" xr3:uid="{69588408-A48C-4B65-8D45-A70309584E7E}" name="settlement 1" dataDxfId="17"/>
    <tableColumn id="7" xr3:uid="{C79A7804-DC83-4A25-80B9-5EE5198B55B2}" name="settlement 2" dataDxfId="16"/>
    <tableColumn id="8" xr3:uid="{9CD6BAEE-8532-4BC3-ABC0-CAA0E0B17C18}" name="settlement 3" dataDxfId="15"/>
    <tableColumn id="9" xr3:uid="{F9D9F44E-5C93-47D7-946E-17AF1737C392}" name="settlement 4" dataDxfId="14"/>
    <tableColumn id="10" xr3:uid="{08A64702-7A15-47EB-B978-867B698F17E4}" name="settlement 5" dataDxfId="13"/>
    <tableColumn id="11" xr3:uid="{040F1238-B7AF-4C00-BAD9-2873416A1117}" name="settlement 6" dataDxfId="12"/>
    <tableColumn id="12" xr3:uid="{16509918-DCB2-48B8-AAD0-7E0B0779CF58}" name="settlement 7" dataDxfId="11"/>
    <tableColumn id="13" xr3:uid="{F338B55C-804A-490B-B1C9-643E4E2261CE}" name="settlement 8" dataDxfId="10"/>
    <tableColumn id="14" xr3:uid="{D2BB2B3F-EFEB-47D8-9B60-23C479955BC2}" name="settlement 9" dataDxfId="9"/>
    <tableColumn id="15" xr3:uid="{B6DECD38-C743-4BAB-9F89-2EBFCE370A72}" name="settlement 10" dataDxfId="8"/>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F02A4-0CA7-4978-8060-974621217B5E}">
  <dimension ref="A1:D24"/>
  <sheetViews>
    <sheetView workbookViewId="0">
      <selection activeCell="A11" sqref="A11:C11"/>
    </sheetView>
  </sheetViews>
  <sheetFormatPr defaultRowHeight="13.8" x14ac:dyDescent="0.25"/>
  <cols>
    <col min="1" max="1" width="16.3984375" customWidth="1"/>
    <col min="2" max="2" width="43.296875" customWidth="1"/>
    <col min="3" max="3" width="21.69921875" customWidth="1"/>
  </cols>
  <sheetData>
    <row r="1" spans="1:4" ht="15.6" x14ac:dyDescent="0.3">
      <c r="A1" s="6" t="s">
        <v>29</v>
      </c>
    </row>
    <row r="2" spans="1:4" x14ac:dyDescent="0.25">
      <c r="A2" t="s">
        <v>27</v>
      </c>
    </row>
    <row r="3" spans="1:4" x14ac:dyDescent="0.25">
      <c r="A3" s="3" t="s">
        <v>28</v>
      </c>
      <c r="B3" s="3" t="s">
        <v>14</v>
      </c>
      <c r="C3" s="3" t="s">
        <v>20</v>
      </c>
    </row>
    <row r="4" spans="1:4" x14ac:dyDescent="0.25">
      <c r="A4" s="4">
        <v>622250</v>
      </c>
      <c r="B4" s="4" t="s">
        <v>16</v>
      </c>
      <c r="C4" s="4" t="s">
        <v>40</v>
      </c>
    </row>
    <row r="5" spans="1:4" x14ac:dyDescent="0.25">
      <c r="A5" s="4">
        <v>622300</v>
      </c>
      <c r="B5" s="4" t="s">
        <v>13</v>
      </c>
      <c r="C5" s="4" t="s">
        <v>39</v>
      </c>
    </row>
    <row r="6" spans="1:4" x14ac:dyDescent="0.25">
      <c r="A6" s="4">
        <v>622650</v>
      </c>
      <c r="B6" s="4" t="s">
        <v>52</v>
      </c>
      <c r="C6" s="4" t="s">
        <v>39</v>
      </c>
    </row>
    <row r="7" spans="1:4" ht="14.4" x14ac:dyDescent="0.3">
      <c r="A7" s="4">
        <v>622750</v>
      </c>
      <c r="B7" s="4" t="s">
        <v>17</v>
      </c>
      <c r="C7" s="4" t="s">
        <v>39</v>
      </c>
      <c r="D7" s="35" t="s">
        <v>67</v>
      </c>
    </row>
    <row r="8" spans="1:4" x14ac:dyDescent="0.25">
      <c r="A8" s="7"/>
      <c r="B8" s="7"/>
    </row>
    <row r="9" spans="1:4" ht="15.6" x14ac:dyDescent="0.25">
      <c r="A9" s="59" t="s">
        <v>30</v>
      </c>
      <c r="B9" s="59"/>
      <c r="C9" s="59"/>
    </row>
    <row r="11" spans="1:4" ht="172.8" customHeight="1" x14ac:dyDescent="0.25">
      <c r="A11" s="60" t="s">
        <v>31</v>
      </c>
      <c r="B11" s="60"/>
      <c r="C11" s="60"/>
    </row>
    <row r="12" spans="1:4" x14ac:dyDescent="0.25">
      <c r="A12" s="8"/>
      <c r="B12" s="8"/>
      <c r="C12" s="8"/>
    </row>
    <row r="13" spans="1:4" ht="13.8" customHeight="1" x14ac:dyDescent="0.25">
      <c r="A13" s="59" t="s">
        <v>43</v>
      </c>
      <c r="B13" s="59"/>
      <c r="C13" s="59"/>
    </row>
    <row r="15" spans="1:4" ht="27.6" x14ac:dyDescent="0.25">
      <c r="A15" s="5" t="s">
        <v>9</v>
      </c>
      <c r="B15" s="5" t="s">
        <v>32</v>
      </c>
      <c r="C15" s="5" t="s">
        <v>41</v>
      </c>
    </row>
    <row r="16" spans="1:4" x14ac:dyDescent="0.25">
      <c r="A16" s="4" t="s">
        <v>22</v>
      </c>
      <c r="B16" s="9" t="s">
        <v>36</v>
      </c>
      <c r="C16" s="10">
        <v>1000000</v>
      </c>
    </row>
    <row r="17" spans="1:3" ht="27.6" x14ac:dyDescent="0.25">
      <c r="A17" s="4" t="s">
        <v>23</v>
      </c>
      <c r="B17" s="11" t="s">
        <v>37</v>
      </c>
      <c r="C17" s="10">
        <v>2000000</v>
      </c>
    </row>
    <row r="18" spans="1:3" ht="27.6" x14ac:dyDescent="0.25">
      <c r="A18" s="4" t="s">
        <v>24</v>
      </c>
      <c r="B18" s="11" t="s">
        <v>35</v>
      </c>
      <c r="C18" s="10">
        <v>4000000</v>
      </c>
    </row>
    <row r="19" spans="1:3" ht="27.6" x14ac:dyDescent="0.25">
      <c r="A19" s="4" t="s">
        <v>25</v>
      </c>
      <c r="B19" s="11" t="s">
        <v>34</v>
      </c>
      <c r="C19" s="10">
        <v>7000000</v>
      </c>
    </row>
    <row r="20" spans="1:3" ht="27.6" x14ac:dyDescent="0.25">
      <c r="A20" s="4" t="s">
        <v>26</v>
      </c>
      <c r="B20" s="11" t="s">
        <v>33</v>
      </c>
      <c r="C20" s="10">
        <v>11000000</v>
      </c>
    </row>
    <row r="21" spans="1:3" s="2" customFormat="1" ht="29.4" customHeight="1" x14ac:dyDescent="0.25">
      <c r="A21" s="62" t="s">
        <v>42</v>
      </c>
      <c r="B21" s="62"/>
      <c r="C21" s="62"/>
    </row>
    <row r="22" spans="1:3" ht="70.8" customHeight="1" x14ac:dyDescent="0.25">
      <c r="A22" s="61" t="s">
        <v>38</v>
      </c>
      <c r="B22" s="61"/>
      <c r="C22" s="61"/>
    </row>
    <row r="24" spans="1:3" ht="108" customHeight="1" x14ac:dyDescent="0.25">
      <c r="A24" s="58" t="s">
        <v>51</v>
      </c>
      <c r="B24" s="58"/>
      <c r="C24" s="58"/>
    </row>
  </sheetData>
  <sheetProtection algorithmName="SHA-512" hashValue="DwJakFEiYAB+RO4PBHQqogfp/aBHPGCGJZmrY/OnI5l1DLIrHP8nyfHiwQrgzeVGFOhT24tsFO4wwiXO3vrrpg==" saltValue="nJLkIDQyqkRhncf/rnOiiQ==" spinCount="100000" sheet="1" objects="1" scenarios="1"/>
  <sortState xmlns:xlrd2="http://schemas.microsoft.com/office/spreadsheetml/2017/richdata2" ref="A4:C7">
    <sortCondition ref="A4"/>
  </sortState>
  <mergeCells count="6">
    <mergeCell ref="A24:C24"/>
    <mergeCell ref="A13:C13"/>
    <mergeCell ref="A9:C9"/>
    <mergeCell ref="A11:C11"/>
    <mergeCell ref="A22:C22"/>
    <mergeCell ref="A21:C2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13370-7C91-4DD8-8588-90E3C9C9CFC9}">
  <sheetPr>
    <pageSetUpPr fitToPage="1"/>
  </sheetPr>
  <dimension ref="A1:W394"/>
  <sheetViews>
    <sheetView tabSelected="1" workbookViewId="0">
      <pane ySplit="8" topLeftCell="A9" activePane="bottomLeft" state="frozen"/>
      <selection activeCell="G1" sqref="G1"/>
      <selection pane="bottomLeft" activeCell="I12" sqref="I12"/>
    </sheetView>
  </sheetViews>
  <sheetFormatPr defaultRowHeight="13.8" outlineLevelCol="1" x14ac:dyDescent="0.25"/>
  <cols>
    <col min="1" max="1" width="8.59765625" style="24" customWidth="1"/>
    <col min="2" max="2" width="10.296875" style="24" customWidth="1"/>
    <col min="3" max="3" width="9.8984375" style="24" customWidth="1"/>
    <col min="4" max="4" width="13.69921875" style="24" hidden="1" customWidth="1"/>
    <col min="5" max="5" width="10.296875" style="24" customWidth="1"/>
    <col min="6" max="6" width="11.19921875" style="24" customWidth="1"/>
    <col min="7" max="7" width="18.59765625" style="24" customWidth="1"/>
    <col min="8" max="8" width="21.296875" style="24" customWidth="1"/>
    <col min="9" max="9" width="7.09765625" style="22" customWidth="1"/>
    <col min="10" max="10" width="12.3984375" style="23" customWidth="1"/>
    <col min="11" max="11" width="20.19921875" style="23" customWidth="1"/>
    <col min="12" max="12" width="8.5" style="23" customWidth="1"/>
    <col min="13" max="13" width="13.296875" style="24" customWidth="1"/>
    <col min="14" max="14" width="8.796875" style="23"/>
    <col min="15" max="15" width="20.3984375" style="24" customWidth="1"/>
    <col min="16" max="16" width="12.5" style="14" hidden="1" customWidth="1" outlineLevel="1"/>
    <col min="17" max="17" width="15.796875" hidden="1" customWidth="1" outlineLevel="1"/>
    <col min="18" max="18" width="14.09765625" hidden="1" customWidth="1" outlineLevel="1"/>
    <col min="19" max="21" width="15.796875" hidden="1" customWidth="1" outlineLevel="1"/>
    <col min="22" max="22" width="8.796875" hidden="1" customWidth="1" outlineLevel="1"/>
    <col min="23" max="23" width="8.796875" collapsed="1"/>
  </cols>
  <sheetData>
    <row r="1" spans="1:21" x14ac:dyDescent="0.25">
      <c r="A1" s="65" t="s">
        <v>4</v>
      </c>
      <c r="B1" s="65"/>
      <c r="C1" s="65"/>
      <c r="D1" s="21"/>
      <c r="E1" s="63"/>
      <c r="F1" s="63"/>
      <c r="G1" s="63"/>
      <c r="H1" s="63"/>
    </row>
    <row r="2" spans="1:21" x14ac:dyDescent="0.25">
      <c r="A2" s="65" t="s">
        <v>5</v>
      </c>
      <c r="B2" s="65"/>
      <c r="C2" s="65"/>
      <c r="D2" s="21"/>
      <c r="E2" s="63">
        <v>2020</v>
      </c>
      <c r="F2" s="63"/>
      <c r="G2" s="63"/>
      <c r="H2" s="63"/>
    </row>
    <row r="3" spans="1:21" ht="15.6" x14ac:dyDescent="0.25">
      <c r="A3" s="66" t="s">
        <v>1</v>
      </c>
      <c r="B3" s="66"/>
      <c r="C3" s="66"/>
      <c r="D3" s="25"/>
      <c r="E3" s="63"/>
      <c r="F3" s="63"/>
      <c r="G3" s="63"/>
      <c r="H3" s="63"/>
      <c r="O3" s="26"/>
    </row>
    <row r="4" spans="1:21" ht="15.6" x14ac:dyDescent="0.25">
      <c r="A4" s="66" t="s">
        <v>0</v>
      </c>
      <c r="B4" s="66"/>
      <c r="C4" s="66"/>
      <c r="D4" s="25"/>
      <c r="E4" s="64"/>
      <c r="F4" s="64"/>
      <c r="G4" s="64"/>
      <c r="H4" s="64"/>
      <c r="I4" s="27"/>
      <c r="P4" s="48"/>
    </row>
    <row r="5" spans="1:21" ht="15.6" x14ac:dyDescent="0.25">
      <c r="A5" s="25" t="s">
        <v>6</v>
      </c>
      <c r="B5" s="25"/>
      <c r="C5" s="25"/>
      <c r="D5" s="25"/>
      <c r="E5" s="28" t="s">
        <v>7</v>
      </c>
      <c r="F5" s="29" t="s">
        <v>66</v>
      </c>
      <c r="G5" s="28" t="s">
        <v>8</v>
      </c>
      <c r="H5" s="29" t="s">
        <v>66</v>
      </c>
      <c r="I5" s="27"/>
    </row>
    <row r="6" spans="1:21" ht="15.6" x14ac:dyDescent="0.25">
      <c r="B6" s="1"/>
      <c r="C6" s="1"/>
      <c r="D6" s="1"/>
      <c r="E6" s="1"/>
      <c r="F6" s="1"/>
      <c r="G6" s="1"/>
      <c r="H6" s="30"/>
      <c r="I6" s="27"/>
    </row>
    <row r="8" spans="1:21" ht="69" x14ac:dyDescent="0.25">
      <c r="A8" s="49" t="s">
        <v>3</v>
      </c>
      <c r="B8" s="49" t="s">
        <v>68</v>
      </c>
      <c r="C8" s="49" t="s">
        <v>2</v>
      </c>
      <c r="D8" s="49" t="s">
        <v>14</v>
      </c>
      <c r="E8" s="49" t="s">
        <v>69</v>
      </c>
      <c r="F8" s="49" t="s">
        <v>9</v>
      </c>
      <c r="G8" s="49" t="s">
        <v>10</v>
      </c>
      <c r="H8" s="49" t="s">
        <v>95</v>
      </c>
      <c r="I8" s="49" t="s">
        <v>12</v>
      </c>
      <c r="J8" s="49" t="s">
        <v>11</v>
      </c>
      <c r="K8" s="49" t="s">
        <v>47</v>
      </c>
      <c r="L8" s="49" t="s">
        <v>18</v>
      </c>
      <c r="M8" s="49" t="s">
        <v>19</v>
      </c>
      <c r="N8" s="49" t="s">
        <v>21</v>
      </c>
      <c r="O8" s="49" t="s">
        <v>46</v>
      </c>
      <c r="P8" s="36" t="s">
        <v>45</v>
      </c>
      <c r="Q8" s="36" t="s">
        <v>44</v>
      </c>
      <c r="R8" s="36" t="s">
        <v>49</v>
      </c>
      <c r="S8" s="36" t="s">
        <v>48</v>
      </c>
      <c r="T8" s="36" t="s">
        <v>82</v>
      </c>
      <c r="U8" s="36" t="s">
        <v>50</v>
      </c>
    </row>
    <row r="9" spans="1:21" x14ac:dyDescent="0.25">
      <c r="A9" s="37">
        <v>1900</v>
      </c>
      <c r="B9" s="38">
        <v>12141</v>
      </c>
      <c r="C9" s="38" t="s">
        <v>72</v>
      </c>
      <c r="D9" s="39"/>
      <c r="E9" s="38">
        <v>622250</v>
      </c>
      <c r="F9" s="38" t="s">
        <v>83</v>
      </c>
      <c r="G9" s="40" t="s">
        <v>84</v>
      </c>
      <c r="H9" s="40" t="s">
        <v>71</v>
      </c>
      <c r="I9" s="38"/>
      <c r="J9" s="41">
        <v>0.1</v>
      </c>
      <c r="K9" s="37" t="s">
        <v>73</v>
      </c>
      <c r="L9" s="42">
        <v>12</v>
      </c>
      <c r="M9" s="43">
        <v>10000</v>
      </c>
      <c r="N9" s="37" t="s">
        <v>40</v>
      </c>
      <c r="O9" s="43">
        <v>1000</v>
      </c>
      <c r="P9" s="15">
        <f>Table1[[#This Row],[Monthly UNHCR Contribution towards actual Engagement cost (Amount)]]/Table1[[#This Row],[Monthly cost of Actual Engagement]]</f>
        <v>0.1</v>
      </c>
      <c r="Q9" s="16">
        <f>(Table1[[#This Row],[Monthly cost of Actual Engagement]]-Table1[[#This Row],[Monthly UNHCR Contribution towards actual Engagement cost (Amount)]])/Table1[[#This Row],[Monthly cost of Actual Engagement]]</f>
        <v>0.9</v>
      </c>
      <c r="R9" s="17">
        <f>Table1[[#This Row],['# of months]]*Table1[[#This Row],[Monthly UNHCR Contribution towards actual Engagement cost (Amount)]]</f>
        <v>12000</v>
      </c>
      <c r="S9" s="16" t="b">
        <f>Table1[[#This Row],[% time engeged in UNHCR project]]=Table1[[#This Row],[UNHCR Contribution based on (%)]]</f>
        <v>1</v>
      </c>
      <c r="T9" s="17" t="e">
        <f>Table1[[#This Row],[Vlookup do not delete]]*Table1[[#This Row],[% time engeged in UNHCR project]]</f>
        <v>#N/A</v>
      </c>
      <c r="U9" s="13" t="e">
        <f>VLOOKUP(F9,Intro!$A$16:$C$20,3,FALSE)</f>
        <v>#N/A</v>
      </c>
    </row>
    <row r="10" spans="1:21" x14ac:dyDescent="0.25">
      <c r="A10" s="37">
        <v>1226</v>
      </c>
      <c r="B10" s="38">
        <v>12146</v>
      </c>
      <c r="C10" s="38" t="s">
        <v>72</v>
      </c>
      <c r="D10" s="39"/>
      <c r="E10" s="38">
        <v>622650</v>
      </c>
      <c r="F10" s="38" t="s">
        <v>22</v>
      </c>
      <c r="G10" s="40" t="s">
        <v>81</v>
      </c>
      <c r="H10" s="40" t="s">
        <v>74</v>
      </c>
      <c r="I10" s="38" t="s">
        <v>75</v>
      </c>
      <c r="J10" s="41">
        <v>1</v>
      </c>
      <c r="K10" s="37" t="s">
        <v>76</v>
      </c>
      <c r="L10" s="42">
        <v>6</v>
      </c>
      <c r="M10" s="43">
        <v>900000</v>
      </c>
      <c r="N10" s="37" t="s">
        <v>39</v>
      </c>
      <c r="O10" s="43">
        <v>900000</v>
      </c>
      <c r="P10" s="15">
        <f>Table1[[#This Row],[Monthly UNHCR Contribution towards actual Engagement cost (Amount)]]/Table1[[#This Row],[Monthly cost of Actual Engagement]]</f>
        <v>1</v>
      </c>
      <c r="Q10" s="16">
        <f>(Table1[[#This Row],[Monthly cost of Actual Engagement]]-Table1[[#This Row],[Monthly UNHCR Contribution towards actual Engagement cost (Amount)]])/Table1[[#This Row],[Monthly cost of Actual Engagement]]</f>
        <v>0</v>
      </c>
      <c r="R10" s="17">
        <f>Table1[[#This Row],['# of months]]*Table1[[#This Row],[Monthly UNHCR Contribution towards actual Engagement cost (Amount)]]</f>
        <v>5400000</v>
      </c>
      <c r="S10" s="16" t="b">
        <f>Table1[[#This Row],[% time engeged in UNHCR project]]=Table1[[#This Row],[UNHCR Contribution based on (%)]]</f>
        <v>1</v>
      </c>
      <c r="T10" s="17">
        <f>Table1[[#This Row],[Vlookup do not delete]]*Table1[[#This Row],[% time engeged in UNHCR project]]</f>
        <v>1000000</v>
      </c>
      <c r="U10" s="13">
        <f>VLOOKUP(F10,Intro!$A$16:$C$20,3,FALSE)</f>
        <v>1000000</v>
      </c>
    </row>
    <row r="11" spans="1:21" x14ac:dyDescent="0.25">
      <c r="A11" s="37">
        <v>1226</v>
      </c>
      <c r="B11" s="38">
        <v>12146</v>
      </c>
      <c r="C11" s="38" t="s">
        <v>72</v>
      </c>
      <c r="D11" s="39"/>
      <c r="E11" s="38">
        <v>622650</v>
      </c>
      <c r="F11" s="38" t="s">
        <v>23</v>
      </c>
      <c r="G11" s="40" t="s">
        <v>77</v>
      </c>
      <c r="H11" s="40" t="s">
        <v>78</v>
      </c>
      <c r="I11" s="38" t="s">
        <v>70</v>
      </c>
      <c r="J11" s="41">
        <v>1</v>
      </c>
      <c r="K11" s="37" t="s">
        <v>73</v>
      </c>
      <c r="L11" s="42">
        <v>12</v>
      </c>
      <c r="M11" s="43">
        <v>2500000</v>
      </c>
      <c r="N11" s="37" t="s">
        <v>39</v>
      </c>
      <c r="O11" s="43">
        <v>2500000</v>
      </c>
      <c r="P11" s="15">
        <f>Table1[[#This Row],[Monthly UNHCR Contribution towards actual Engagement cost (Amount)]]/Table1[[#This Row],[Monthly cost of Actual Engagement]]</f>
        <v>1</v>
      </c>
      <c r="Q11" s="16">
        <f>(Table1[[#This Row],[Monthly cost of Actual Engagement]]-Table1[[#This Row],[Monthly UNHCR Contribution towards actual Engagement cost (Amount)]])/Table1[[#This Row],[Monthly cost of Actual Engagement]]</f>
        <v>0</v>
      </c>
      <c r="R11" s="17">
        <f>Table1[[#This Row],['# of months]]*Table1[[#This Row],[Monthly UNHCR Contribution towards actual Engagement cost (Amount)]]</f>
        <v>30000000</v>
      </c>
      <c r="S11" s="16" t="b">
        <f>Table1[[#This Row],[% time engeged in UNHCR project]]=Table1[[#This Row],[UNHCR Contribution based on (%)]]</f>
        <v>1</v>
      </c>
      <c r="T11" s="17">
        <f>Table1[[#This Row],[Vlookup do not delete]]*Table1[[#This Row],[% time engeged in UNHCR project]]</f>
        <v>2000000</v>
      </c>
      <c r="U11" s="13">
        <f>VLOOKUP(F11,Intro!$A$16:$C$20,3,FALSE)</f>
        <v>2000000</v>
      </c>
    </row>
    <row r="12" spans="1:21" x14ac:dyDescent="0.25">
      <c r="A12" s="23"/>
      <c r="B12" s="22"/>
      <c r="C12" s="22"/>
      <c r="D12" s="31"/>
      <c r="E12" s="22"/>
      <c r="F12" s="22"/>
      <c r="J12" s="32"/>
      <c r="L12" s="33"/>
      <c r="M12" s="26"/>
      <c r="O12" s="43"/>
      <c r="P12" s="15" t="e">
        <f>Table1[[#This Row],[Monthly UNHCR Contribution towards actual Engagement cost (Amount)]]/Table1[[#This Row],[Monthly cost of Actual Engagement]]</f>
        <v>#DIV/0!</v>
      </c>
      <c r="Q12" s="16" t="e">
        <f>(Table1[[#This Row],[Monthly cost of Actual Engagement]]-Table1[[#This Row],[Monthly UNHCR Contribution towards actual Engagement cost (Amount)]])/Table1[[#This Row],[Monthly cost of Actual Engagement]]</f>
        <v>#DIV/0!</v>
      </c>
      <c r="R12" s="17">
        <f>Table1[[#This Row],['# of months]]*Table1[[#This Row],[Monthly UNHCR Contribution towards actual Engagement cost (Amount)]]</f>
        <v>0</v>
      </c>
      <c r="S12" s="16" t="e">
        <f>Table1[[#This Row],[% time engeged in UNHCR project]]=Table1[[#This Row],[UNHCR Contribution based on (%)]]</f>
        <v>#DIV/0!</v>
      </c>
      <c r="T12" s="17" t="e">
        <f>Table1[[#This Row],[Vlookup do not delete]]*Table1[[#This Row],[% time engeged in UNHCR project]]</f>
        <v>#N/A</v>
      </c>
      <c r="U12" s="13" t="e">
        <f>VLOOKUP(F12,Intro!$A$16:$C$20,3,FALSE)</f>
        <v>#N/A</v>
      </c>
    </row>
    <row r="13" spans="1:21" x14ac:dyDescent="0.25">
      <c r="A13" s="23"/>
      <c r="B13" s="22"/>
      <c r="C13" s="22"/>
      <c r="D13" s="31"/>
      <c r="E13" s="22"/>
      <c r="F13" s="22"/>
      <c r="J13" s="32"/>
      <c r="L13" s="33"/>
      <c r="M13" s="26"/>
      <c r="O13" s="43"/>
      <c r="P13" s="15" t="e">
        <f>Table1[[#This Row],[Monthly UNHCR Contribution towards actual Engagement cost (Amount)]]/Table1[[#This Row],[Monthly cost of Actual Engagement]]</f>
        <v>#DIV/0!</v>
      </c>
      <c r="Q13" s="16" t="e">
        <f>(Table1[[#This Row],[Monthly cost of Actual Engagement]]-Table1[[#This Row],[Monthly UNHCR Contribution towards actual Engagement cost (Amount)]])/Table1[[#This Row],[Monthly cost of Actual Engagement]]</f>
        <v>#DIV/0!</v>
      </c>
      <c r="R13" s="17">
        <f>Table1[[#This Row],['# of months]]*Table1[[#This Row],[Monthly UNHCR Contribution towards actual Engagement cost (Amount)]]</f>
        <v>0</v>
      </c>
      <c r="S13" s="16" t="e">
        <f>Table1[[#This Row],[% time engeged in UNHCR project]]=Table1[[#This Row],[UNHCR Contribution based on (%)]]</f>
        <v>#DIV/0!</v>
      </c>
      <c r="T13" s="17" t="e">
        <f>Table1[[#This Row],[Vlookup do not delete]]*Table1[[#This Row],[% time engeged in UNHCR project]]</f>
        <v>#N/A</v>
      </c>
      <c r="U13" s="13" t="e">
        <f>VLOOKUP(F13,Intro!$A$16:$C$20,3,FALSE)</f>
        <v>#N/A</v>
      </c>
    </row>
    <row r="14" spans="1:21" x14ac:dyDescent="0.25">
      <c r="A14" s="23"/>
      <c r="B14" s="22"/>
      <c r="C14" s="22"/>
      <c r="D14" s="31" t="e">
        <f>VLOOKUP(Table1[[#This Row],[MSRP Account Code]],Intro!$A$4:$B$7,2,FALSE)</f>
        <v>#N/A</v>
      </c>
      <c r="E14" s="22"/>
      <c r="F14" s="22"/>
      <c r="J14" s="32"/>
      <c r="L14" s="33"/>
      <c r="M14" s="26"/>
      <c r="O14" s="43"/>
      <c r="P14" s="15" t="e">
        <f>Table1[[#This Row],[Monthly UNHCR Contribution towards actual Engagement cost (Amount)]]/Table1[[#This Row],[Monthly cost of Actual Engagement]]</f>
        <v>#DIV/0!</v>
      </c>
      <c r="Q14" s="16" t="e">
        <f>(Table1[[#This Row],[Monthly cost of Actual Engagement]]-Table1[[#This Row],[Monthly UNHCR Contribution towards actual Engagement cost (Amount)]])/Table1[[#This Row],[Monthly cost of Actual Engagement]]</f>
        <v>#DIV/0!</v>
      </c>
      <c r="R14" s="17">
        <f>Table1[[#This Row],['# of months]]*Table1[[#This Row],[Monthly UNHCR Contribution towards actual Engagement cost (Amount)]]</f>
        <v>0</v>
      </c>
      <c r="S14" s="16" t="e">
        <f>Table1[[#This Row],[% time engeged in UNHCR project]]=Table1[[#This Row],[UNHCR Contribution based on (%)]]</f>
        <v>#DIV/0!</v>
      </c>
      <c r="T14" s="17" t="e">
        <f>Table1[[#This Row],[Vlookup do not delete]]*Table1[[#This Row],[% time engeged in UNHCR project]]</f>
        <v>#N/A</v>
      </c>
      <c r="U14" s="13" t="e">
        <f>VLOOKUP(F14,Intro!$A$16:$C$20,3,FALSE)</f>
        <v>#N/A</v>
      </c>
    </row>
    <row r="15" spans="1:21" x14ac:dyDescent="0.25">
      <c r="A15" s="23"/>
      <c r="B15" s="22"/>
      <c r="C15" s="22"/>
      <c r="D15" s="31" t="e">
        <f>VLOOKUP(Table1[[#This Row],[MSRP Account Code]],Intro!$A$4:$B$7,2,FALSE)</f>
        <v>#N/A</v>
      </c>
      <c r="E15" s="22"/>
      <c r="F15" s="22"/>
      <c r="J15" s="32"/>
      <c r="L15" s="33"/>
      <c r="M15" s="26"/>
      <c r="O15" s="43"/>
      <c r="P15" s="15" t="e">
        <f>Table1[[#This Row],[Monthly UNHCR Contribution towards actual Engagement cost (Amount)]]/Table1[[#This Row],[Monthly cost of Actual Engagement]]</f>
        <v>#DIV/0!</v>
      </c>
      <c r="Q15" s="16" t="e">
        <f>(Table1[[#This Row],[Monthly cost of Actual Engagement]]-Table1[[#This Row],[Monthly UNHCR Contribution towards actual Engagement cost (Amount)]])/Table1[[#This Row],[Monthly cost of Actual Engagement]]</f>
        <v>#DIV/0!</v>
      </c>
      <c r="R15" s="17">
        <f>Table1[[#This Row],['# of months]]*Table1[[#This Row],[Monthly UNHCR Contribution towards actual Engagement cost (Amount)]]</f>
        <v>0</v>
      </c>
      <c r="S15" s="16" t="e">
        <f>Table1[[#This Row],[% time engeged in UNHCR project]]=Table1[[#This Row],[UNHCR Contribution based on (%)]]</f>
        <v>#DIV/0!</v>
      </c>
      <c r="T15" s="17" t="e">
        <f>Table1[[#This Row],[Vlookup do not delete]]*Table1[[#This Row],[% time engeged in UNHCR project]]</f>
        <v>#N/A</v>
      </c>
      <c r="U15" s="13" t="e">
        <f>VLOOKUP(F15,Intro!$A$16:$C$20,3,FALSE)</f>
        <v>#N/A</v>
      </c>
    </row>
    <row r="16" spans="1:21" x14ac:dyDescent="0.25">
      <c r="A16" s="23"/>
      <c r="B16" s="22"/>
      <c r="C16" s="22"/>
      <c r="D16" s="31" t="e">
        <f>VLOOKUP(Table1[[#This Row],[MSRP Account Code]],Intro!$A$4:$B$7,2,FALSE)</f>
        <v>#N/A</v>
      </c>
      <c r="E16" s="22"/>
      <c r="F16" s="22"/>
      <c r="J16" s="32"/>
      <c r="L16" s="33"/>
      <c r="M16" s="26"/>
      <c r="O16" s="43"/>
      <c r="P16" s="15" t="e">
        <f>Table1[[#This Row],[Monthly UNHCR Contribution towards actual Engagement cost (Amount)]]/Table1[[#This Row],[Monthly cost of Actual Engagement]]</f>
        <v>#DIV/0!</v>
      </c>
      <c r="Q16" s="16" t="e">
        <f>(Table1[[#This Row],[Monthly cost of Actual Engagement]]-Table1[[#This Row],[Monthly UNHCR Contribution towards actual Engagement cost (Amount)]])/Table1[[#This Row],[Monthly cost of Actual Engagement]]</f>
        <v>#DIV/0!</v>
      </c>
      <c r="R16" s="17">
        <f>Table1[[#This Row],['# of months]]*Table1[[#This Row],[Monthly UNHCR Contribution towards actual Engagement cost (Amount)]]</f>
        <v>0</v>
      </c>
      <c r="S16" s="16" t="e">
        <f>Table1[[#This Row],[% time engeged in UNHCR project]]=Table1[[#This Row],[UNHCR Contribution based on (%)]]</f>
        <v>#DIV/0!</v>
      </c>
      <c r="T16" s="17" t="e">
        <f>Table1[[#This Row],[Vlookup do not delete]]*Table1[[#This Row],[% time engeged in UNHCR project]]</f>
        <v>#N/A</v>
      </c>
      <c r="U16" s="13" t="e">
        <f>VLOOKUP(F16,Intro!$A$16:$C$20,3,FALSE)</f>
        <v>#N/A</v>
      </c>
    </row>
    <row r="17" spans="1:21" x14ac:dyDescent="0.25">
      <c r="A17" s="23"/>
      <c r="B17" s="22"/>
      <c r="C17" s="22"/>
      <c r="D17" s="31" t="e">
        <f>VLOOKUP(Table1[[#This Row],[MSRP Account Code]],Intro!$A$4:$B$7,2,FALSE)</f>
        <v>#N/A</v>
      </c>
      <c r="E17" s="22"/>
      <c r="F17" s="22"/>
      <c r="J17" s="32"/>
      <c r="L17" s="33"/>
      <c r="M17" s="26"/>
      <c r="O17" s="43"/>
      <c r="P17" s="15" t="e">
        <f>Table1[[#This Row],[Monthly UNHCR Contribution towards actual Engagement cost (Amount)]]/Table1[[#This Row],[Monthly cost of Actual Engagement]]</f>
        <v>#DIV/0!</v>
      </c>
      <c r="Q17" s="16" t="e">
        <f>(Table1[[#This Row],[Monthly cost of Actual Engagement]]-Table1[[#This Row],[Monthly UNHCR Contribution towards actual Engagement cost (Amount)]])/Table1[[#This Row],[Monthly cost of Actual Engagement]]</f>
        <v>#DIV/0!</v>
      </c>
      <c r="R17" s="17">
        <f>Table1[[#This Row],['# of months]]*Table1[[#This Row],[Monthly UNHCR Contribution towards actual Engagement cost (Amount)]]</f>
        <v>0</v>
      </c>
      <c r="S17" s="16" t="e">
        <f>Table1[[#This Row],[% time engeged in UNHCR project]]=Table1[[#This Row],[UNHCR Contribution based on (%)]]</f>
        <v>#DIV/0!</v>
      </c>
      <c r="T17" s="17" t="e">
        <f>Table1[[#This Row],[Vlookup do not delete]]*Table1[[#This Row],[% time engeged in UNHCR project]]</f>
        <v>#N/A</v>
      </c>
      <c r="U17" s="13" t="e">
        <f>VLOOKUP(F17,Intro!$A$16:$C$20,3,FALSE)</f>
        <v>#N/A</v>
      </c>
    </row>
    <row r="18" spans="1:21" x14ac:dyDescent="0.25">
      <c r="A18" s="23"/>
      <c r="B18" s="22"/>
      <c r="C18" s="22"/>
      <c r="D18" s="31" t="e">
        <f>VLOOKUP(Table1[[#This Row],[MSRP Account Code]],Intro!$A$4:$B$7,2,FALSE)</f>
        <v>#N/A</v>
      </c>
      <c r="E18" s="22"/>
      <c r="F18" s="22"/>
      <c r="J18" s="32"/>
      <c r="L18" s="33"/>
      <c r="M18" s="26"/>
      <c r="O18" s="43"/>
      <c r="P18" s="15" t="e">
        <f>Table1[[#This Row],[Monthly UNHCR Contribution towards actual Engagement cost (Amount)]]/Table1[[#This Row],[Monthly cost of Actual Engagement]]</f>
        <v>#DIV/0!</v>
      </c>
      <c r="Q18" s="16" t="e">
        <f>(Table1[[#This Row],[Monthly cost of Actual Engagement]]-Table1[[#This Row],[Monthly UNHCR Contribution towards actual Engagement cost (Amount)]])/Table1[[#This Row],[Monthly cost of Actual Engagement]]</f>
        <v>#DIV/0!</v>
      </c>
      <c r="R18" s="17">
        <f>Table1[[#This Row],['# of months]]*Table1[[#This Row],[Monthly UNHCR Contribution towards actual Engagement cost (Amount)]]</f>
        <v>0</v>
      </c>
      <c r="S18" s="16" t="e">
        <f>Table1[[#This Row],[% time engeged in UNHCR project]]=Table1[[#This Row],[UNHCR Contribution based on (%)]]</f>
        <v>#DIV/0!</v>
      </c>
      <c r="T18" s="17" t="e">
        <f>Table1[[#This Row],[Vlookup do not delete]]*Table1[[#This Row],[% time engeged in UNHCR project]]</f>
        <v>#N/A</v>
      </c>
      <c r="U18" s="13" t="e">
        <f>VLOOKUP(F18,Intro!$A$16:$C$20,3,FALSE)</f>
        <v>#N/A</v>
      </c>
    </row>
    <row r="19" spans="1:21" x14ac:dyDescent="0.25">
      <c r="A19" s="23"/>
      <c r="B19" s="22"/>
      <c r="C19" s="22"/>
      <c r="D19" s="31" t="e">
        <f>VLOOKUP(Table1[[#This Row],[MSRP Account Code]],Intro!$A$4:$B$7,2,FALSE)</f>
        <v>#N/A</v>
      </c>
      <c r="E19" s="22"/>
      <c r="F19" s="22"/>
      <c r="J19" s="32"/>
      <c r="L19" s="33"/>
      <c r="M19" s="26"/>
      <c r="O19" s="43"/>
      <c r="P19" s="15" t="e">
        <f>Table1[[#This Row],[Monthly UNHCR Contribution towards actual Engagement cost (Amount)]]/Table1[[#This Row],[Monthly cost of Actual Engagement]]</f>
        <v>#DIV/0!</v>
      </c>
      <c r="Q19" s="16" t="e">
        <f>(Table1[[#This Row],[Monthly cost of Actual Engagement]]-Table1[[#This Row],[Monthly UNHCR Contribution towards actual Engagement cost (Amount)]])/Table1[[#This Row],[Monthly cost of Actual Engagement]]</f>
        <v>#DIV/0!</v>
      </c>
      <c r="R19" s="17">
        <f>Table1[[#This Row],['# of months]]*Table1[[#This Row],[Monthly UNHCR Contribution towards actual Engagement cost (Amount)]]</f>
        <v>0</v>
      </c>
      <c r="S19" s="16" t="e">
        <f>Table1[[#This Row],[% time engeged in UNHCR project]]=Table1[[#This Row],[UNHCR Contribution based on (%)]]</f>
        <v>#DIV/0!</v>
      </c>
      <c r="T19" s="17" t="e">
        <f>Table1[[#This Row],[Vlookup do not delete]]*Table1[[#This Row],[% time engeged in UNHCR project]]</f>
        <v>#N/A</v>
      </c>
      <c r="U19" s="13" t="e">
        <f>VLOOKUP(F19,Intro!$A$16:$C$20,3,FALSE)</f>
        <v>#N/A</v>
      </c>
    </row>
    <row r="20" spans="1:21" x14ac:dyDescent="0.25">
      <c r="A20" s="23"/>
      <c r="B20" s="22"/>
      <c r="C20" s="22"/>
      <c r="D20" s="31" t="e">
        <f>VLOOKUP(Table1[[#This Row],[MSRP Account Code]],Intro!$A$4:$B$7,2,FALSE)</f>
        <v>#N/A</v>
      </c>
      <c r="E20" s="22"/>
      <c r="F20" s="22"/>
      <c r="J20" s="32"/>
      <c r="L20" s="33"/>
      <c r="M20" s="26"/>
      <c r="O20" s="43"/>
      <c r="P20" s="15" t="e">
        <f>Table1[[#This Row],[Monthly UNHCR Contribution towards actual Engagement cost (Amount)]]/Table1[[#This Row],[Monthly cost of Actual Engagement]]</f>
        <v>#DIV/0!</v>
      </c>
      <c r="Q20" s="16" t="e">
        <f>(Table1[[#This Row],[Monthly cost of Actual Engagement]]-Table1[[#This Row],[Monthly UNHCR Contribution towards actual Engagement cost (Amount)]])/Table1[[#This Row],[Monthly cost of Actual Engagement]]</f>
        <v>#DIV/0!</v>
      </c>
      <c r="R20" s="17">
        <f>Table1[[#This Row],['# of months]]*Table1[[#This Row],[Monthly UNHCR Contribution towards actual Engagement cost (Amount)]]</f>
        <v>0</v>
      </c>
      <c r="S20" s="16" t="e">
        <f>Table1[[#This Row],[% time engeged in UNHCR project]]=Table1[[#This Row],[UNHCR Contribution based on (%)]]</f>
        <v>#DIV/0!</v>
      </c>
      <c r="T20" s="17" t="e">
        <f>Table1[[#This Row],[Vlookup do not delete]]*Table1[[#This Row],[% time engeged in UNHCR project]]</f>
        <v>#N/A</v>
      </c>
      <c r="U20" s="13" t="e">
        <f>VLOOKUP(F20,Intro!$A$16:$C$20,3,FALSE)</f>
        <v>#N/A</v>
      </c>
    </row>
    <row r="21" spans="1:21" x14ac:dyDescent="0.25">
      <c r="A21" s="23"/>
      <c r="B21" s="22"/>
      <c r="C21" s="22"/>
      <c r="D21" s="31" t="e">
        <f>VLOOKUP(Table1[[#This Row],[MSRP Account Code]],Intro!$A$4:$B$7,2,FALSE)</f>
        <v>#N/A</v>
      </c>
      <c r="E21" s="22"/>
      <c r="F21" s="22"/>
      <c r="J21" s="32"/>
      <c r="L21" s="33"/>
      <c r="M21" s="26"/>
      <c r="O21" s="43"/>
      <c r="P21" s="15" t="e">
        <f>Table1[[#This Row],[Monthly UNHCR Contribution towards actual Engagement cost (Amount)]]/Table1[[#This Row],[Monthly cost of Actual Engagement]]</f>
        <v>#DIV/0!</v>
      </c>
      <c r="Q21" s="16" t="e">
        <f>(Table1[[#This Row],[Monthly cost of Actual Engagement]]-Table1[[#This Row],[Monthly UNHCR Contribution towards actual Engagement cost (Amount)]])/Table1[[#This Row],[Monthly cost of Actual Engagement]]</f>
        <v>#DIV/0!</v>
      </c>
      <c r="R21" s="17">
        <f>Table1[[#This Row],['# of months]]*Table1[[#This Row],[Monthly UNHCR Contribution towards actual Engagement cost (Amount)]]</f>
        <v>0</v>
      </c>
      <c r="S21" s="16" t="e">
        <f>Table1[[#This Row],[% time engeged in UNHCR project]]=Table1[[#This Row],[UNHCR Contribution based on (%)]]</f>
        <v>#DIV/0!</v>
      </c>
      <c r="T21" s="17" t="e">
        <f>Table1[[#This Row],[Vlookup do not delete]]*Table1[[#This Row],[% time engeged in UNHCR project]]</f>
        <v>#N/A</v>
      </c>
      <c r="U21" s="13" t="e">
        <f>VLOOKUP(F21,Intro!$A$16:$C$20,3,FALSE)</f>
        <v>#N/A</v>
      </c>
    </row>
    <row r="22" spans="1:21" x14ac:dyDescent="0.25">
      <c r="A22" s="23"/>
      <c r="B22" s="22"/>
      <c r="C22" s="22"/>
      <c r="D22" s="31" t="e">
        <f>VLOOKUP(Table1[[#This Row],[MSRP Account Code]],Intro!$A$4:$B$7,2,FALSE)</f>
        <v>#N/A</v>
      </c>
      <c r="E22" s="22"/>
      <c r="F22" s="22"/>
      <c r="J22" s="32"/>
      <c r="L22" s="33"/>
      <c r="M22" s="26"/>
      <c r="O22" s="43"/>
      <c r="P22" s="15" t="e">
        <f>Table1[[#This Row],[Monthly UNHCR Contribution towards actual Engagement cost (Amount)]]/Table1[[#This Row],[Monthly cost of Actual Engagement]]</f>
        <v>#DIV/0!</v>
      </c>
      <c r="Q22" s="16" t="e">
        <f>(Table1[[#This Row],[Monthly cost of Actual Engagement]]-Table1[[#This Row],[Monthly UNHCR Contribution towards actual Engagement cost (Amount)]])/Table1[[#This Row],[Monthly cost of Actual Engagement]]</f>
        <v>#DIV/0!</v>
      </c>
      <c r="R22" s="17">
        <f>Table1[[#This Row],['# of months]]*Table1[[#This Row],[Monthly UNHCR Contribution towards actual Engagement cost (Amount)]]</f>
        <v>0</v>
      </c>
      <c r="S22" s="16" t="e">
        <f>Table1[[#This Row],[% time engeged in UNHCR project]]=Table1[[#This Row],[UNHCR Contribution based on (%)]]</f>
        <v>#DIV/0!</v>
      </c>
      <c r="T22" s="17" t="e">
        <f>Table1[[#This Row],[Vlookup do not delete]]*Table1[[#This Row],[% time engeged in UNHCR project]]</f>
        <v>#N/A</v>
      </c>
      <c r="U22" s="13" t="e">
        <f>VLOOKUP(F22,Intro!$A$16:$C$20,3,FALSE)</f>
        <v>#N/A</v>
      </c>
    </row>
    <row r="23" spans="1:21" x14ac:dyDescent="0.25">
      <c r="A23" s="23"/>
      <c r="B23" s="22"/>
      <c r="C23" s="22"/>
      <c r="D23" s="31" t="e">
        <f>VLOOKUP(Table1[[#This Row],[MSRP Account Code]],Intro!$A$4:$B$7,2,FALSE)</f>
        <v>#N/A</v>
      </c>
      <c r="E23" s="22"/>
      <c r="F23" s="22"/>
      <c r="J23" s="32"/>
      <c r="L23" s="33"/>
      <c r="M23" s="26"/>
      <c r="O23" s="43"/>
      <c r="P23" s="15" t="e">
        <f>Table1[[#This Row],[Monthly UNHCR Contribution towards actual Engagement cost (Amount)]]/Table1[[#This Row],[Monthly cost of Actual Engagement]]</f>
        <v>#DIV/0!</v>
      </c>
      <c r="Q23" s="16" t="e">
        <f>(Table1[[#This Row],[Monthly cost of Actual Engagement]]-Table1[[#This Row],[Monthly UNHCR Contribution towards actual Engagement cost (Amount)]])/Table1[[#This Row],[Monthly cost of Actual Engagement]]</f>
        <v>#DIV/0!</v>
      </c>
      <c r="R23" s="17">
        <f>Table1[[#This Row],['# of months]]*Table1[[#This Row],[Monthly UNHCR Contribution towards actual Engagement cost (Amount)]]</f>
        <v>0</v>
      </c>
      <c r="S23" s="16" t="e">
        <f>Table1[[#This Row],[% time engeged in UNHCR project]]=Table1[[#This Row],[UNHCR Contribution based on (%)]]</f>
        <v>#DIV/0!</v>
      </c>
      <c r="T23" s="17" t="e">
        <f>Table1[[#This Row],[Vlookup do not delete]]*Table1[[#This Row],[% time engeged in UNHCR project]]</f>
        <v>#N/A</v>
      </c>
      <c r="U23" s="13" t="e">
        <f>VLOOKUP(F23,Intro!$A$16:$C$20,3,FALSE)</f>
        <v>#N/A</v>
      </c>
    </row>
    <row r="24" spans="1:21" x14ac:dyDescent="0.25">
      <c r="A24" s="23"/>
      <c r="B24" s="22"/>
      <c r="C24" s="22"/>
      <c r="D24" s="31" t="e">
        <f>VLOOKUP(Table1[[#This Row],[MSRP Account Code]],Intro!$A$4:$B$7,2,FALSE)</f>
        <v>#N/A</v>
      </c>
      <c r="E24" s="22"/>
      <c r="F24" s="22"/>
      <c r="J24" s="32"/>
      <c r="L24" s="33"/>
      <c r="M24" s="26"/>
      <c r="O24" s="43"/>
      <c r="P24" s="15" t="e">
        <f>Table1[[#This Row],[Monthly UNHCR Contribution towards actual Engagement cost (Amount)]]/Table1[[#This Row],[Monthly cost of Actual Engagement]]</f>
        <v>#DIV/0!</v>
      </c>
      <c r="Q24" s="16" t="e">
        <f>(Table1[[#This Row],[Monthly cost of Actual Engagement]]-Table1[[#This Row],[Monthly UNHCR Contribution towards actual Engagement cost (Amount)]])/Table1[[#This Row],[Monthly cost of Actual Engagement]]</f>
        <v>#DIV/0!</v>
      </c>
      <c r="R24" s="17">
        <f>Table1[[#This Row],['# of months]]*Table1[[#This Row],[Monthly UNHCR Contribution towards actual Engagement cost (Amount)]]</f>
        <v>0</v>
      </c>
      <c r="S24" s="16" t="e">
        <f>Table1[[#This Row],[% time engeged in UNHCR project]]=Table1[[#This Row],[UNHCR Contribution based on (%)]]</f>
        <v>#DIV/0!</v>
      </c>
      <c r="T24" s="17" t="e">
        <f>Table1[[#This Row],[Vlookup do not delete]]*Table1[[#This Row],[% time engeged in UNHCR project]]</f>
        <v>#N/A</v>
      </c>
      <c r="U24" s="13" t="e">
        <f>VLOOKUP(F24,Intro!$A$16:$C$20,3,FALSE)</f>
        <v>#N/A</v>
      </c>
    </row>
    <row r="25" spans="1:21" x14ac:dyDescent="0.25">
      <c r="A25" s="23"/>
      <c r="B25" s="22"/>
      <c r="C25" s="22"/>
      <c r="D25" s="31" t="e">
        <f>VLOOKUP(Table1[[#This Row],[MSRP Account Code]],Intro!$A$4:$B$7,2,FALSE)</f>
        <v>#N/A</v>
      </c>
      <c r="E25" s="22"/>
      <c r="F25" s="22"/>
      <c r="J25" s="32"/>
      <c r="L25" s="33"/>
      <c r="M25" s="26"/>
      <c r="O25" s="43"/>
      <c r="P25" s="15" t="e">
        <f>Table1[[#This Row],[Monthly UNHCR Contribution towards actual Engagement cost (Amount)]]/Table1[[#This Row],[Monthly cost of Actual Engagement]]</f>
        <v>#DIV/0!</v>
      </c>
      <c r="Q25" s="16" t="e">
        <f>(Table1[[#This Row],[Monthly cost of Actual Engagement]]-Table1[[#This Row],[Monthly UNHCR Contribution towards actual Engagement cost (Amount)]])/Table1[[#This Row],[Monthly cost of Actual Engagement]]</f>
        <v>#DIV/0!</v>
      </c>
      <c r="R25" s="17">
        <f>Table1[[#This Row],['# of months]]*Table1[[#This Row],[Monthly UNHCR Contribution towards actual Engagement cost (Amount)]]</f>
        <v>0</v>
      </c>
      <c r="S25" s="16" t="e">
        <f>Table1[[#This Row],[% time engeged in UNHCR project]]=Table1[[#This Row],[UNHCR Contribution based on (%)]]</f>
        <v>#DIV/0!</v>
      </c>
      <c r="T25" s="17" t="e">
        <f>Table1[[#This Row],[Vlookup do not delete]]*Table1[[#This Row],[% time engeged in UNHCR project]]</f>
        <v>#N/A</v>
      </c>
      <c r="U25" s="13" t="e">
        <f>VLOOKUP(F25,Intro!$A$16:$C$20,3,FALSE)</f>
        <v>#N/A</v>
      </c>
    </row>
    <row r="26" spans="1:21" x14ac:dyDescent="0.25">
      <c r="A26" s="23"/>
      <c r="B26" s="22"/>
      <c r="C26" s="22"/>
      <c r="D26" s="31" t="e">
        <f>VLOOKUP(Table1[[#This Row],[MSRP Account Code]],Intro!$A$4:$B$7,2,FALSE)</f>
        <v>#N/A</v>
      </c>
      <c r="E26" s="22"/>
      <c r="F26" s="22"/>
      <c r="J26" s="32"/>
      <c r="L26" s="33"/>
      <c r="M26" s="26"/>
      <c r="O26" s="43"/>
      <c r="P26" s="15" t="e">
        <f>Table1[[#This Row],[Monthly UNHCR Contribution towards actual Engagement cost (Amount)]]/Table1[[#This Row],[Monthly cost of Actual Engagement]]</f>
        <v>#DIV/0!</v>
      </c>
      <c r="Q26" s="16" t="e">
        <f>(Table1[[#This Row],[Monthly cost of Actual Engagement]]-Table1[[#This Row],[Monthly UNHCR Contribution towards actual Engagement cost (Amount)]])/Table1[[#This Row],[Monthly cost of Actual Engagement]]</f>
        <v>#DIV/0!</v>
      </c>
      <c r="R26" s="17">
        <f>Table1[[#This Row],['# of months]]*Table1[[#This Row],[Monthly UNHCR Contribution towards actual Engagement cost (Amount)]]</f>
        <v>0</v>
      </c>
      <c r="S26" s="16" t="e">
        <f>Table1[[#This Row],[% time engeged in UNHCR project]]=Table1[[#This Row],[UNHCR Contribution based on (%)]]</f>
        <v>#DIV/0!</v>
      </c>
      <c r="T26" s="17" t="e">
        <f>Table1[[#This Row],[Vlookup do not delete]]*Table1[[#This Row],[% time engeged in UNHCR project]]</f>
        <v>#N/A</v>
      </c>
      <c r="U26" s="13" t="e">
        <f>VLOOKUP(F26,Intro!$A$16:$C$20,3,FALSE)</f>
        <v>#N/A</v>
      </c>
    </row>
    <row r="27" spans="1:21" x14ac:dyDescent="0.25">
      <c r="A27" s="23"/>
      <c r="B27" s="22"/>
      <c r="C27" s="22"/>
      <c r="D27" s="31" t="e">
        <f>VLOOKUP(Table1[[#This Row],[MSRP Account Code]],Intro!$A$4:$B$7,2,FALSE)</f>
        <v>#N/A</v>
      </c>
      <c r="E27" s="22"/>
      <c r="F27" s="22"/>
      <c r="J27" s="32"/>
      <c r="L27" s="33"/>
      <c r="M27" s="26"/>
      <c r="O27" s="43"/>
      <c r="P27" s="15" t="e">
        <f>Table1[[#This Row],[Monthly UNHCR Contribution towards actual Engagement cost (Amount)]]/Table1[[#This Row],[Monthly cost of Actual Engagement]]</f>
        <v>#DIV/0!</v>
      </c>
      <c r="Q27" s="16" t="e">
        <f>(Table1[[#This Row],[Monthly cost of Actual Engagement]]-Table1[[#This Row],[Monthly UNHCR Contribution towards actual Engagement cost (Amount)]])/Table1[[#This Row],[Monthly cost of Actual Engagement]]</f>
        <v>#DIV/0!</v>
      </c>
      <c r="R27" s="17">
        <f>Table1[[#This Row],['# of months]]*Table1[[#This Row],[Monthly UNHCR Contribution towards actual Engagement cost (Amount)]]</f>
        <v>0</v>
      </c>
      <c r="S27" s="16" t="e">
        <f>Table1[[#This Row],[% time engeged in UNHCR project]]=Table1[[#This Row],[UNHCR Contribution based on (%)]]</f>
        <v>#DIV/0!</v>
      </c>
      <c r="T27" s="17" t="e">
        <f>Table1[[#This Row],[Vlookup do not delete]]*Table1[[#This Row],[% time engeged in UNHCR project]]</f>
        <v>#N/A</v>
      </c>
      <c r="U27" s="13" t="e">
        <f>VLOOKUP(F27,Intro!$A$16:$C$20,3,FALSE)</f>
        <v>#N/A</v>
      </c>
    </row>
    <row r="28" spans="1:21" x14ac:dyDescent="0.25">
      <c r="A28" s="23"/>
      <c r="B28" s="22"/>
      <c r="C28" s="22"/>
      <c r="D28" s="31" t="e">
        <f>VLOOKUP(Table1[[#This Row],[MSRP Account Code]],Intro!$A$4:$B$7,2,FALSE)</f>
        <v>#N/A</v>
      </c>
      <c r="E28" s="22"/>
      <c r="F28" s="22"/>
      <c r="J28" s="32"/>
      <c r="L28" s="33"/>
      <c r="M28" s="26"/>
      <c r="O28" s="43"/>
      <c r="P28" s="15" t="e">
        <f>Table1[[#This Row],[Monthly UNHCR Contribution towards actual Engagement cost (Amount)]]/Table1[[#This Row],[Monthly cost of Actual Engagement]]</f>
        <v>#DIV/0!</v>
      </c>
      <c r="Q28" s="16" t="e">
        <f>(Table1[[#This Row],[Monthly cost of Actual Engagement]]-Table1[[#This Row],[Monthly UNHCR Contribution towards actual Engagement cost (Amount)]])/Table1[[#This Row],[Monthly cost of Actual Engagement]]</f>
        <v>#DIV/0!</v>
      </c>
      <c r="R28" s="17">
        <f>Table1[[#This Row],['# of months]]*Table1[[#This Row],[Monthly UNHCR Contribution towards actual Engagement cost (Amount)]]</f>
        <v>0</v>
      </c>
      <c r="S28" s="16" t="e">
        <f>Table1[[#This Row],[% time engeged in UNHCR project]]=Table1[[#This Row],[UNHCR Contribution based on (%)]]</f>
        <v>#DIV/0!</v>
      </c>
      <c r="T28" s="17" t="e">
        <f>Table1[[#This Row],[Vlookup do not delete]]*Table1[[#This Row],[% time engeged in UNHCR project]]</f>
        <v>#N/A</v>
      </c>
      <c r="U28" s="13" t="e">
        <f>VLOOKUP(F28,Intro!$A$16:$C$20,3,FALSE)</f>
        <v>#N/A</v>
      </c>
    </row>
    <row r="29" spans="1:21" x14ac:dyDescent="0.25">
      <c r="A29" s="23"/>
      <c r="B29" s="22"/>
      <c r="C29" s="22"/>
      <c r="D29" s="31" t="e">
        <f>VLOOKUP(Table1[[#This Row],[MSRP Account Code]],Intro!$A$4:$B$7,2,FALSE)</f>
        <v>#N/A</v>
      </c>
      <c r="E29" s="22"/>
      <c r="F29" s="22"/>
      <c r="J29" s="32"/>
      <c r="L29" s="33"/>
      <c r="M29" s="26"/>
      <c r="O29" s="43"/>
      <c r="P29" s="15" t="e">
        <f>Table1[[#This Row],[Monthly UNHCR Contribution towards actual Engagement cost (Amount)]]/Table1[[#This Row],[Monthly cost of Actual Engagement]]</f>
        <v>#DIV/0!</v>
      </c>
      <c r="Q29" s="16" t="e">
        <f>(Table1[[#This Row],[Monthly cost of Actual Engagement]]-Table1[[#This Row],[Monthly UNHCR Contribution towards actual Engagement cost (Amount)]])/Table1[[#This Row],[Monthly cost of Actual Engagement]]</f>
        <v>#DIV/0!</v>
      </c>
      <c r="R29" s="17">
        <f>Table1[[#This Row],['# of months]]*Table1[[#This Row],[Monthly UNHCR Contribution towards actual Engagement cost (Amount)]]</f>
        <v>0</v>
      </c>
      <c r="S29" s="16" t="e">
        <f>Table1[[#This Row],[% time engeged in UNHCR project]]=Table1[[#This Row],[UNHCR Contribution based on (%)]]</f>
        <v>#DIV/0!</v>
      </c>
      <c r="T29" s="17" t="e">
        <f>Table1[[#This Row],[Vlookup do not delete]]*Table1[[#This Row],[% time engeged in UNHCR project]]</f>
        <v>#N/A</v>
      </c>
      <c r="U29" s="13" t="e">
        <f>VLOOKUP(F29,Intro!$A$16:$C$20,3,FALSE)</f>
        <v>#N/A</v>
      </c>
    </row>
    <row r="30" spans="1:21" x14ac:dyDescent="0.25">
      <c r="A30" s="23"/>
      <c r="B30" s="22"/>
      <c r="C30" s="22"/>
      <c r="D30" s="31" t="e">
        <f>VLOOKUP(Table1[[#This Row],[MSRP Account Code]],Intro!$A$4:$B$7,2,FALSE)</f>
        <v>#N/A</v>
      </c>
      <c r="E30" s="22"/>
      <c r="F30" s="22"/>
      <c r="J30" s="32"/>
      <c r="L30" s="33"/>
      <c r="M30" s="26"/>
      <c r="O30" s="43"/>
      <c r="P30" s="15" t="e">
        <f>Table1[[#This Row],[Monthly UNHCR Contribution towards actual Engagement cost (Amount)]]/Table1[[#This Row],[Monthly cost of Actual Engagement]]</f>
        <v>#DIV/0!</v>
      </c>
      <c r="Q30" s="16" t="e">
        <f>(Table1[[#This Row],[Monthly cost of Actual Engagement]]-Table1[[#This Row],[Monthly UNHCR Contribution towards actual Engagement cost (Amount)]])/Table1[[#This Row],[Monthly cost of Actual Engagement]]</f>
        <v>#DIV/0!</v>
      </c>
      <c r="R30" s="17">
        <f>Table1[[#This Row],['# of months]]*Table1[[#This Row],[Monthly UNHCR Contribution towards actual Engagement cost (Amount)]]</f>
        <v>0</v>
      </c>
      <c r="S30" s="16" t="e">
        <f>Table1[[#This Row],[% time engeged in UNHCR project]]=Table1[[#This Row],[UNHCR Contribution based on (%)]]</f>
        <v>#DIV/0!</v>
      </c>
      <c r="T30" s="17" t="e">
        <f>Table1[[#This Row],[Vlookup do not delete]]*Table1[[#This Row],[% time engeged in UNHCR project]]</f>
        <v>#N/A</v>
      </c>
      <c r="U30" s="13" t="e">
        <f>VLOOKUP(F30,Intro!$A$16:$C$20,3,FALSE)</f>
        <v>#N/A</v>
      </c>
    </row>
    <row r="31" spans="1:21" x14ac:dyDescent="0.25">
      <c r="A31" s="23"/>
      <c r="B31" s="22"/>
      <c r="C31" s="22"/>
      <c r="D31" s="31" t="e">
        <f>VLOOKUP(Table1[[#This Row],[MSRP Account Code]],Intro!$A$4:$B$7,2,FALSE)</f>
        <v>#N/A</v>
      </c>
      <c r="E31" s="22"/>
      <c r="F31" s="22"/>
      <c r="J31" s="32"/>
      <c r="L31" s="33"/>
      <c r="M31" s="26"/>
      <c r="O31" s="43"/>
      <c r="P31" s="15" t="e">
        <f>Table1[[#This Row],[Monthly UNHCR Contribution towards actual Engagement cost (Amount)]]/Table1[[#This Row],[Monthly cost of Actual Engagement]]</f>
        <v>#DIV/0!</v>
      </c>
      <c r="Q31" s="16" t="e">
        <f>(Table1[[#This Row],[Monthly cost of Actual Engagement]]-Table1[[#This Row],[Monthly UNHCR Contribution towards actual Engagement cost (Amount)]])/Table1[[#This Row],[Monthly cost of Actual Engagement]]</f>
        <v>#DIV/0!</v>
      </c>
      <c r="R31" s="17">
        <f>Table1[[#This Row],['# of months]]*Table1[[#This Row],[Monthly UNHCR Contribution towards actual Engagement cost (Amount)]]</f>
        <v>0</v>
      </c>
      <c r="S31" s="16" t="e">
        <f>Table1[[#This Row],[% time engeged in UNHCR project]]=Table1[[#This Row],[UNHCR Contribution based on (%)]]</f>
        <v>#DIV/0!</v>
      </c>
      <c r="T31" s="17" t="e">
        <f>Table1[[#This Row],[Vlookup do not delete]]*Table1[[#This Row],[% time engeged in UNHCR project]]</f>
        <v>#N/A</v>
      </c>
      <c r="U31" s="13" t="e">
        <f>VLOOKUP(F31,Intro!$A$16:$C$20,3,FALSE)</f>
        <v>#N/A</v>
      </c>
    </row>
    <row r="32" spans="1:21" x14ac:dyDescent="0.25">
      <c r="A32" s="23"/>
      <c r="B32" s="22"/>
      <c r="C32" s="22"/>
      <c r="D32" s="31" t="e">
        <f>VLOOKUP(Table1[[#This Row],[MSRP Account Code]],Intro!$A$4:$B$7,2,FALSE)</f>
        <v>#N/A</v>
      </c>
      <c r="E32" s="22"/>
      <c r="F32" s="22"/>
      <c r="J32" s="32"/>
      <c r="L32" s="33"/>
      <c r="M32" s="26"/>
      <c r="O32" s="43"/>
      <c r="P32" s="15" t="e">
        <f>Table1[[#This Row],[Monthly UNHCR Contribution towards actual Engagement cost (Amount)]]/Table1[[#This Row],[Monthly cost of Actual Engagement]]</f>
        <v>#DIV/0!</v>
      </c>
      <c r="Q32" s="16" t="e">
        <f>(Table1[[#This Row],[Monthly cost of Actual Engagement]]-Table1[[#This Row],[Monthly UNHCR Contribution towards actual Engagement cost (Amount)]])/Table1[[#This Row],[Monthly cost of Actual Engagement]]</f>
        <v>#DIV/0!</v>
      </c>
      <c r="R32" s="17">
        <f>Table1[[#This Row],['# of months]]*Table1[[#This Row],[Monthly UNHCR Contribution towards actual Engagement cost (Amount)]]</f>
        <v>0</v>
      </c>
      <c r="S32" s="16" t="e">
        <f>Table1[[#This Row],[% time engeged in UNHCR project]]=Table1[[#This Row],[UNHCR Contribution based on (%)]]</f>
        <v>#DIV/0!</v>
      </c>
      <c r="T32" s="17" t="e">
        <f>Table1[[#This Row],[Vlookup do not delete]]*Table1[[#This Row],[% time engeged in UNHCR project]]</f>
        <v>#N/A</v>
      </c>
      <c r="U32" s="13" t="e">
        <f>VLOOKUP(F32,Intro!$A$16:$C$20,3,FALSE)</f>
        <v>#N/A</v>
      </c>
    </row>
    <row r="33" spans="1:21" x14ac:dyDescent="0.25">
      <c r="A33" s="23"/>
      <c r="B33" s="22"/>
      <c r="C33" s="22"/>
      <c r="D33" s="31" t="e">
        <f>VLOOKUP(Table1[[#This Row],[MSRP Account Code]],Intro!$A$4:$B$7,2,FALSE)</f>
        <v>#N/A</v>
      </c>
      <c r="E33" s="22"/>
      <c r="F33" s="22"/>
      <c r="J33" s="32"/>
      <c r="L33" s="33"/>
      <c r="M33" s="26"/>
      <c r="O33" s="43"/>
      <c r="P33" s="15" t="e">
        <f>Table1[[#This Row],[Monthly UNHCR Contribution towards actual Engagement cost (Amount)]]/Table1[[#This Row],[Monthly cost of Actual Engagement]]</f>
        <v>#DIV/0!</v>
      </c>
      <c r="Q33" s="16" t="e">
        <f>(Table1[[#This Row],[Monthly cost of Actual Engagement]]-Table1[[#This Row],[Monthly UNHCR Contribution towards actual Engagement cost (Amount)]])/Table1[[#This Row],[Monthly cost of Actual Engagement]]</f>
        <v>#DIV/0!</v>
      </c>
      <c r="R33" s="17">
        <f>Table1[[#This Row],['# of months]]*Table1[[#This Row],[Monthly UNHCR Contribution towards actual Engagement cost (Amount)]]</f>
        <v>0</v>
      </c>
      <c r="S33" s="16" t="e">
        <f>Table1[[#This Row],[% time engeged in UNHCR project]]=Table1[[#This Row],[UNHCR Contribution based on (%)]]</f>
        <v>#DIV/0!</v>
      </c>
      <c r="T33" s="17" t="e">
        <f>Table1[[#This Row],[Vlookup do not delete]]*Table1[[#This Row],[% time engeged in UNHCR project]]</f>
        <v>#N/A</v>
      </c>
      <c r="U33" s="13" t="e">
        <f>VLOOKUP(F33,Intro!$A$16:$C$20,3,FALSE)</f>
        <v>#N/A</v>
      </c>
    </row>
    <row r="34" spans="1:21" x14ac:dyDescent="0.25">
      <c r="A34" s="23"/>
      <c r="B34" s="22"/>
      <c r="C34" s="22"/>
      <c r="D34" s="31" t="e">
        <f>VLOOKUP(Table1[[#This Row],[MSRP Account Code]],Intro!$A$4:$B$7,2,FALSE)</f>
        <v>#N/A</v>
      </c>
      <c r="E34" s="22"/>
      <c r="F34" s="22"/>
      <c r="J34" s="32"/>
      <c r="L34" s="33"/>
      <c r="M34" s="26"/>
      <c r="O34" s="43"/>
      <c r="P34" s="15" t="e">
        <f>Table1[[#This Row],[Monthly UNHCR Contribution towards actual Engagement cost (Amount)]]/Table1[[#This Row],[Monthly cost of Actual Engagement]]</f>
        <v>#DIV/0!</v>
      </c>
      <c r="Q34" s="16" t="e">
        <f>(Table1[[#This Row],[Monthly cost of Actual Engagement]]-Table1[[#This Row],[Monthly UNHCR Contribution towards actual Engagement cost (Amount)]])/Table1[[#This Row],[Monthly cost of Actual Engagement]]</f>
        <v>#DIV/0!</v>
      </c>
      <c r="R34" s="17">
        <f>Table1[[#This Row],['# of months]]*Table1[[#This Row],[Monthly UNHCR Contribution towards actual Engagement cost (Amount)]]</f>
        <v>0</v>
      </c>
      <c r="S34" s="16" t="e">
        <f>Table1[[#This Row],[% time engeged in UNHCR project]]=Table1[[#This Row],[UNHCR Contribution based on (%)]]</f>
        <v>#DIV/0!</v>
      </c>
      <c r="T34" s="17" t="e">
        <f>Table1[[#This Row],[Vlookup do not delete]]*Table1[[#This Row],[% time engeged in UNHCR project]]</f>
        <v>#N/A</v>
      </c>
      <c r="U34" s="13" t="e">
        <f>VLOOKUP(F34,Intro!$A$16:$C$20,3,FALSE)</f>
        <v>#N/A</v>
      </c>
    </row>
    <row r="35" spans="1:21" x14ac:dyDescent="0.25">
      <c r="A35" s="23"/>
      <c r="B35" s="22"/>
      <c r="C35" s="22"/>
      <c r="D35" s="31" t="e">
        <f>VLOOKUP(Table1[[#This Row],[MSRP Account Code]],Intro!$A$4:$B$7,2,FALSE)</f>
        <v>#N/A</v>
      </c>
      <c r="E35" s="22"/>
      <c r="F35" s="22"/>
      <c r="J35" s="32"/>
      <c r="L35" s="33"/>
      <c r="M35" s="26"/>
      <c r="O35" s="43"/>
      <c r="P35" s="15" t="e">
        <f>Table1[[#This Row],[Monthly UNHCR Contribution towards actual Engagement cost (Amount)]]/Table1[[#This Row],[Monthly cost of Actual Engagement]]</f>
        <v>#DIV/0!</v>
      </c>
      <c r="Q35" s="16" t="e">
        <f>(Table1[[#This Row],[Monthly cost of Actual Engagement]]-Table1[[#This Row],[Monthly UNHCR Contribution towards actual Engagement cost (Amount)]])/Table1[[#This Row],[Monthly cost of Actual Engagement]]</f>
        <v>#DIV/0!</v>
      </c>
      <c r="R35" s="17">
        <f>Table1[[#This Row],['# of months]]*Table1[[#This Row],[Monthly UNHCR Contribution towards actual Engagement cost (Amount)]]</f>
        <v>0</v>
      </c>
      <c r="S35" s="16" t="e">
        <f>Table1[[#This Row],[% time engeged in UNHCR project]]=Table1[[#This Row],[UNHCR Contribution based on (%)]]</f>
        <v>#DIV/0!</v>
      </c>
      <c r="T35" s="17" t="e">
        <f>Table1[[#This Row],[Vlookup do not delete]]*Table1[[#This Row],[% time engeged in UNHCR project]]</f>
        <v>#N/A</v>
      </c>
      <c r="U35" s="13" t="e">
        <f>VLOOKUP(F35,Intro!$A$16:$C$20,3,FALSE)</f>
        <v>#N/A</v>
      </c>
    </row>
    <row r="36" spans="1:21" x14ac:dyDescent="0.25">
      <c r="A36" s="23"/>
      <c r="B36" s="22"/>
      <c r="C36" s="22"/>
      <c r="D36" s="31" t="e">
        <f>VLOOKUP(Table1[[#This Row],[MSRP Account Code]],Intro!$A$4:$B$7,2,FALSE)</f>
        <v>#N/A</v>
      </c>
      <c r="E36" s="22"/>
      <c r="F36" s="22"/>
      <c r="J36" s="32"/>
      <c r="L36" s="33"/>
      <c r="M36" s="26"/>
      <c r="O36" s="43"/>
      <c r="P36" s="15" t="e">
        <f>Table1[[#This Row],[Monthly UNHCR Contribution towards actual Engagement cost (Amount)]]/Table1[[#This Row],[Monthly cost of Actual Engagement]]</f>
        <v>#DIV/0!</v>
      </c>
      <c r="Q36" s="16" t="e">
        <f>(Table1[[#This Row],[Monthly cost of Actual Engagement]]-Table1[[#This Row],[Monthly UNHCR Contribution towards actual Engagement cost (Amount)]])/Table1[[#This Row],[Monthly cost of Actual Engagement]]</f>
        <v>#DIV/0!</v>
      </c>
      <c r="R36" s="17">
        <f>Table1[[#This Row],['# of months]]*Table1[[#This Row],[Monthly UNHCR Contribution towards actual Engagement cost (Amount)]]</f>
        <v>0</v>
      </c>
      <c r="S36" s="16" t="e">
        <f>Table1[[#This Row],[% time engeged in UNHCR project]]=Table1[[#This Row],[UNHCR Contribution based on (%)]]</f>
        <v>#DIV/0!</v>
      </c>
      <c r="T36" s="17" t="e">
        <f>Table1[[#This Row],[Vlookup do not delete]]*Table1[[#This Row],[% time engeged in UNHCR project]]</f>
        <v>#N/A</v>
      </c>
      <c r="U36" s="13" t="e">
        <f>VLOOKUP(F36,Intro!$A$16:$C$20,3,FALSE)</f>
        <v>#N/A</v>
      </c>
    </row>
    <row r="37" spans="1:21" x14ac:dyDescent="0.25">
      <c r="A37" s="23"/>
      <c r="B37" s="22"/>
      <c r="C37" s="22"/>
      <c r="D37" s="31" t="e">
        <f>VLOOKUP(Table1[[#This Row],[MSRP Account Code]],Intro!$A$4:$B$7,2,FALSE)</f>
        <v>#N/A</v>
      </c>
      <c r="E37" s="22"/>
      <c r="F37" s="22"/>
      <c r="J37" s="32"/>
      <c r="L37" s="33"/>
      <c r="M37" s="26"/>
      <c r="O37" s="43"/>
      <c r="P37" s="15" t="e">
        <f>Table1[[#This Row],[Monthly UNHCR Contribution towards actual Engagement cost (Amount)]]/Table1[[#This Row],[Monthly cost of Actual Engagement]]</f>
        <v>#DIV/0!</v>
      </c>
      <c r="Q37" s="16" t="e">
        <f>(Table1[[#This Row],[Monthly cost of Actual Engagement]]-Table1[[#This Row],[Monthly UNHCR Contribution towards actual Engagement cost (Amount)]])/Table1[[#This Row],[Monthly cost of Actual Engagement]]</f>
        <v>#DIV/0!</v>
      </c>
      <c r="R37" s="17">
        <f>Table1[[#This Row],['# of months]]*Table1[[#This Row],[Monthly UNHCR Contribution towards actual Engagement cost (Amount)]]</f>
        <v>0</v>
      </c>
      <c r="S37" s="16" t="e">
        <f>Table1[[#This Row],[% time engeged in UNHCR project]]=Table1[[#This Row],[UNHCR Contribution based on (%)]]</f>
        <v>#DIV/0!</v>
      </c>
      <c r="T37" s="17" t="e">
        <f>Table1[[#This Row],[Vlookup do not delete]]*Table1[[#This Row],[% time engeged in UNHCR project]]</f>
        <v>#N/A</v>
      </c>
      <c r="U37" s="13" t="e">
        <f>VLOOKUP(F37,Intro!$A$16:$C$20,3,FALSE)</f>
        <v>#N/A</v>
      </c>
    </row>
    <row r="38" spans="1:21" x14ac:dyDescent="0.25">
      <c r="A38" s="23"/>
      <c r="B38" s="22"/>
      <c r="C38" s="22"/>
      <c r="D38" s="31" t="e">
        <f>VLOOKUP(Table1[[#This Row],[MSRP Account Code]],Intro!$A$4:$B$7,2,FALSE)</f>
        <v>#N/A</v>
      </c>
      <c r="E38" s="22"/>
      <c r="F38" s="22"/>
      <c r="J38" s="32"/>
      <c r="L38" s="33"/>
      <c r="M38" s="26"/>
      <c r="O38" s="43"/>
      <c r="P38" s="15" t="e">
        <f>Table1[[#This Row],[Monthly UNHCR Contribution towards actual Engagement cost (Amount)]]/Table1[[#This Row],[Monthly cost of Actual Engagement]]</f>
        <v>#DIV/0!</v>
      </c>
      <c r="Q38" s="16" t="e">
        <f>(Table1[[#This Row],[Monthly cost of Actual Engagement]]-Table1[[#This Row],[Monthly UNHCR Contribution towards actual Engagement cost (Amount)]])/Table1[[#This Row],[Monthly cost of Actual Engagement]]</f>
        <v>#DIV/0!</v>
      </c>
      <c r="R38" s="17">
        <f>Table1[[#This Row],['# of months]]*Table1[[#This Row],[Monthly UNHCR Contribution towards actual Engagement cost (Amount)]]</f>
        <v>0</v>
      </c>
      <c r="S38" s="16" t="e">
        <f>Table1[[#This Row],[% time engeged in UNHCR project]]=Table1[[#This Row],[UNHCR Contribution based on (%)]]</f>
        <v>#DIV/0!</v>
      </c>
      <c r="T38" s="17" t="e">
        <f>Table1[[#This Row],[Vlookup do not delete]]*Table1[[#This Row],[% time engeged in UNHCR project]]</f>
        <v>#N/A</v>
      </c>
      <c r="U38" s="13" t="e">
        <f>VLOOKUP(F38,Intro!$A$16:$C$20,3,FALSE)</f>
        <v>#N/A</v>
      </c>
    </row>
    <row r="39" spans="1:21" x14ac:dyDescent="0.25">
      <c r="A39" s="23"/>
      <c r="B39" s="22"/>
      <c r="C39" s="22"/>
      <c r="D39" s="31" t="e">
        <f>VLOOKUP(Table1[[#This Row],[MSRP Account Code]],Intro!$A$4:$B$7,2,FALSE)</f>
        <v>#N/A</v>
      </c>
      <c r="E39" s="22"/>
      <c r="F39" s="22"/>
      <c r="J39" s="32"/>
      <c r="L39" s="33"/>
      <c r="M39" s="26"/>
      <c r="O39" s="43"/>
      <c r="P39" s="15" t="e">
        <f>Table1[[#This Row],[Monthly UNHCR Contribution towards actual Engagement cost (Amount)]]/Table1[[#This Row],[Monthly cost of Actual Engagement]]</f>
        <v>#DIV/0!</v>
      </c>
      <c r="Q39" s="16" t="e">
        <f>(Table1[[#This Row],[Monthly cost of Actual Engagement]]-Table1[[#This Row],[Monthly UNHCR Contribution towards actual Engagement cost (Amount)]])/Table1[[#This Row],[Monthly cost of Actual Engagement]]</f>
        <v>#DIV/0!</v>
      </c>
      <c r="R39" s="17">
        <f>Table1[[#This Row],['# of months]]*Table1[[#This Row],[Monthly UNHCR Contribution towards actual Engagement cost (Amount)]]</f>
        <v>0</v>
      </c>
      <c r="S39" s="16" t="e">
        <f>Table1[[#This Row],[% time engeged in UNHCR project]]=Table1[[#This Row],[UNHCR Contribution based on (%)]]</f>
        <v>#DIV/0!</v>
      </c>
      <c r="T39" s="17" t="e">
        <f>Table1[[#This Row],[Vlookup do not delete]]*Table1[[#This Row],[% time engeged in UNHCR project]]</f>
        <v>#N/A</v>
      </c>
      <c r="U39" s="13" t="e">
        <f>VLOOKUP(F39,Intro!$A$16:$C$20,3,FALSE)</f>
        <v>#N/A</v>
      </c>
    </row>
    <row r="40" spans="1:21" x14ac:dyDescent="0.25">
      <c r="A40" s="23"/>
      <c r="B40" s="22"/>
      <c r="C40" s="22"/>
      <c r="D40" s="31" t="e">
        <f>VLOOKUP(Table1[[#This Row],[MSRP Account Code]],Intro!$A$4:$B$7,2,FALSE)</f>
        <v>#N/A</v>
      </c>
      <c r="E40" s="22"/>
      <c r="F40" s="22"/>
      <c r="J40" s="32"/>
      <c r="L40" s="33"/>
      <c r="M40" s="26"/>
      <c r="O40" s="43"/>
      <c r="P40" s="15" t="e">
        <f>Table1[[#This Row],[Monthly UNHCR Contribution towards actual Engagement cost (Amount)]]/Table1[[#This Row],[Monthly cost of Actual Engagement]]</f>
        <v>#DIV/0!</v>
      </c>
      <c r="Q40" s="16" t="e">
        <f>(Table1[[#This Row],[Monthly cost of Actual Engagement]]-Table1[[#This Row],[Monthly UNHCR Contribution towards actual Engagement cost (Amount)]])/Table1[[#This Row],[Monthly cost of Actual Engagement]]</f>
        <v>#DIV/0!</v>
      </c>
      <c r="R40" s="17">
        <f>Table1[[#This Row],['# of months]]*Table1[[#This Row],[Monthly UNHCR Contribution towards actual Engagement cost (Amount)]]</f>
        <v>0</v>
      </c>
      <c r="S40" s="16" t="e">
        <f>Table1[[#This Row],[% time engeged in UNHCR project]]=Table1[[#This Row],[UNHCR Contribution based on (%)]]</f>
        <v>#DIV/0!</v>
      </c>
      <c r="T40" s="17" t="e">
        <f>Table1[[#This Row],[Vlookup do not delete]]*Table1[[#This Row],[% time engeged in UNHCR project]]</f>
        <v>#N/A</v>
      </c>
      <c r="U40" s="13" t="e">
        <f>VLOOKUP(F40,Intro!$A$16:$C$20,3,FALSE)</f>
        <v>#N/A</v>
      </c>
    </row>
    <row r="41" spans="1:21" x14ac:dyDescent="0.25">
      <c r="A41" s="23"/>
      <c r="B41" s="22"/>
      <c r="C41" s="22"/>
      <c r="D41" s="31" t="e">
        <f>VLOOKUP(Table1[[#This Row],[MSRP Account Code]],Intro!$A$4:$B$7,2,FALSE)</f>
        <v>#N/A</v>
      </c>
      <c r="E41" s="22"/>
      <c r="F41" s="22"/>
      <c r="J41" s="32"/>
      <c r="L41" s="33"/>
      <c r="M41" s="26"/>
      <c r="O41" s="43"/>
      <c r="P41" s="15" t="e">
        <f>Table1[[#This Row],[Monthly UNHCR Contribution towards actual Engagement cost (Amount)]]/Table1[[#This Row],[Monthly cost of Actual Engagement]]</f>
        <v>#DIV/0!</v>
      </c>
      <c r="Q41" s="16" t="e">
        <f>(Table1[[#This Row],[Monthly cost of Actual Engagement]]-Table1[[#This Row],[Monthly UNHCR Contribution towards actual Engagement cost (Amount)]])/Table1[[#This Row],[Monthly cost of Actual Engagement]]</f>
        <v>#DIV/0!</v>
      </c>
      <c r="R41" s="17">
        <f>Table1[[#This Row],['# of months]]*Table1[[#This Row],[Monthly UNHCR Contribution towards actual Engagement cost (Amount)]]</f>
        <v>0</v>
      </c>
      <c r="S41" s="16" t="e">
        <f>Table1[[#This Row],[% time engeged in UNHCR project]]=Table1[[#This Row],[UNHCR Contribution based on (%)]]</f>
        <v>#DIV/0!</v>
      </c>
      <c r="T41" s="17" t="e">
        <f>Table1[[#This Row],[Vlookup do not delete]]*Table1[[#This Row],[% time engeged in UNHCR project]]</f>
        <v>#N/A</v>
      </c>
      <c r="U41" s="13" t="e">
        <f>VLOOKUP(F41,Intro!$A$16:$C$20,3,FALSE)</f>
        <v>#N/A</v>
      </c>
    </row>
    <row r="42" spans="1:21" x14ac:dyDescent="0.25">
      <c r="A42" s="23"/>
      <c r="B42" s="22"/>
      <c r="C42" s="22"/>
      <c r="D42" s="31" t="e">
        <f>VLOOKUP(Table1[[#This Row],[MSRP Account Code]],Intro!$A$4:$B$7,2,FALSE)</f>
        <v>#N/A</v>
      </c>
      <c r="E42" s="22"/>
      <c r="F42" s="22"/>
      <c r="J42" s="32"/>
      <c r="L42" s="33"/>
      <c r="M42" s="26"/>
      <c r="O42" s="43"/>
      <c r="P42" s="15" t="e">
        <f>Table1[[#This Row],[Monthly UNHCR Contribution towards actual Engagement cost (Amount)]]/Table1[[#This Row],[Monthly cost of Actual Engagement]]</f>
        <v>#DIV/0!</v>
      </c>
      <c r="Q42" s="16" t="e">
        <f>(Table1[[#This Row],[Monthly cost of Actual Engagement]]-Table1[[#This Row],[Monthly UNHCR Contribution towards actual Engagement cost (Amount)]])/Table1[[#This Row],[Monthly cost of Actual Engagement]]</f>
        <v>#DIV/0!</v>
      </c>
      <c r="R42" s="17">
        <f>Table1[[#This Row],['# of months]]*Table1[[#This Row],[Monthly UNHCR Contribution towards actual Engagement cost (Amount)]]</f>
        <v>0</v>
      </c>
      <c r="S42" s="16" t="e">
        <f>Table1[[#This Row],[% time engeged in UNHCR project]]=Table1[[#This Row],[UNHCR Contribution based on (%)]]</f>
        <v>#DIV/0!</v>
      </c>
      <c r="T42" s="17" t="e">
        <f>Table1[[#This Row],[Vlookup do not delete]]*Table1[[#This Row],[% time engeged in UNHCR project]]</f>
        <v>#N/A</v>
      </c>
      <c r="U42" s="13" t="e">
        <f>VLOOKUP(F42,Intro!$A$16:$C$20,3,FALSE)</f>
        <v>#N/A</v>
      </c>
    </row>
    <row r="43" spans="1:21" x14ac:dyDescent="0.25">
      <c r="A43" s="23"/>
      <c r="B43" s="22"/>
      <c r="C43" s="22"/>
      <c r="D43" s="31" t="e">
        <f>VLOOKUP(Table1[[#This Row],[MSRP Account Code]],Intro!$A$4:$B$7,2,FALSE)</f>
        <v>#N/A</v>
      </c>
      <c r="E43" s="22"/>
      <c r="F43" s="22"/>
      <c r="J43" s="32"/>
      <c r="L43" s="33"/>
      <c r="M43" s="26"/>
      <c r="O43" s="43"/>
      <c r="P43" s="15" t="e">
        <f>Table1[[#This Row],[Monthly UNHCR Contribution towards actual Engagement cost (Amount)]]/Table1[[#This Row],[Monthly cost of Actual Engagement]]</f>
        <v>#DIV/0!</v>
      </c>
      <c r="Q43" s="16" t="e">
        <f>(Table1[[#This Row],[Monthly cost of Actual Engagement]]-Table1[[#This Row],[Monthly UNHCR Contribution towards actual Engagement cost (Amount)]])/Table1[[#This Row],[Monthly cost of Actual Engagement]]</f>
        <v>#DIV/0!</v>
      </c>
      <c r="R43" s="17">
        <f>Table1[[#This Row],['# of months]]*Table1[[#This Row],[Monthly UNHCR Contribution towards actual Engagement cost (Amount)]]</f>
        <v>0</v>
      </c>
      <c r="S43" s="16" t="e">
        <f>Table1[[#This Row],[% time engeged in UNHCR project]]=Table1[[#This Row],[UNHCR Contribution based on (%)]]</f>
        <v>#DIV/0!</v>
      </c>
      <c r="T43" s="17" t="e">
        <f>Table1[[#This Row],[Vlookup do not delete]]*Table1[[#This Row],[% time engeged in UNHCR project]]</f>
        <v>#N/A</v>
      </c>
      <c r="U43" s="13" t="e">
        <f>VLOOKUP(F43,Intro!$A$16:$C$20,3,FALSE)</f>
        <v>#N/A</v>
      </c>
    </row>
    <row r="44" spans="1:21" x14ac:dyDescent="0.25">
      <c r="A44" s="23"/>
      <c r="B44" s="22"/>
      <c r="C44" s="22"/>
      <c r="D44" s="31" t="e">
        <f>VLOOKUP(Table1[[#This Row],[MSRP Account Code]],Intro!$A$4:$B$7,2,FALSE)</f>
        <v>#N/A</v>
      </c>
      <c r="E44" s="22"/>
      <c r="F44" s="22"/>
      <c r="J44" s="32"/>
      <c r="L44" s="33"/>
      <c r="M44" s="26"/>
      <c r="O44" s="43"/>
      <c r="P44" s="15" t="e">
        <f>Table1[[#This Row],[Monthly UNHCR Contribution towards actual Engagement cost (Amount)]]/Table1[[#This Row],[Monthly cost of Actual Engagement]]</f>
        <v>#DIV/0!</v>
      </c>
      <c r="Q44" s="16" t="e">
        <f>(Table1[[#This Row],[Monthly cost of Actual Engagement]]-Table1[[#This Row],[Monthly UNHCR Contribution towards actual Engagement cost (Amount)]])/Table1[[#This Row],[Monthly cost of Actual Engagement]]</f>
        <v>#DIV/0!</v>
      </c>
      <c r="R44" s="17">
        <f>Table1[[#This Row],['# of months]]*Table1[[#This Row],[Monthly UNHCR Contribution towards actual Engagement cost (Amount)]]</f>
        <v>0</v>
      </c>
      <c r="S44" s="16" t="e">
        <f>Table1[[#This Row],[% time engeged in UNHCR project]]=Table1[[#This Row],[UNHCR Contribution based on (%)]]</f>
        <v>#DIV/0!</v>
      </c>
      <c r="T44" s="17" t="e">
        <f>Table1[[#This Row],[Vlookup do not delete]]*Table1[[#This Row],[% time engeged in UNHCR project]]</f>
        <v>#N/A</v>
      </c>
      <c r="U44" s="13" t="e">
        <f>VLOOKUP(F44,Intro!$A$16:$C$20,3,FALSE)</f>
        <v>#N/A</v>
      </c>
    </row>
    <row r="45" spans="1:21" x14ac:dyDescent="0.25">
      <c r="A45" s="23"/>
      <c r="B45" s="22"/>
      <c r="C45" s="22"/>
      <c r="D45" s="31" t="e">
        <f>VLOOKUP(Table1[[#This Row],[MSRP Account Code]],Intro!$A$4:$B$7,2,FALSE)</f>
        <v>#N/A</v>
      </c>
      <c r="E45" s="22"/>
      <c r="F45" s="22"/>
      <c r="J45" s="32"/>
      <c r="L45" s="33"/>
      <c r="M45" s="26"/>
      <c r="O45" s="43"/>
      <c r="P45" s="15" t="e">
        <f>Table1[[#This Row],[Monthly UNHCR Contribution towards actual Engagement cost (Amount)]]/Table1[[#This Row],[Monthly cost of Actual Engagement]]</f>
        <v>#DIV/0!</v>
      </c>
      <c r="Q45" s="16" t="e">
        <f>(Table1[[#This Row],[Monthly cost of Actual Engagement]]-Table1[[#This Row],[Monthly UNHCR Contribution towards actual Engagement cost (Amount)]])/Table1[[#This Row],[Monthly cost of Actual Engagement]]</f>
        <v>#DIV/0!</v>
      </c>
      <c r="R45" s="17">
        <f>Table1[[#This Row],['# of months]]*Table1[[#This Row],[Monthly UNHCR Contribution towards actual Engagement cost (Amount)]]</f>
        <v>0</v>
      </c>
      <c r="S45" s="16" t="e">
        <f>Table1[[#This Row],[% time engeged in UNHCR project]]=Table1[[#This Row],[UNHCR Contribution based on (%)]]</f>
        <v>#DIV/0!</v>
      </c>
      <c r="T45" s="17" t="e">
        <f>Table1[[#This Row],[Vlookup do not delete]]*Table1[[#This Row],[% time engeged in UNHCR project]]</f>
        <v>#N/A</v>
      </c>
      <c r="U45" s="13" t="e">
        <f>VLOOKUP(F45,Intro!$A$16:$C$20,3,FALSE)</f>
        <v>#N/A</v>
      </c>
    </row>
    <row r="46" spans="1:21" x14ac:dyDescent="0.25">
      <c r="A46" s="23"/>
      <c r="B46" s="22"/>
      <c r="C46" s="22"/>
      <c r="D46" s="31" t="e">
        <f>VLOOKUP(Table1[[#This Row],[MSRP Account Code]],Intro!$A$4:$B$7,2,FALSE)</f>
        <v>#N/A</v>
      </c>
      <c r="E46" s="22"/>
      <c r="F46" s="22"/>
      <c r="J46" s="32"/>
      <c r="L46" s="33"/>
      <c r="M46" s="26"/>
      <c r="O46" s="43"/>
      <c r="P46" s="15" t="e">
        <f>Table1[[#This Row],[Monthly UNHCR Contribution towards actual Engagement cost (Amount)]]/Table1[[#This Row],[Monthly cost of Actual Engagement]]</f>
        <v>#DIV/0!</v>
      </c>
      <c r="Q46" s="16" t="e">
        <f>(Table1[[#This Row],[Monthly cost of Actual Engagement]]-Table1[[#This Row],[Monthly UNHCR Contribution towards actual Engagement cost (Amount)]])/Table1[[#This Row],[Monthly cost of Actual Engagement]]</f>
        <v>#DIV/0!</v>
      </c>
      <c r="R46" s="17">
        <f>Table1[[#This Row],['# of months]]*Table1[[#This Row],[Monthly UNHCR Contribution towards actual Engagement cost (Amount)]]</f>
        <v>0</v>
      </c>
      <c r="S46" s="16" t="e">
        <f>Table1[[#This Row],[% time engeged in UNHCR project]]=Table1[[#This Row],[UNHCR Contribution based on (%)]]</f>
        <v>#DIV/0!</v>
      </c>
      <c r="T46" s="17" t="e">
        <f>Table1[[#This Row],[Vlookup do not delete]]*Table1[[#This Row],[% time engeged in UNHCR project]]</f>
        <v>#N/A</v>
      </c>
      <c r="U46" s="13" t="e">
        <f>VLOOKUP(F46,Intro!$A$16:$C$20,3,FALSE)</f>
        <v>#N/A</v>
      </c>
    </row>
    <row r="47" spans="1:21" x14ac:dyDescent="0.25">
      <c r="A47" s="23"/>
      <c r="B47" s="22"/>
      <c r="C47" s="22"/>
      <c r="D47" s="31" t="e">
        <f>VLOOKUP(Table1[[#This Row],[MSRP Account Code]],Intro!$A$4:$B$7,2,FALSE)</f>
        <v>#N/A</v>
      </c>
      <c r="E47" s="22"/>
      <c r="F47" s="22"/>
      <c r="J47" s="32"/>
      <c r="L47" s="33"/>
      <c r="M47" s="26"/>
      <c r="O47" s="43"/>
      <c r="P47" s="15" t="e">
        <f>Table1[[#This Row],[Monthly UNHCR Contribution towards actual Engagement cost (Amount)]]/Table1[[#This Row],[Monthly cost of Actual Engagement]]</f>
        <v>#DIV/0!</v>
      </c>
      <c r="Q47" s="16" t="e">
        <f>(Table1[[#This Row],[Monthly cost of Actual Engagement]]-Table1[[#This Row],[Monthly UNHCR Contribution towards actual Engagement cost (Amount)]])/Table1[[#This Row],[Monthly cost of Actual Engagement]]</f>
        <v>#DIV/0!</v>
      </c>
      <c r="R47" s="17">
        <f>Table1[[#This Row],['# of months]]*Table1[[#This Row],[Monthly UNHCR Contribution towards actual Engagement cost (Amount)]]</f>
        <v>0</v>
      </c>
      <c r="S47" s="16" t="e">
        <f>Table1[[#This Row],[% time engeged in UNHCR project]]=Table1[[#This Row],[UNHCR Contribution based on (%)]]</f>
        <v>#DIV/0!</v>
      </c>
      <c r="T47" s="17" t="e">
        <f>Table1[[#This Row],[Vlookup do not delete]]*Table1[[#This Row],[% time engeged in UNHCR project]]</f>
        <v>#N/A</v>
      </c>
      <c r="U47" s="13" t="e">
        <f>VLOOKUP(F47,Intro!$A$16:$C$20,3,FALSE)</f>
        <v>#N/A</v>
      </c>
    </row>
    <row r="48" spans="1:21" x14ac:dyDescent="0.25">
      <c r="A48" s="23"/>
      <c r="B48" s="22"/>
      <c r="C48" s="22"/>
      <c r="D48" s="31" t="e">
        <f>VLOOKUP(Table1[[#This Row],[MSRP Account Code]],Intro!$A$4:$B$7,2,FALSE)</f>
        <v>#N/A</v>
      </c>
      <c r="E48" s="22"/>
      <c r="F48" s="22"/>
      <c r="J48" s="32"/>
      <c r="L48" s="33"/>
      <c r="M48" s="26"/>
      <c r="O48" s="43"/>
      <c r="P48" s="15" t="e">
        <f>Table1[[#This Row],[Monthly UNHCR Contribution towards actual Engagement cost (Amount)]]/Table1[[#This Row],[Monthly cost of Actual Engagement]]</f>
        <v>#DIV/0!</v>
      </c>
      <c r="Q48" s="16" t="e">
        <f>(Table1[[#This Row],[Monthly cost of Actual Engagement]]-Table1[[#This Row],[Monthly UNHCR Contribution towards actual Engagement cost (Amount)]])/Table1[[#This Row],[Monthly cost of Actual Engagement]]</f>
        <v>#DIV/0!</v>
      </c>
      <c r="R48" s="17">
        <f>Table1[[#This Row],['# of months]]*Table1[[#This Row],[Monthly UNHCR Contribution towards actual Engagement cost (Amount)]]</f>
        <v>0</v>
      </c>
      <c r="S48" s="16" t="e">
        <f>Table1[[#This Row],[% time engeged in UNHCR project]]=Table1[[#This Row],[UNHCR Contribution based on (%)]]</f>
        <v>#DIV/0!</v>
      </c>
      <c r="T48" s="17" t="e">
        <f>Table1[[#This Row],[Vlookup do not delete]]*Table1[[#This Row],[% time engeged in UNHCR project]]</f>
        <v>#N/A</v>
      </c>
      <c r="U48" s="13" t="e">
        <f>VLOOKUP(F48,Intro!$A$16:$C$20,3,FALSE)</f>
        <v>#N/A</v>
      </c>
    </row>
    <row r="49" spans="1:21" x14ac:dyDescent="0.25">
      <c r="A49" s="23"/>
      <c r="B49" s="22"/>
      <c r="C49" s="22"/>
      <c r="D49" s="31" t="e">
        <f>VLOOKUP(Table1[[#This Row],[MSRP Account Code]],Intro!$A$4:$B$7,2,FALSE)</f>
        <v>#N/A</v>
      </c>
      <c r="E49" s="22"/>
      <c r="F49" s="22"/>
      <c r="J49" s="32"/>
      <c r="L49" s="33"/>
      <c r="M49" s="26"/>
      <c r="O49" s="43"/>
      <c r="P49" s="15" t="e">
        <f>Table1[[#This Row],[Monthly UNHCR Contribution towards actual Engagement cost (Amount)]]/Table1[[#This Row],[Monthly cost of Actual Engagement]]</f>
        <v>#DIV/0!</v>
      </c>
      <c r="Q49" s="16" t="e">
        <f>(Table1[[#This Row],[Monthly cost of Actual Engagement]]-Table1[[#This Row],[Monthly UNHCR Contribution towards actual Engagement cost (Amount)]])/Table1[[#This Row],[Monthly cost of Actual Engagement]]</f>
        <v>#DIV/0!</v>
      </c>
      <c r="R49" s="17">
        <f>Table1[[#This Row],['# of months]]*Table1[[#This Row],[Monthly UNHCR Contribution towards actual Engagement cost (Amount)]]</f>
        <v>0</v>
      </c>
      <c r="S49" s="16" t="e">
        <f>Table1[[#This Row],[% time engeged in UNHCR project]]=Table1[[#This Row],[UNHCR Contribution based on (%)]]</f>
        <v>#DIV/0!</v>
      </c>
      <c r="T49" s="17" t="e">
        <f>Table1[[#This Row],[Vlookup do not delete]]*Table1[[#This Row],[% time engeged in UNHCR project]]</f>
        <v>#N/A</v>
      </c>
      <c r="U49" s="13" t="e">
        <f>VLOOKUP(F49,Intro!$A$16:$C$20,3,FALSE)</f>
        <v>#N/A</v>
      </c>
    </row>
    <row r="50" spans="1:21" x14ac:dyDescent="0.25">
      <c r="A50" s="23"/>
      <c r="B50" s="22"/>
      <c r="C50" s="22"/>
      <c r="D50" s="31" t="e">
        <f>VLOOKUP(Table1[[#This Row],[MSRP Account Code]],Intro!$A$4:$B$7,2,FALSE)</f>
        <v>#N/A</v>
      </c>
      <c r="E50" s="22"/>
      <c r="F50" s="22"/>
      <c r="J50" s="32"/>
      <c r="L50" s="33"/>
      <c r="M50" s="26"/>
      <c r="O50" s="43"/>
      <c r="P50" s="15" t="e">
        <f>Table1[[#This Row],[Monthly UNHCR Contribution towards actual Engagement cost (Amount)]]/Table1[[#This Row],[Monthly cost of Actual Engagement]]</f>
        <v>#DIV/0!</v>
      </c>
      <c r="Q50" s="16" t="e">
        <f>(Table1[[#This Row],[Monthly cost of Actual Engagement]]-Table1[[#This Row],[Monthly UNHCR Contribution towards actual Engagement cost (Amount)]])/Table1[[#This Row],[Monthly cost of Actual Engagement]]</f>
        <v>#DIV/0!</v>
      </c>
      <c r="R50" s="17">
        <f>Table1[[#This Row],['# of months]]*Table1[[#This Row],[Monthly UNHCR Contribution towards actual Engagement cost (Amount)]]</f>
        <v>0</v>
      </c>
      <c r="S50" s="16" t="e">
        <f>Table1[[#This Row],[% time engeged in UNHCR project]]=Table1[[#This Row],[UNHCR Contribution based on (%)]]</f>
        <v>#DIV/0!</v>
      </c>
      <c r="T50" s="17" t="e">
        <f>Table1[[#This Row],[Vlookup do not delete]]*Table1[[#This Row],[% time engeged in UNHCR project]]</f>
        <v>#N/A</v>
      </c>
      <c r="U50" s="13" t="e">
        <f>VLOOKUP(F50,Intro!$A$16:$C$20,3,FALSE)</f>
        <v>#N/A</v>
      </c>
    </row>
    <row r="51" spans="1:21" x14ac:dyDescent="0.25">
      <c r="A51" s="23"/>
      <c r="B51" s="22"/>
      <c r="C51" s="22"/>
      <c r="D51" s="31" t="e">
        <f>VLOOKUP(Table1[[#This Row],[MSRP Account Code]],Intro!$A$4:$B$7,2,FALSE)</f>
        <v>#N/A</v>
      </c>
      <c r="E51" s="22"/>
      <c r="F51" s="22"/>
      <c r="J51" s="32"/>
      <c r="L51" s="33"/>
      <c r="M51" s="26"/>
      <c r="O51" s="43"/>
      <c r="P51" s="15" t="e">
        <f>Table1[[#This Row],[Monthly UNHCR Contribution towards actual Engagement cost (Amount)]]/Table1[[#This Row],[Monthly cost of Actual Engagement]]</f>
        <v>#DIV/0!</v>
      </c>
      <c r="Q51" s="16" t="e">
        <f>(Table1[[#This Row],[Monthly cost of Actual Engagement]]-Table1[[#This Row],[Monthly UNHCR Contribution towards actual Engagement cost (Amount)]])/Table1[[#This Row],[Monthly cost of Actual Engagement]]</f>
        <v>#DIV/0!</v>
      </c>
      <c r="R51" s="17">
        <f>Table1[[#This Row],['# of months]]*Table1[[#This Row],[Monthly UNHCR Contribution towards actual Engagement cost (Amount)]]</f>
        <v>0</v>
      </c>
      <c r="S51" s="16" t="e">
        <f>Table1[[#This Row],[% time engeged in UNHCR project]]=Table1[[#This Row],[UNHCR Contribution based on (%)]]</f>
        <v>#DIV/0!</v>
      </c>
      <c r="T51" s="17" t="e">
        <f>Table1[[#This Row],[Vlookup do not delete]]*Table1[[#This Row],[% time engeged in UNHCR project]]</f>
        <v>#N/A</v>
      </c>
      <c r="U51" s="13" t="e">
        <f>VLOOKUP(F51,Intro!$A$16:$C$20,3,FALSE)</f>
        <v>#N/A</v>
      </c>
    </row>
    <row r="52" spans="1:21" x14ac:dyDescent="0.25">
      <c r="A52" s="23"/>
      <c r="B52" s="22"/>
      <c r="C52" s="22"/>
      <c r="D52" s="31" t="e">
        <f>VLOOKUP(Table1[[#This Row],[MSRP Account Code]],Intro!$A$4:$B$7,2,FALSE)</f>
        <v>#N/A</v>
      </c>
      <c r="E52" s="22"/>
      <c r="F52" s="22"/>
      <c r="J52" s="32"/>
      <c r="L52" s="33"/>
      <c r="M52" s="26"/>
      <c r="O52" s="43"/>
      <c r="P52" s="15" t="e">
        <f>Table1[[#This Row],[Monthly UNHCR Contribution towards actual Engagement cost (Amount)]]/Table1[[#This Row],[Monthly cost of Actual Engagement]]</f>
        <v>#DIV/0!</v>
      </c>
      <c r="Q52" s="16" t="e">
        <f>(Table1[[#This Row],[Monthly cost of Actual Engagement]]-Table1[[#This Row],[Monthly UNHCR Contribution towards actual Engagement cost (Amount)]])/Table1[[#This Row],[Monthly cost of Actual Engagement]]</f>
        <v>#DIV/0!</v>
      </c>
      <c r="R52" s="17">
        <f>Table1[[#This Row],['# of months]]*Table1[[#This Row],[Monthly UNHCR Contribution towards actual Engagement cost (Amount)]]</f>
        <v>0</v>
      </c>
      <c r="S52" s="16" t="e">
        <f>Table1[[#This Row],[% time engeged in UNHCR project]]=Table1[[#This Row],[UNHCR Contribution based on (%)]]</f>
        <v>#DIV/0!</v>
      </c>
      <c r="T52" s="17" t="e">
        <f>Table1[[#This Row],[Vlookup do not delete]]*Table1[[#This Row],[% time engeged in UNHCR project]]</f>
        <v>#N/A</v>
      </c>
      <c r="U52" s="13" t="e">
        <f>VLOOKUP(F52,Intro!$A$16:$C$20,3,FALSE)</f>
        <v>#N/A</v>
      </c>
    </row>
    <row r="53" spans="1:21" x14ac:dyDescent="0.25">
      <c r="A53" s="23"/>
      <c r="B53" s="22"/>
      <c r="C53" s="22"/>
      <c r="D53" s="31" t="e">
        <f>VLOOKUP(Table1[[#This Row],[MSRP Account Code]],Intro!$A$4:$B$7,2,FALSE)</f>
        <v>#N/A</v>
      </c>
      <c r="E53" s="22"/>
      <c r="F53" s="22"/>
      <c r="J53" s="32"/>
      <c r="L53" s="33"/>
      <c r="M53" s="26"/>
      <c r="O53" s="43"/>
      <c r="P53" s="15" t="e">
        <f>Table1[[#This Row],[Monthly UNHCR Contribution towards actual Engagement cost (Amount)]]/Table1[[#This Row],[Monthly cost of Actual Engagement]]</f>
        <v>#DIV/0!</v>
      </c>
      <c r="Q53" s="16" t="e">
        <f>(Table1[[#This Row],[Monthly cost of Actual Engagement]]-Table1[[#This Row],[Monthly UNHCR Contribution towards actual Engagement cost (Amount)]])/Table1[[#This Row],[Monthly cost of Actual Engagement]]</f>
        <v>#DIV/0!</v>
      </c>
      <c r="R53" s="17">
        <f>Table1[[#This Row],['# of months]]*Table1[[#This Row],[Monthly UNHCR Contribution towards actual Engagement cost (Amount)]]</f>
        <v>0</v>
      </c>
      <c r="S53" s="16" t="e">
        <f>Table1[[#This Row],[% time engeged in UNHCR project]]=Table1[[#This Row],[UNHCR Contribution based on (%)]]</f>
        <v>#DIV/0!</v>
      </c>
      <c r="T53" s="17" t="e">
        <f>Table1[[#This Row],[Vlookup do not delete]]*Table1[[#This Row],[% time engeged in UNHCR project]]</f>
        <v>#N/A</v>
      </c>
      <c r="U53" s="13" t="e">
        <f>VLOOKUP(F53,Intro!$A$16:$C$20,3,FALSE)</f>
        <v>#N/A</v>
      </c>
    </row>
    <row r="54" spans="1:21" x14ac:dyDescent="0.25">
      <c r="A54" s="23"/>
      <c r="B54" s="22"/>
      <c r="C54" s="22"/>
      <c r="D54" s="31" t="e">
        <f>VLOOKUP(Table1[[#This Row],[MSRP Account Code]],Intro!$A$4:$B$7,2,FALSE)</f>
        <v>#N/A</v>
      </c>
      <c r="E54" s="22"/>
      <c r="F54" s="22"/>
      <c r="J54" s="32"/>
      <c r="L54" s="33"/>
      <c r="M54" s="26"/>
      <c r="O54" s="43"/>
      <c r="P54" s="15" t="e">
        <f>Table1[[#This Row],[Monthly UNHCR Contribution towards actual Engagement cost (Amount)]]/Table1[[#This Row],[Monthly cost of Actual Engagement]]</f>
        <v>#DIV/0!</v>
      </c>
      <c r="Q54" s="16" t="e">
        <f>(Table1[[#This Row],[Monthly cost of Actual Engagement]]-Table1[[#This Row],[Monthly UNHCR Contribution towards actual Engagement cost (Amount)]])/Table1[[#This Row],[Monthly cost of Actual Engagement]]</f>
        <v>#DIV/0!</v>
      </c>
      <c r="R54" s="17">
        <f>Table1[[#This Row],['# of months]]*Table1[[#This Row],[Monthly UNHCR Contribution towards actual Engagement cost (Amount)]]</f>
        <v>0</v>
      </c>
      <c r="S54" s="16" t="e">
        <f>Table1[[#This Row],[% time engeged in UNHCR project]]=Table1[[#This Row],[UNHCR Contribution based on (%)]]</f>
        <v>#DIV/0!</v>
      </c>
      <c r="T54" s="17" t="e">
        <f>Table1[[#This Row],[Vlookup do not delete]]*Table1[[#This Row],[% time engeged in UNHCR project]]</f>
        <v>#N/A</v>
      </c>
      <c r="U54" s="13" t="e">
        <f>VLOOKUP(F54,Intro!$A$16:$C$20,3,FALSE)</f>
        <v>#N/A</v>
      </c>
    </row>
    <row r="55" spans="1:21" x14ac:dyDescent="0.25">
      <c r="A55" s="23"/>
      <c r="B55" s="22"/>
      <c r="C55" s="22"/>
      <c r="D55" s="31" t="e">
        <f>VLOOKUP(Table1[[#This Row],[MSRP Account Code]],Intro!$A$4:$B$7,2,FALSE)</f>
        <v>#N/A</v>
      </c>
      <c r="E55" s="22"/>
      <c r="F55" s="22"/>
      <c r="J55" s="32"/>
      <c r="L55" s="33"/>
      <c r="M55" s="26"/>
      <c r="O55" s="43"/>
      <c r="P55" s="15" t="e">
        <f>Table1[[#This Row],[Monthly UNHCR Contribution towards actual Engagement cost (Amount)]]/Table1[[#This Row],[Monthly cost of Actual Engagement]]</f>
        <v>#DIV/0!</v>
      </c>
      <c r="Q55" s="16" t="e">
        <f>(Table1[[#This Row],[Monthly cost of Actual Engagement]]-Table1[[#This Row],[Monthly UNHCR Contribution towards actual Engagement cost (Amount)]])/Table1[[#This Row],[Monthly cost of Actual Engagement]]</f>
        <v>#DIV/0!</v>
      </c>
      <c r="R55" s="17">
        <f>Table1[[#This Row],['# of months]]*Table1[[#This Row],[Monthly UNHCR Contribution towards actual Engagement cost (Amount)]]</f>
        <v>0</v>
      </c>
      <c r="S55" s="16" t="e">
        <f>Table1[[#This Row],[% time engeged in UNHCR project]]=Table1[[#This Row],[UNHCR Contribution based on (%)]]</f>
        <v>#DIV/0!</v>
      </c>
      <c r="T55" s="17" t="e">
        <f>Table1[[#This Row],[Vlookup do not delete]]*Table1[[#This Row],[% time engeged in UNHCR project]]</f>
        <v>#N/A</v>
      </c>
      <c r="U55" s="13" t="e">
        <f>VLOOKUP(F55,Intro!$A$16:$C$20,3,FALSE)</f>
        <v>#N/A</v>
      </c>
    </row>
    <row r="56" spans="1:21" x14ac:dyDescent="0.25">
      <c r="A56" s="23"/>
      <c r="B56" s="22"/>
      <c r="C56" s="22"/>
      <c r="D56" s="31" t="e">
        <f>VLOOKUP(Table1[[#This Row],[MSRP Account Code]],Intro!$A$4:$B$7,2,FALSE)</f>
        <v>#N/A</v>
      </c>
      <c r="E56" s="22"/>
      <c r="F56" s="22"/>
      <c r="J56" s="32"/>
      <c r="L56" s="33"/>
      <c r="M56" s="26"/>
      <c r="O56" s="43"/>
      <c r="P56" s="15" t="e">
        <f>Table1[[#This Row],[Monthly UNHCR Contribution towards actual Engagement cost (Amount)]]/Table1[[#This Row],[Monthly cost of Actual Engagement]]</f>
        <v>#DIV/0!</v>
      </c>
      <c r="Q56" s="16" t="e">
        <f>(Table1[[#This Row],[Monthly cost of Actual Engagement]]-Table1[[#This Row],[Monthly UNHCR Contribution towards actual Engagement cost (Amount)]])/Table1[[#This Row],[Monthly cost of Actual Engagement]]</f>
        <v>#DIV/0!</v>
      </c>
      <c r="R56" s="17">
        <f>Table1[[#This Row],['# of months]]*Table1[[#This Row],[Monthly UNHCR Contribution towards actual Engagement cost (Amount)]]</f>
        <v>0</v>
      </c>
      <c r="S56" s="16" t="e">
        <f>Table1[[#This Row],[% time engeged in UNHCR project]]=Table1[[#This Row],[UNHCR Contribution based on (%)]]</f>
        <v>#DIV/0!</v>
      </c>
      <c r="T56" s="17" t="e">
        <f>Table1[[#This Row],[Vlookup do not delete]]*Table1[[#This Row],[% time engeged in UNHCR project]]</f>
        <v>#N/A</v>
      </c>
      <c r="U56" s="13" t="e">
        <f>VLOOKUP(F56,Intro!$A$16:$C$20,3,FALSE)</f>
        <v>#N/A</v>
      </c>
    </row>
    <row r="57" spans="1:21" x14ac:dyDescent="0.25">
      <c r="A57" s="23"/>
      <c r="B57" s="22"/>
      <c r="C57" s="22"/>
      <c r="D57" s="31" t="e">
        <f>VLOOKUP(Table1[[#This Row],[MSRP Account Code]],Intro!$A$4:$B$7,2,FALSE)</f>
        <v>#N/A</v>
      </c>
      <c r="E57" s="22"/>
      <c r="F57" s="22"/>
      <c r="J57" s="32"/>
      <c r="L57" s="33"/>
      <c r="M57" s="26"/>
      <c r="O57" s="43"/>
      <c r="P57" s="15" t="e">
        <f>Table1[[#This Row],[Monthly UNHCR Contribution towards actual Engagement cost (Amount)]]/Table1[[#This Row],[Monthly cost of Actual Engagement]]</f>
        <v>#DIV/0!</v>
      </c>
      <c r="Q57" s="16" t="e">
        <f>(Table1[[#This Row],[Monthly cost of Actual Engagement]]-Table1[[#This Row],[Monthly UNHCR Contribution towards actual Engagement cost (Amount)]])/Table1[[#This Row],[Monthly cost of Actual Engagement]]</f>
        <v>#DIV/0!</v>
      </c>
      <c r="R57" s="17">
        <f>Table1[[#This Row],['# of months]]*Table1[[#This Row],[Monthly UNHCR Contribution towards actual Engagement cost (Amount)]]</f>
        <v>0</v>
      </c>
      <c r="S57" s="16" t="e">
        <f>Table1[[#This Row],[% time engeged in UNHCR project]]=Table1[[#This Row],[UNHCR Contribution based on (%)]]</f>
        <v>#DIV/0!</v>
      </c>
      <c r="T57" s="17" t="e">
        <f>Table1[[#This Row],[Vlookup do not delete]]*Table1[[#This Row],[% time engeged in UNHCR project]]</f>
        <v>#N/A</v>
      </c>
      <c r="U57" s="13" t="e">
        <f>VLOOKUP(F57,Intro!$A$16:$C$20,3,FALSE)</f>
        <v>#N/A</v>
      </c>
    </row>
    <row r="58" spans="1:21" x14ac:dyDescent="0.25">
      <c r="A58" s="23"/>
      <c r="B58" s="22"/>
      <c r="C58" s="22"/>
      <c r="D58" s="31" t="e">
        <f>VLOOKUP(Table1[[#This Row],[MSRP Account Code]],Intro!$A$4:$B$7,2,FALSE)</f>
        <v>#N/A</v>
      </c>
      <c r="E58" s="22"/>
      <c r="F58" s="22"/>
      <c r="J58" s="32"/>
      <c r="L58" s="33"/>
      <c r="M58" s="26"/>
      <c r="O58" s="43"/>
      <c r="P58" s="15" t="e">
        <f>Table1[[#This Row],[Monthly UNHCR Contribution towards actual Engagement cost (Amount)]]/Table1[[#This Row],[Monthly cost of Actual Engagement]]</f>
        <v>#DIV/0!</v>
      </c>
      <c r="Q58" s="16" t="e">
        <f>(Table1[[#This Row],[Monthly cost of Actual Engagement]]-Table1[[#This Row],[Monthly UNHCR Contribution towards actual Engagement cost (Amount)]])/Table1[[#This Row],[Monthly cost of Actual Engagement]]</f>
        <v>#DIV/0!</v>
      </c>
      <c r="R58" s="17">
        <f>Table1[[#This Row],['# of months]]*Table1[[#This Row],[Monthly UNHCR Contribution towards actual Engagement cost (Amount)]]</f>
        <v>0</v>
      </c>
      <c r="S58" s="16" t="e">
        <f>Table1[[#This Row],[% time engeged in UNHCR project]]=Table1[[#This Row],[UNHCR Contribution based on (%)]]</f>
        <v>#DIV/0!</v>
      </c>
      <c r="T58" s="17" t="e">
        <f>Table1[[#This Row],[Vlookup do not delete]]*Table1[[#This Row],[% time engeged in UNHCR project]]</f>
        <v>#N/A</v>
      </c>
      <c r="U58" s="13" t="e">
        <f>VLOOKUP(F58,Intro!$A$16:$C$20,3,FALSE)</f>
        <v>#N/A</v>
      </c>
    </row>
    <row r="59" spans="1:21" x14ac:dyDescent="0.25">
      <c r="A59" s="23"/>
      <c r="B59" s="22"/>
      <c r="C59" s="22"/>
      <c r="D59" s="31" t="e">
        <f>VLOOKUP(Table1[[#This Row],[MSRP Account Code]],Intro!$A$4:$B$7,2,FALSE)</f>
        <v>#N/A</v>
      </c>
      <c r="E59" s="22"/>
      <c r="F59" s="22"/>
      <c r="J59" s="32"/>
      <c r="L59" s="33"/>
      <c r="M59" s="26"/>
      <c r="O59" s="43"/>
      <c r="P59" s="15" t="e">
        <f>Table1[[#This Row],[Monthly UNHCR Contribution towards actual Engagement cost (Amount)]]/Table1[[#This Row],[Monthly cost of Actual Engagement]]</f>
        <v>#DIV/0!</v>
      </c>
      <c r="Q59" s="16" t="e">
        <f>(Table1[[#This Row],[Monthly cost of Actual Engagement]]-Table1[[#This Row],[Monthly UNHCR Contribution towards actual Engagement cost (Amount)]])/Table1[[#This Row],[Monthly cost of Actual Engagement]]</f>
        <v>#DIV/0!</v>
      </c>
      <c r="R59" s="17">
        <f>Table1[[#This Row],['# of months]]*Table1[[#This Row],[Monthly UNHCR Contribution towards actual Engagement cost (Amount)]]</f>
        <v>0</v>
      </c>
      <c r="S59" s="16" t="e">
        <f>Table1[[#This Row],[% time engeged in UNHCR project]]=Table1[[#This Row],[UNHCR Contribution based on (%)]]</f>
        <v>#DIV/0!</v>
      </c>
      <c r="T59" s="17" t="e">
        <f>Table1[[#This Row],[Vlookup do not delete]]*Table1[[#This Row],[% time engeged in UNHCR project]]</f>
        <v>#N/A</v>
      </c>
      <c r="U59" s="13" t="e">
        <f>VLOOKUP(F59,Intro!$A$16:$C$20,3,FALSE)</f>
        <v>#N/A</v>
      </c>
    </row>
    <row r="60" spans="1:21" x14ac:dyDescent="0.25">
      <c r="A60" s="23"/>
      <c r="B60" s="22"/>
      <c r="C60" s="22"/>
      <c r="D60" s="31" t="e">
        <f>VLOOKUP(Table1[[#This Row],[MSRP Account Code]],Intro!$A$4:$B$7,2,FALSE)</f>
        <v>#N/A</v>
      </c>
      <c r="E60" s="22"/>
      <c r="F60" s="22"/>
      <c r="J60" s="32"/>
      <c r="L60" s="33"/>
      <c r="M60" s="26"/>
      <c r="O60" s="43"/>
      <c r="P60" s="15" t="e">
        <f>Table1[[#This Row],[Monthly UNHCR Contribution towards actual Engagement cost (Amount)]]/Table1[[#This Row],[Monthly cost of Actual Engagement]]</f>
        <v>#DIV/0!</v>
      </c>
      <c r="Q60" s="16" t="e">
        <f>(Table1[[#This Row],[Monthly cost of Actual Engagement]]-Table1[[#This Row],[Monthly UNHCR Contribution towards actual Engagement cost (Amount)]])/Table1[[#This Row],[Monthly cost of Actual Engagement]]</f>
        <v>#DIV/0!</v>
      </c>
      <c r="R60" s="17">
        <f>Table1[[#This Row],['# of months]]*Table1[[#This Row],[Monthly UNHCR Contribution towards actual Engagement cost (Amount)]]</f>
        <v>0</v>
      </c>
      <c r="S60" s="16" t="e">
        <f>Table1[[#This Row],[% time engeged in UNHCR project]]=Table1[[#This Row],[UNHCR Contribution based on (%)]]</f>
        <v>#DIV/0!</v>
      </c>
      <c r="T60" s="17" t="e">
        <f>Table1[[#This Row],[Vlookup do not delete]]*Table1[[#This Row],[% time engeged in UNHCR project]]</f>
        <v>#N/A</v>
      </c>
      <c r="U60" s="13" t="e">
        <f>VLOOKUP(F60,Intro!$A$16:$C$20,3,FALSE)</f>
        <v>#N/A</v>
      </c>
    </row>
    <row r="61" spans="1:21" x14ac:dyDescent="0.25">
      <c r="A61" s="23"/>
      <c r="B61" s="22"/>
      <c r="C61" s="22"/>
      <c r="D61" s="31" t="e">
        <f>VLOOKUP(Table1[[#This Row],[MSRP Account Code]],Intro!$A$4:$B$7,2,FALSE)</f>
        <v>#N/A</v>
      </c>
      <c r="E61" s="22"/>
      <c r="F61" s="22"/>
      <c r="J61" s="32"/>
      <c r="L61" s="33"/>
      <c r="M61" s="26"/>
      <c r="O61" s="43"/>
      <c r="P61" s="15" t="e">
        <f>Table1[[#This Row],[Monthly UNHCR Contribution towards actual Engagement cost (Amount)]]/Table1[[#This Row],[Monthly cost of Actual Engagement]]</f>
        <v>#DIV/0!</v>
      </c>
      <c r="Q61" s="16" t="e">
        <f>(Table1[[#This Row],[Monthly cost of Actual Engagement]]-Table1[[#This Row],[Monthly UNHCR Contribution towards actual Engagement cost (Amount)]])/Table1[[#This Row],[Monthly cost of Actual Engagement]]</f>
        <v>#DIV/0!</v>
      </c>
      <c r="R61" s="17">
        <f>Table1[[#This Row],['# of months]]*Table1[[#This Row],[Monthly UNHCR Contribution towards actual Engagement cost (Amount)]]</f>
        <v>0</v>
      </c>
      <c r="S61" s="16" t="e">
        <f>Table1[[#This Row],[% time engeged in UNHCR project]]=Table1[[#This Row],[UNHCR Contribution based on (%)]]</f>
        <v>#DIV/0!</v>
      </c>
      <c r="T61" s="17" t="e">
        <f>Table1[[#This Row],[Vlookup do not delete]]*Table1[[#This Row],[% time engeged in UNHCR project]]</f>
        <v>#N/A</v>
      </c>
      <c r="U61" s="13" t="e">
        <f>VLOOKUP(F61,Intro!$A$16:$C$20,3,FALSE)</f>
        <v>#N/A</v>
      </c>
    </row>
    <row r="62" spans="1:21" x14ac:dyDescent="0.25">
      <c r="A62" s="23"/>
      <c r="B62" s="22"/>
      <c r="C62" s="22"/>
      <c r="D62" s="31" t="e">
        <f>VLOOKUP(Table1[[#This Row],[MSRP Account Code]],Intro!$A$4:$B$7,2,FALSE)</f>
        <v>#N/A</v>
      </c>
      <c r="E62" s="22"/>
      <c r="F62" s="22"/>
      <c r="J62" s="32"/>
      <c r="L62" s="33"/>
      <c r="M62" s="26"/>
      <c r="O62" s="43"/>
      <c r="P62" s="15" t="e">
        <f>Table1[[#This Row],[Monthly UNHCR Contribution towards actual Engagement cost (Amount)]]/Table1[[#This Row],[Monthly cost of Actual Engagement]]</f>
        <v>#DIV/0!</v>
      </c>
      <c r="Q62" s="16" t="e">
        <f>(Table1[[#This Row],[Monthly cost of Actual Engagement]]-Table1[[#This Row],[Monthly UNHCR Contribution towards actual Engagement cost (Amount)]])/Table1[[#This Row],[Monthly cost of Actual Engagement]]</f>
        <v>#DIV/0!</v>
      </c>
      <c r="R62" s="17">
        <f>Table1[[#This Row],['# of months]]*Table1[[#This Row],[Monthly UNHCR Contribution towards actual Engagement cost (Amount)]]</f>
        <v>0</v>
      </c>
      <c r="S62" s="16" t="e">
        <f>Table1[[#This Row],[% time engeged in UNHCR project]]=Table1[[#This Row],[UNHCR Contribution based on (%)]]</f>
        <v>#DIV/0!</v>
      </c>
      <c r="T62" s="17" t="e">
        <f>Table1[[#This Row],[Vlookup do not delete]]*Table1[[#This Row],[% time engeged in UNHCR project]]</f>
        <v>#N/A</v>
      </c>
      <c r="U62" s="13" t="e">
        <f>VLOOKUP(F62,Intro!$A$16:$C$20,3,FALSE)</f>
        <v>#N/A</v>
      </c>
    </row>
    <row r="63" spans="1:21" x14ac:dyDescent="0.25">
      <c r="A63" s="23"/>
      <c r="B63" s="22"/>
      <c r="C63" s="22"/>
      <c r="D63" s="31" t="e">
        <f>VLOOKUP(Table1[[#This Row],[MSRP Account Code]],Intro!$A$4:$B$7,2,FALSE)</f>
        <v>#N/A</v>
      </c>
      <c r="E63" s="22"/>
      <c r="F63" s="22"/>
      <c r="J63" s="32"/>
      <c r="L63" s="33"/>
      <c r="M63" s="26"/>
      <c r="O63" s="43"/>
      <c r="P63" s="15" t="e">
        <f>Table1[[#This Row],[Monthly UNHCR Contribution towards actual Engagement cost (Amount)]]/Table1[[#This Row],[Monthly cost of Actual Engagement]]</f>
        <v>#DIV/0!</v>
      </c>
      <c r="Q63" s="16" t="e">
        <f>(Table1[[#This Row],[Monthly cost of Actual Engagement]]-Table1[[#This Row],[Monthly UNHCR Contribution towards actual Engagement cost (Amount)]])/Table1[[#This Row],[Monthly cost of Actual Engagement]]</f>
        <v>#DIV/0!</v>
      </c>
      <c r="R63" s="17">
        <f>Table1[[#This Row],['# of months]]*Table1[[#This Row],[Monthly UNHCR Contribution towards actual Engagement cost (Amount)]]</f>
        <v>0</v>
      </c>
      <c r="S63" s="16" t="e">
        <f>Table1[[#This Row],[% time engeged in UNHCR project]]=Table1[[#This Row],[UNHCR Contribution based on (%)]]</f>
        <v>#DIV/0!</v>
      </c>
      <c r="T63" s="17" t="e">
        <f>Table1[[#This Row],[Vlookup do not delete]]*Table1[[#This Row],[% time engeged in UNHCR project]]</f>
        <v>#N/A</v>
      </c>
      <c r="U63" s="13" t="e">
        <f>VLOOKUP(F63,Intro!$A$16:$C$20,3,FALSE)</f>
        <v>#N/A</v>
      </c>
    </row>
    <row r="64" spans="1:21" x14ac:dyDescent="0.25">
      <c r="A64" s="23"/>
      <c r="B64" s="22"/>
      <c r="C64" s="22"/>
      <c r="D64" s="31" t="e">
        <f>VLOOKUP(Table1[[#This Row],[MSRP Account Code]],Intro!$A$4:$B$7,2,FALSE)</f>
        <v>#N/A</v>
      </c>
      <c r="E64" s="22"/>
      <c r="F64" s="22"/>
      <c r="J64" s="32"/>
      <c r="L64" s="33"/>
      <c r="M64" s="26"/>
      <c r="O64" s="43"/>
      <c r="P64" s="15" t="e">
        <f>Table1[[#This Row],[Monthly UNHCR Contribution towards actual Engagement cost (Amount)]]/Table1[[#This Row],[Monthly cost of Actual Engagement]]</f>
        <v>#DIV/0!</v>
      </c>
      <c r="Q64" s="16" t="e">
        <f>(Table1[[#This Row],[Monthly cost of Actual Engagement]]-Table1[[#This Row],[Monthly UNHCR Contribution towards actual Engagement cost (Amount)]])/Table1[[#This Row],[Monthly cost of Actual Engagement]]</f>
        <v>#DIV/0!</v>
      </c>
      <c r="R64" s="17">
        <f>Table1[[#This Row],['# of months]]*Table1[[#This Row],[Monthly UNHCR Contribution towards actual Engagement cost (Amount)]]</f>
        <v>0</v>
      </c>
      <c r="S64" s="16" t="e">
        <f>Table1[[#This Row],[% time engeged in UNHCR project]]=Table1[[#This Row],[UNHCR Contribution based on (%)]]</f>
        <v>#DIV/0!</v>
      </c>
      <c r="T64" s="17" t="e">
        <f>Table1[[#This Row],[Vlookup do not delete]]*Table1[[#This Row],[% time engeged in UNHCR project]]</f>
        <v>#N/A</v>
      </c>
      <c r="U64" s="13" t="e">
        <f>VLOOKUP(F64,Intro!$A$16:$C$20,3,FALSE)</f>
        <v>#N/A</v>
      </c>
    </row>
    <row r="65" spans="1:21" x14ac:dyDescent="0.25">
      <c r="A65" s="23"/>
      <c r="B65" s="22"/>
      <c r="C65" s="22"/>
      <c r="D65" s="31" t="e">
        <f>VLOOKUP(Table1[[#This Row],[MSRP Account Code]],Intro!$A$4:$B$7,2,FALSE)</f>
        <v>#N/A</v>
      </c>
      <c r="E65" s="22"/>
      <c r="F65" s="22"/>
      <c r="J65" s="32"/>
      <c r="L65" s="33"/>
      <c r="M65" s="26"/>
      <c r="O65" s="43"/>
      <c r="P65" s="15" t="e">
        <f>Table1[[#This Row],[Monthly UNHCR Contribution towards actual Engagement cost (Amount)]]/Table1[[#This Row],[Monthly cost of Actual Engagement]]</f>
        <v>#DIV/0!</v>
      </c>
      <c r="Q65" s="16" t="e">
        <f>(Table1[[#This Row],[Monthly cost of Actual Engagement]]-Table1[[#This Row],[Monthly UNHCR Contribution towards actual Engagement cost (Amount)]])/Table1[[#This Row],[Monthly cost of Actual Engagement]]</f>
        <v>#DIV/0!</v>
      </c>
      <c r="R65" s="17">
        <f>Table1[[#This Row],['# of months]]*Table1[[#This Row],[Monthly UNHCR Contribution towards actual Engagement cost (Amount)]]</f>
        <v>0</v>
      </c>
      <c r="S65" s="16" t="e">
        <f>Table1[[#This Row],[% time engeged in UNHCR project]]=Table1[[#This Row],[UNHCR Contribution based on (%)]]</f>
        <v>#DIV/0!</v>
      </c>
      <c r="T65" s="17" t="e">
        <f>Table1[[#This Row],[Vlookup do not delete]]*Table1[[#This Row],[% time engeged in UNHCR project]]</f>
        <v>#N/A</v>
      </c>
      <c r="U65" s="13" t="e">
        <f>VLOOKUP(F65,Intro!$A$16:$C$20,3,FALSE)</f>
        <v>#N/A</v>
      </c>
    </row>
    <row r="66" spans="1:21" x14ac:dyDescent="0.25">
      <c r="A66" s="23"/>
      <c r="B66" s="22"/>
      <c r="C66" s="22"/>
      <c r="D66" s="31" t="e">
        <f>VLOOKUP(Table1[[#This Row],[MSRP Account Code]],Intro!$A$4:$B$7,2,FALSE)</f>
        <v>#N/A</v>
      </c>
      <c r="E66" s="22"/>
      <c r="F66" s="22"/>
      <c r="J66" s="32"/>
      <c r="L66" s="33"/>
      <c r="M66" s="26"/>
      <c r="O66" s="43"/>
      <c r="P66" s="15" t="e">
        <f>Table1[[#This Row],[Monthly UNHCR Contribution towards actual Engagement cost (Amount)]]/Table1[[#This Row],[Monthly cost of Actual Engagement]]</f>
        <v>#DIV/0!</v>
      </c>
      <c r="Q66" s="16" t="e">
        <f>(Table1[[#This Row],[Monthly cost of Actual Engagement]]-Table1[[#This Row],[Monthly UNHCR Contribution towards actual Engagement cost (Amount)]])/Table1[[#This Row],[Monthly cost of Actual Engagement]]</f>
        <v>#DIV/0!</v>
      </c>
      <c r="R66" s="17">
        <f>Table1[[#This Row],['# of months]]*Table1[[#This Row],[Monthly UNHCR Contribution towards actual Engagement cost (Amount)]]</f>
        <v>0</v>
      </c>
      <c r="S66" s="16" t="e">
        <f>Table1[[#This Row],[% time engeged in UNHCR project]]=Table1[[#This Row],[UNHCR Contribution based on (%)]]</f>
        <v>#DIV/0!</v>
      </c>
      <c r="T66" s="17" t="e">
        <f>Table1[[#This Row],[Vlookup do not delete]]*Table1[[#This Row],[% time engeged in UNHCR project]]</f>
        <v>#N/A</v>
      </c>
      <c r="U66" s="13" t="e">
        <f>VLOOKUP(F66,Intro!$A$16:$C$20,3,FALSE)</f>
        <v>#N/A</v>
      </c>
    </row>
    <row r="67" spans="1:21" x14ac:dyDescent="0.25">
      <c r="A67" s="23"/>
      <c r="B67" s="22"/>
      <c r="C67" s="22"/>
      <c r="D67" s="31" t="e">
        <f>VLOOKUP(Table1[[#This Row],[MSRP Account Code]],Intro!$A$4:$B$7,2,FALSE)</f>
        <v>#N/A</v>
      </c>
      <c r="E67" s="22"/>
      <c r="F67" s="22"/>
      <c r="J67" s="32"/>
      <c r="L67" s="33"/>
      <c r="M67" s="26"/>
      <c r="O67" s="43"/>
      <c r="P67" s="15" t="e">
        <f>Table1[[#This Row],[Monthly UNHCR Contribution towards actual Engagement cost (Amount)]]/Table1[[#This Row],[Monthly cost of Actual Engagement]]</f>
        <v>#DIV/0!</v>
      </c>
      <c r="Q67" s="16" t="e">
        <f>(Table1[[#This Row],[Monthly cost of Actual Engagement]]-Table1[[#This Row],[Monthly UNHCR Contribution towards actual Engagement cost (Amount)]])/Table1[[#This Row],[Monthly cost of Actual Engagement]]</f>
        <v>#DIV/0!</v>
      </c>
      <c r="R67" s="17">
        <f>Table1[[#This Row],['# of months]]*Table1[[#This Row],[Monthly UNHCR Contribution towards actual Engagement cost (Amount)]]</f>
        <v>0</v>
      </c>
      <c r="S67" s="16" t="e">
        <f>Table1[[#This Row],[% time engeged in UNHCR project]]=Table1[[#This Row],[UNHCR Contribution based on (%)]]</f>
        <v>#DIV/0!</v>
      </c>
      <c r="T67" s="17" t="e">
        <f>Table1[[#This Row],[Vlookup do not delete]]*Table1[[#This Row],[% time engeged in UNHCR project]]</f>
        <v>#N/A</v>
      </c>
      <c r="U67" s="13" t="e">
        <f>VLOOKUP(F67,Intro!$A$16:$C$20,3,FALSE)</f>
        <v>#N/A</v>
      </c>
    </row>
    <row r="68" spans="1:21" x14ac:dyDescent="0.25">
      <c r="A68" s="23"/>
      <c r="B68" s="22"/>
      <c r="C68" s="22"/>
      <c r="D68" s="31" t="e">
        <f>VLOOKUP(Table1[[#This Row],[MSRP Account Code]],Intro!$A$4:$B$7,2,FALSE)</f>
        <v>#N/A</v>
      </c>
      <c r="E68" s="22"/>
      <c r="F68" s="22"/>
      <c r="J68" s="32"/>
      <c r="L68" s="33"/>
      <c r="M68" s="26"/>
      <c r="O68" s="43"/>
      <c r="P68" s="15" t="e">
        <f>Table1[[#This Row],[Monthly UNHCR Contribution towards actual Engagement cost (Amount)]]/Table1[[#This Row],[Monthly cost of Actual Engagement]]</f>
        <v>#DIV/0!</v>
      </c>
      <c r="Q68" s="16" t="e">
        <f>(Table1[[#This Row],[Monthly cost of Actual Engagement]]-Table1[[#This Row],[Monthly UNHCR Contribution towards actual Engagement cost (Amount)]])/Table1[[#This Row],[Monthly cost of Actual Engagement]]</f>
        <v>#DIV/0!</v>
      </c>
      <c r="R68" s="17">
        <f>Table1[[#This Row],['# of months]]*Table1[[#This Row],[Monthly UNHCR Contribution towards actual Engagement cost (Amount)]]</f>
        <v>0</v>
      </c>
      <c r="S68" s="16" t="e">
        <f>Table1[[#This Row],[% time engeged in UNHCR project]]=Table1[[#This Row],[UNHCR Contribution based on (%)]]</f>
        <v>#DIV/0!</v>
      </c>
      <c r="T68" s="17" t="e">
        <f>Table1[[#This Row],[Vlookup do not delete]]*Table1[[#This Row],[% time engeged in UNHCR project]]</f>
        <v>#N/A</v>
      </c>
      <c r="U68" s="13" t="e">
        <f>VLOOKUP(F68,Intro!$A$16:$C$20,3,FALSE)</f>
        <v>#N/A</v>
      </c>
    </row>
    <row r="69" spans="1:21" x14ac:dyDescent="0.25">
      <c r="A69" s="23"/>
      <c r="B69" s="22"/>
      <c r="C69" s="22"/>
      <c r="D69" s="31" t="e">
        <f>VLOOKUP(Table1[[#This Row],[MSRP Account Code]],Intro!$A$4:$B$7,2,FALSE)</f>
        <v>#N/A</v>
      </c>
      <c r="E69" s="22"/>
      <c r="F69" s="22"/>
      <c r="J69" s="32"/>
      <c r="L69" s="33"/>
      <c r="M69" s="26"/>
      <c r="O69" s="43"/>
      <c r="P69" s="15" t="e">
        <f>Table1[[#This Row],[Monthly UNHCR Contribution towards actual Engagement cost (Amount)]]/Table1[[#This Row],[Monthly cost of Actual Engagement]]</f>
        <v>#DIV/0!</v>
      </c>
      <c r="Q69" s="16" t="e">
        <f>(Table1[[#This Row],[Monthly cost of Actual Engagement]]-Table1[[#This Row],[Monthly UNHCR Contribution towards actual Engagement cost (Amount)]])/Table1[[#This Row],[Monthly cost of Actual Engagement]]</f>
        <v>#DIV/0!</v>
      </c>
      <c r="R69" s="17">
        <f>Table1[[#This Row],['# of months]]*Table1[[#This Row],[Monthly UNHCR Contribution towards actual Engagement cost (Amount)]]</f>
        <v>0</v>
      </c>
      <c r="S69" s="16" t="e">
        <f>Table1[[#This Row],[% time engeged in UNHCR project]]=Table1[[#This Row],[UNHCR Contribution based on (%)]]</f>
        <v>#DIV/0!</v>
      </c>
      <c r="T69" s="17" t="e">
        <f>Table1[[#This Row],[Vlookup do not delete]]*Table1[[#This Row],[% time engeged in UNHCR project]]</f>
        <v>#N/A</v>
      </c>
      <c r="U69" s="13" t="e">
        <f>VLOOKUP(F69,Intro!$A$16:$C$20,3,FALSE)</f>
        <v>#N/A</v>
      </c>
    </row>
    <row r="70" spans="1:21" x14ac:dyDescent="0.25">
      <c r="A70" s="23"/>
      <c r="B70" s="22"/>
      <c r="C70" s="22"/>
      <c r="D70" s="31" t="e">
        <f>VLOOKUP(Table1[[#This Row],[MSRP Account Code]],Intro!$A$4:$B$7,2,FALSE)</f>
        <v>#N/A</v>
      </c>
      <c r="E70" s="22"/>
      <c r="F70" s="22"/>
      <c r="J70" s="32"/>
      <c r="L70" s="33"/>
      <c r="M70" s="26"/>
      <c r="O70" s="43"/>
      <c r="P70" s="15" t="e">
        <f>Table1[[#This Row],[Monthly UNHCR Contribution towards actual Engagement cost (Amount)]]/Table1[[#This Row],[Monthly cost of Actual Engagement]]</f>
        <v>#DIV/0!</v>
      </c>
      <c r="Q70" s="16" t="e">
        <f>(Table1[[#This Row],[Monthly cost of Actual Engagement]]-Table1[[#This Row],[Monthly UNHCR Contribution towards actual Engagement cost (Amount)]])/Table1[[#This Row],[Monthly cost of Actual Engagement]]</f>
        <v>#DIV/0!</v>
      </c>
      <c r="R70" s="17">
        <f>Table1[[#This Row],['# of months]]*Table1[[#This Row],[Monthly UNHCR Contribution towards actual Engagement cost (Amount)]]</f>
        <v>0</v>
      </c>
      <c r="S70" s="16" t="e">
        <f>Table1[[#This Row],[% time engeged in UNHCR project]]=Table1[[#This Row],[UNHCR Contribution based on (%)]]</f>
        <v>#DIV/0!</v>
      </c>
      <c r="T70" s="17" t="e">
        <f>Table1[[#This Row],[Vlookup do not delete]]*Table1[[#This Row],[% time engeged in UNHCR project]]</f>
        <v>#N/A</v>
      </c>
      <c r="U70" s="13" t="e">
        <f>VLOOKUP(F70,Intro!$A$16:$C$20,3,FALSE)</f>
        <v>#N/A</v>
      </c>
    </row>
    <row r="71" spans="1:21" x14ac:dyDescent="0.25">
      <c r="A71" s="23"/>
      <c r="B71" s="22"/>
      <c r="C71" s="22"/>
      <c r="D71" s="31" t="e">
        <f>VLOOKUP(Table1[[#This Row],[MSRP Account Code]],Intro!$A$4:$B$7,2,FALSE)</f>
        <v>#N/A</v>
      </c>
      <c r="E71" s="22"/>
      <c r="F71" s="22"/>
      <c r="J71" s="32"/>
      <c r="L71" s="33"/>
      <c r="M71" s="26"/>
      <c r="O71" s="43"/>
      <c r="P71" s="15" t="e">
        <f>Table1[[#This Row],[Monthly UNHCR Contribution towards actual Engagement cost (Amount)]]/Table1[[#This Row],[Monthly cost of Actual Engagement]]</f>
        <v>#DIV/0!</v>
      </c>
      <c r="Q71" s="16" t="e">
        <f>(Table1[[#This Row],[Monthly cost of Actual Engagement]]-Table1[[#This Row],[Monthly UNHCR Contribution towards actual Engagement cost (Amount)]])/Table1[[#This Row],[Monthly cost of Actual Engagement]]</f>
        <v>#DIV/0!</v>
      </c>
      <c r="R71" s="17">
        <f>Table1[[#This Row],['# of months]]*Table1[[#This Row],[Monthly UNHCR Contribution towards actual Engagement cost (Amount)]]</f>
        <v>0</v>
      </c>
      <c r="S71" s="16" t="e">
        <f>Table1[[#This Row],[% time engeged in UNHCR project]]=Table1[[#This Row],[UNHCR Contribution based on (%)]]</f>
        <v>#DIV/0!</v>
      </c>
      <c r="T71" s="17" t="e">
        <f>Table1[[#This Row],[Vlookup do not delete]]*Table1[[#This Row],[% time engeged in UNHCR project]]</f>
        <v>#N/A</v>
      </c>
      <c r="U71" s="13" t="e">
        <f>VLOOKUP(F71,Intro!$A$16:$C$20,3,FALSE)</f>
        <v>#N/A</v>
      </c>
    </row>
    <row r="72" spans="1:21" x14ac:dyDescent="0.25">
      <c r="A72" s="23"/>
      <c r="B72" s="22"/>
      <c r="C72" s="22"/>
      <c r="D72" s="31" t="e">
        <f>VLOOKUP(Table1[[#This Row],[MSRP Account Code]],Intro!$A$4:$B$7,2,FALSE)</f>
        <v>#N/A</v>
      </c>
      <c r="E72" s="22"/>
      <c r="F72" s="22"/>
      <c r="J72" s="32"/>
      <c r="L72" s="33"/>
      <c r="M72" s="26"/>
      <c r="O72" s="43"/>
      <c r="P72" s="15" t="e">
        <f>Table1[[#This Row],[Monthly UNHCR Contribution towards actual Engagement cost (Amount)]]/Table1[[#This Row],[Monthly cost of Actual Engagement]]</f>
        <v>#DIV/0!</v>
      </c>
      <c r="Q72" s="16" t="e">
        <f>(Table1[[#This Row],[Monthly cost of Actual Engagement]]-Table1[[#This Row],[Monthly UNHCR Contribution towards actual Engagement cost (Amount)]])/Table1[[#This Row],[Monthly cost of Actual Engagement]]</f>
        <v>#DIV/0!</v>
      </c>
      <c r="R72" s="17">
        <f>Table1[[#This Row],['# of months]]*Table1[[#This Row],[Monthly UNHCR Contribution towards actual Engagement cost (Amount)]]</f>
        <v>0</v>
      </c>
      <c r="S72" s="16" t="e">
        <f>Table1[[#This Row],[% time engeged in UNHCR project]]=Table1[[#This Row],[UNHCR Contribution based on (%)]]</f>
        <v>#DIV/0!</v>
      </c>
      <c r="T72" s="17" t="e">
        <f>Table1[[#This Row],[Vlookup do not delete]]*Table1[[#This Row],[% time engeged in UNHCR project]]</f>
        <v>#N/A</v>
      </c>
      <c r="U72" s="13" t="e">
        <f>VLOOKUP(F72,Intro!$A$16:$C$20,3,FALSE)</f>
        <v>#N/A</v>
      </c>
    </row>
    <row r="73" spans="1:21" x14ac:dyDescent="0.25">
      <c r="A73" s="23"/>
      <c r="B73" s="22"/>
      <c r="C73" s="22"/>
      <c r="D73" s="31" t="e">
        <f>VLOOKUP(Table1[[#This Row],[MSRP Account Code]],Intro!$A$4:$B$7,2,FALSE)</f>
        <v>#N/A</v>
      </c>
      <c r="E73" s="22"/>
      <c r="F73" s="22"/>
      <c r="J73" s="32"/>
      <c r="L73" s="33"/>
      <c r="M73" s="26"/>
      <c r="O73" s="43"/>
      <c r="P73" s="15" t="e">
        <f>Table1[[#This Row],[Monthly UNHCR Contribution towards actual Engagement cost (Amount)]]/Table1[[#This Row],[Monthly cost of Actual Engagement]]</f>
        <v>#DIV/0!</v>
      </c>
      <c r="Q73" s="16" t="e">
        <f>(Table1[[#This Row],[Monthly cost of Actual Engagement]]-Table1[[#This Row],[Monthly UNHCR Contribution towards actual Engagement cost (Amount)]])/Table1[[#This Row],[Monthly cost of Actual Engagement]]</f>
        <v>#DIV/0!</v>
      </c>
      <c r="R73" s="17">
        <f>Table1[[#This Row],['# of months]]*Table1[[#This Row],[Monthly UNHCR Contribution towards actual Engagement cost (Amount)]]</f>
        <v>0</v>
      </c>
      <c r="S73" s="16" t="e">
        <f>Table1[[#This Row],[% time engeged in UNHCR project]]=Table1[[#This Row],[UNHCR Contribution based on (%)]]</f>
        <v>#DIV/0!</v>
      </c>
      <c r="T73" s="17" t="e">
        <f>Table1[[#This Row],[Vlookup do not delete]]*Table1[[#This Row],[% time engeged in UNHCR project]]</f>
        <v>#N/A</v>
      </c>
      <c r="U73" s="13" t="e">
        <f>VLOOKUP(F73,Intro!$A$16:$C$20,3,FALSE)</f>
        <v>#N/A</v>
      </c>
    </row>
    <row r="74" spans="1:21" x14ac:dyDescent="0.25">
      <c r="A74" s="23"/>
      <c r="B74" s="22"/>
      <c r="C74" s="22"/>
      <c r="D74" s="31" t="e">
        <f>VLOOKUP(Table1[[#This Row],[MSRP Account Code]],Intro!$A$4:$B$7,2,FALSE)</f>
        <v>#N/A</v>
      </c>
      <c r="E74" s="22"/>
      <c r="F74" s="22"/>
      <c r="J74" s="32"/>
      <c r="L74" s="33"/>
      <c r="M74" s="26"/>
      <c r="O74" s="43"/>
      <c r="P74" s="15" t="e">
        <f>Table1[[#This Row],[Monthly UNHCR Contribution towards actual Engagement cost (Amount)]]/Table1[[#This Row],[Monthly cost of Actual Engagement]]</f>
        <v>#DIV/0!</v>
      </c>
      <c r="Q74" s="16" t="e">
        <f>(Table1[[#This Row],[Monthly cost of Actual Engagement]]-Table1[[#This Row],[Monthly UNHCR Contribution towards actual Engagement cost (Amount)]])/Table1[[#This Row],[Monthly cost of Actual Engagement]]</f>
        <v>#DIV/0!</v>
      </c>
      <c r="R74" s="17">
        <f>Table1[[#This Row],['# of months]]*Table1[[#This Row],[Monthly UNHCR Contribution towards actual Engagement cost (Amount)]]</f>
        <v>0</v>
      </c>
      <c r="S74" s="16" t="e">
        <f>Table1[[#This Row],[% time engeged in UNHCR project]]=Table1[[#This Row],[UNHCR Contribution based on (%)]]</f>
        <v>#DIV/0!</v>
      </c>
      <c r="T74" s="17" t="e">
        <f>Table1[[#This Row],[Vlookup do not delete]]*Table1[[#This Row],[% time engeged in UNHCR project]]</f>
        <v>#N/A</v>
      </c>
      <c r="U74" s="13" t="e">
        <f>VLOOKUP(F74,Intro!$A$16:$C$20,3,FALSE)</f>
        <v>#N/A</v>
      </c>
    </row>
    <row r="75" spans="1:21" x14ac:dyDescent="0.25">
      <c r="A75" s="23"/>
      <c r="B75" s="22"/>
      <c r="C75" s="22"/>
      <c r="D75" s="31" t="e">
        <f>VLOOKUP(Table1[[#This Row],[MSRP Account Code]],Intro!$A$4:$B$7,2,FALSE)</f>
        <v>#N/A</v>
      </c>
      <c r="E75" s="22"/>
      <c r="F75" s="22"/>
      <c r="J75" s="32"/>
      <c r="L75" s="33"/>
      <c r="M75" s="26"/>
      <c r="O75" s="43"/>
      <c r="P75" s="15" t="e">
        <f>Table1[[#This Row],[Monthly UNHCR Contribution towards actual Engagement cost (Amount)]]/Table1[[#This Row],[Monthly cost of Actual Engagement]]</f>
        <v>#DIV/0!</v>
      </c>
      <c r="Q75" s="16" t="e">
        <f>(Table1[[#This Row],[Monthly cost of Actual Engagement]]-Table1[[#This Row],[Monthly UNHCR Contribution towards actual Engagement cost (Amount)]])/Table1[[#This Row],[Monthly cost of Actual Engagement]]</f>
        <v>#DIV/0!</v>
      </c>
      <c r="R75" s="17">
        <f>Table1[[#This Row],['# of months]]*Table1[[#This Row],[Monthly UNHCR Contribution towards actual Engagement cost (Amount)]]</f>
        <v>0</v>
      </c>
      <c r="S75" s="16" t="e">
        <f>Table1[[#This Row],[% time engeged in UNHCR project]]=Table1[[#This Row],[UNHCR Contribution based on (%)]]</f>
        <v>#DIV/0!</v>
      </c>
      <c r="T75" s="17" t="e">
        <f>Table1[[#This Row],[Vlookup do not delete]]*Table1[[#This Row],[% time engeged in UNHCR project]]</f>
        <v>#N/A</v>
      </c>
      <c r="U75" s="13" t="e">
        <f>VLOOKUP(F75,Intro!$A$16:$C$20,3,FALSE)</f>
        <v>#N/A</v>
      </c>
    </row>
    <row r="76" spans="1:21" x14ac:dyDescent="0.25">
      <c r="A76" s="23"/>
      <c r="B76" s="22"/>
      <c r="C76" s="22"/>
      <c r="D76" s="31" t="e">
        <f>VLOOKUP(Table1[[#This Row],[MSRP Account Code]],Intro!$A$4:$B$7,2,FALSE)</f>
        <v>#N/A</v>
      </c>
      <c r="E76" s="22"/>
      <c r="F76" s="22"/>
      <c r="J76" s="32"/>
      <c r="L76" s="33"/>
      <c r="M76" s="26"/>
      <c r="O76" s="43"/>
      <c r="P76" s="15" t="e">
        <f>Table1[[#This Row],[Monthly UNHCR Contribution towards actual Engagement cost (Amount)]]/Table1[[#This Row],[Monthly cost of Actual Engagement]]</f>
        <v>#DIV/0!</v>
      </c>
      <c r="Q76" s="16" t="e">
        <f>(Table1[[#This Row],[Monthly cost of Actual Engagement]]-Table1[[#This Row],[Monthly UNHCR Contribution towards actual Engagement cost (Amount)]])/Table1[[#This Row],[Monthly cost of Actual Engagement]]</f>
        <v>#DIV/0!</v>
      </c>
      <c r="R76" s="17">
        <f>Table1[[#This Row],['# of months]]*Table1[[#This Row],[Monthly UNHCR Contribution towards actual Engagement cost (Amount)]]</f>
        <v>0</v>
      </c>
      <c r="S76" s="16" t="e">
        <f>Table1[[#This Row],[% time engeged in UNHCR project]]=Table1[[#This Row],[UNHCR Contribution based on (%)]]</f>
        <v>#DIV/0!</v>
      </c>
      <c r="T76" s="17" t="e">
        <f>Table1[[#This Row],[Vlookup do not delete]]*Table1[[#This Row],[% time engeged in UNHCR project]]</f>
        <v>#N/A</v>
      </c>
      <c r="U76" s="13" t="e">
        <f>VLOOKUP(F76,Intro!$A$16:$C$20,3,FALSE)</f>
        <v>#N/A</v>
      </c>
    </row>
    <row r="77" spans="1:21" x14ac:dyDescent="0.25">
      <c r="A77" s="23"/>
      <c r="B77" s="22"/>
      <c r="C77" s="22"/>
      <c r="D77" s="31" t="e">
        <f>VLOOKUP(Table1[[#This Row],[MSRP Account Code]],Intro!$A$4:$B$7,2,FALSE)</f>
        <v>#N/A</v>
      </c>
      <c r="E77" s="22"/>
      <c r="F77" s="22"/>
      <c r="J77" s="32"/>
      <c r="L77" s="33"/>
      <c r="M77" s="26"/>
      <c r="O77" s="43"/>
      <c r="P77" s="15" t="e">
        <f>Table1[[#This Row],[Monthly UNHCR Contribution towards actual Engagement cost (Amount)]]/Table1[[#This Row],[Monthly cost of Actual Engagement]]</f>
        <v>#DIV/0!</v>
      </c>
      <c r="Q77" s="16" t="e">
        <f>(Table1[[#This Row],[Monthly cost of Actual Engagement]]-Table1[[#This Row],[Monthly UNHCR Contribution towards actual Engagement cost (Amount)]])/Table1[[#This Row],[Monthly cost of Actual Engagement]]</f>
        <v>#DIV/0!</v>
      </c>
      <c r="R77" s="17">
        <f>Table1[[#This Row],['# of months]]*Table1[[#This Row],[Monthly UNHCR Contribution towards actual Engagement cost (Amount)]]</f>
        <v>0</v>
      </c>
      <c r="S77" s="16" t="e">
        <f>Table1[[#This Row],[% time engeged in UNHCR project]]=Table1[[#This Row],[UNHCR Contribution based on (%)]]</f>
        <v>#DIV/0!</v>
      </c>
      <c r="T77" s="17" t="e">
        <f>Table1[[#This Row],[Vlookup do not delete]]*Table1[[#This Row],[% time engeged in UNHCR project]]</f>
        <v>#N/A</v>
      </c>
      <c r="U77" s="13" t="e">
        <f>VLOOKUP(F77,Intro!$A$16:$C$20,3,FALSE)</f>
        <v>#N/A</v>
      </c>
    </row>
    <row r="78" spans="1:21" x14ac:dyDescent="0.25">
      <c r="A78" s="23"/>
      <c r="B78" s="22"/>
      <c r="C78" s="22"/>
      <c r="D78" s="31" t="e">
        <f>VLOOKUP(Table1[[#This Row],[MSRP Account Code]],Intro!$A$4:$B$7,2,FALSE)</f>
        <v>#N/A</v>
      </c>
      <c r="E78" s="22"/>
      <c r="F78" s="22"/>
      <c r="J78" s="32"/>
      <c r="L78" s="33"/>
      <c r="M78" s="26"/>
      <c r="O78" s="43"/>
      <c r="P78" s="15" t="e">
        <f>Table1[[#This Row],[Monthly UNHCR Contribution towards actual Engagement cost (Amount)]]/Table1[[#This Row],[Monthly cost of Actual Engagement]]</f>
        <v>#DIV/0!</v>
      </c>
      <c r="Q78" s="16" t="e">
        <f>(Table1[[#This Row],[Monthly cost of Actual Engagement]]-Table1[[#This Row],[Monthly UNHCR Contribution towards actual Engagement cost (Amount)]])/Table1[[#This Row],[Monthly cost of Actual Engagement]]</f>
        <v>#DIV/0!</v>
      </c>
      <c r="R78" s="17">
        <f>Table1[[#This Row],['# of months]]*Table1[[#This Row],[Monthly UNHCR Contribution towards actual Engagement cost (Amount)]]</f>
        <v>0</v>
      </c>
      <c r="S78" s="16" t="e">
        <f>Table1[[#This Row],[% time engeged in UNHCR project]]=Table1[[#This Row],[UNHCR Contribution based on (%)]]</f>
        <v>#DIV/0!</v>
      </c>
      <c r="T78" s="17" t="e">
        <f>Table1[[#This Row],[Vlookup do not delete]]*Table1[[#This Row],[% time engeged in UNHCR project]]</f>
        <v>#N/A</v>
      </c>
      <c r="U78" s="13" t="e">
        <f>VLOOKUP(F78,Intro!$A$16:$C$20,3,FALSE)</f>
        <v>#N/A</v>
      </c>
    </row>
    <row r="79" spans="1:21" x14ac:dyDescent="0.25">
      <c r="A79" s="23"/>
      <c r="B79" s="22"/>
      <c r="C79" s="22"/>
      <c r="D79" s="31" t="e">
        <f>VLOOKUP(Table1[[#This Row],[MSRP Account Code]],Intro!$A$4:$B$7,2,FALSE)</f>
        <v>#N/A</v>
      </c>
      <c r="E79" s="22"/>
      <c r="F79" s="22"/>
      <c r="J79" s="32"/>
      <c r="L79" s="33"/>
      <c r="M79" s="26"/>
      <c r="O79" s="43"/>
      <c r="P79" s="15" t="e">
        <f>Table1[[#This Row],[Monthly UNHCR Contribution towards actual Engagement cost (Amount)]]/Table1[[#This Row],[Monthly cost of Actual Engagement]]</f>
        <v>#DIV/0!</v>
      </c>
      <c r="Q79" s="16" t="e">
        <f>(Table1[[#This Row],[Monthly cost of Actual Engagement]]-Table1[[#This Row],[Monthly UNHCR Contribution towards actual Engagement cost (Amount)]])/Table1[[#This Row],[Monthly cost of Actual Engagement]]</f>
        <v>#DIV/0!</v>
      </c>
      <c r="R79" s="17">
        <f>Table1[[#This Row],['# of months]]*Table1[[#This Row],[Monthly UNHCR Contribution towards actual Engagement cost (Amount)]]</f>
        <v>0</v>
      </c>
      <c r="S79" s="16" t="e">
        <f>Table1[[#This Row],[% time engeged in UNHCR project]]=Table1[[#This Row],[UNHCR Contribution based on (%)]]</f>
        <v>#DIV/0!</v>
      </c>
      <c r="T79" s="17" t="e">
        <f>Table1[[#This Row],[Vlookup do not delete]]*Table1[[#This Row],[% time engeged in UNHCR project]]</f>
        <v>#N/A</v>
      </c>
      <c r="U79" s="13" t="e">
        <f>VLOOKUP(F79,Intro!$A$16:$C$20,3,FALSE)</f>
        <v>#N/A</v>
      </c>
    </row>
    <row r="80" spans="1:21" x14ac:dyDescent="0.25">
      <c r="A80" s="23"/>
      <c r="B80" s="22"/>
      <c r="C80" s="22"/>
      <c r="D80" s="31" t="e">
        <f>VLOOKUP(Table1[[#This Row],[MSRP Account Code]],Intro!$A$4:$B$7,2,FALSE)</f>
        <v>#N/A</v>
      </c>
      <c r="E80" s="22"/>
      <c r="F80" s="22"/>
      <c r="J80" s="32"/>
      <c r="L80" s="33"/>
      <c r="M80" s="26"/>
      <c r="O80" s="43"/>
      <c r="P80" s="15" t="e">
        <f>Table1[[#This Row],[Monthly UNHCR Contribution towards actual Engagement cost (Amount)]]/Table1[[#This Row],[Monthly cost of Actual Engagement]]</f>
        <v>#DIV/0!</v>
      </c>
      <c r="Q80" s="16" t="e">
        <f>(Table1[[#This Row],[Monthly cost of Actual Engagement]]-Table1[[#This Row],[Monthly UNHCR Contribution towards actual Engagement cost (Amount)]])/Table1[[#This Row],[Monthly cost of Actual Engagement]]</f>
        <v>#DIV/0!</v>
      </c>
      <c r="R80" s="17">
        <f>Table1[[#This Row],['# of months]]*Table1[[#This Row],[Monthly UNHCR Contribution towards actual Engagement cost (Amount)]]</f>
        <v>0</v>
      </c>
      <c r="S80" s="16" t="e">
        <f>Table1[[#This Row],[% time engeged in UNHCR project]]=Table1[[#This Row],[UNHCR Contribution based on (%)]]</f>
        <v>#DIV/0!</v>
      </c>
      <c r="T80" s="17" t="e">
        <f>Table1[[#This Row],[Vlookup do not delete]]*Table1[[#This Row],[% time engeged in UNHCR project]]</f>
        <v>#N/A</v>
      </c>
      <c r="U80" s="13" t="e">
        <f>VLOOKUP(F80,Intro!$A$16:$C$20,3,FALSE)</f>
        <v>#N/A</v>
      </c>
    </row>
    <row r="81" spans="1:21" x14ac:dyDescent="0.25">
      <c r="A81" s="23"/>
      <c r="B81" s="22"/>
      <c r="C81" s="22"/>
      <c r="D81" s="31" t="e">
        <f>VLOOKUP(Table1[[#This Row],[MSRP Account Code]],Intro!$A$4:$B$7,2,FALSE)</f>
        <v>#N/A</v>
      </c>
      <c r="E81" s="22"/>
      <c r="F81" s="22"/>
      <c r="J81" s="32"/>
      <c r="L81" s="33"/>
      <c r="M81" s="26"/>
      <c r="O81" s="43"/>
      <c r="P81" s="15" t="e">
        <f>Table1[[#This Row],[Monthly UNHCR Contribution towards actual Engagement cost (Amount)]]/Table1[[#This Row],[Monthly cost of Actual Engagement]]</f>
        <v>#DIV/0!</v>
      </c>
      <c r="Q81" s="16" t="e">
        <f>(Table1[[#This Row],[Monthly cost of Actual Engagement]]-Table1[[#This Row],[Monthly UNHCR Contribution towards actual Engagement cost (Amount)]])/Table1[[#This Row],[Monthly cost of Actual Engagement]]</f>
        <v>#DIV/0!</v>
      </c>
      <c r="R81" s="17">
        <f>Table1[[#This Row],['# of months]]*Table1[[#This Row],[Monthly UNHCR Contribution towards actual Engagement cost (Amount)]]</f>
        <v>0</v>
      </c>
      <c r="S81" s="16" t="e">
        <f>Table1[[#This Row],[% time engeged in UNHCR project]]=Table1[[#This Row],[UNHCR Contribution based on (%)]]</f>
        <v>#DIV/0!</v>
      </c>
      <c r="T81" s="17" t="e">
        <f>Table1[[#This Row],[Vlookup do not delete]]*Table1[[#This Row],[% time engeged in UNHCR project]]</f>
        <v>#N/A</v>
      </c>
      <c r="U81" s="13" t="e">
        <f>VLOOKUP(F81,Intro!$A$16:$C$20,3,FALSE)</f>
        <v>#N/A</v>
      </c>
    </row>
    <row r="82" spans="1:21" x14ac:dyDescent="0.25">
      <c r="A82" s="23"/>
      <c r="B82" s="22"/>
      <c r="C82" s="22"/>
      <c r="D82" s="31" t="e">
        <f>VLOOKUP(Table1[[#This Row],[MSRP Account Code]],Intro!$A$4:$B$7,2,FALSE)</f>
        <v>#N/A</v>
      </c>
      <c r="E82" s="22"/>
      <c r="F82" s="22"/>
      <c r="J82" s="32"/>
      <c r="L82" s="33"/>
      <c r="M82" s="26"/>
      <c r="O82" s="43"/>
      <c r="P82" s="15" t="e">
        <f>Table1[[#This Row],[Monthly UNHCR Contribution towards actual Engagement cost (Amount)]]/Table1[[#This Row],[Monthly cost of Actual Engagement]]</f>
        <v>#DIV/0!</v>
      </c>
      <c r="Q82" s="16" t="e">
        <f>(Table1[[#This Row],[Monthly cost of Actual Engagement]]-Table1[[#This Row],[Monthly UNHCR Contribution towards actual Engagement cost (Amount)]])/Table1[[#This Row],[Monthly cost of Actual Engagement]]</f>
        <v>#DIV/0!</v>
      </c>
      <c r="R82" s="17">
        <f>Table1[[#This Row],['# of months]]*Table1[[#This Row],[Monthly UNHCR Contribution towards actual Engagement cost (Amount)]]</f>
        <v>0</v>
      </c>
      <c r="S82" s="16" t="e">
        <f>Table1[[#This Row],[% time engeged in UNHCR project]]=Table1[[#This Row],[UNHCR Contribution based on (%)]]</f>
        <v>#DIV/0!</v>
      </c>
      <c r="T82" s="17" t="e">
        <f>Table1[[#This Row],[Vlookup do not delete]]*Table1[[#This Row],[% time engeged in UNHCR project]]</f>
        <v>#N/A</v>
      </c>
      <c r="U82" s="13" t="e">
        <f>VLOOKUP(F82,Intro!$A$16:$C$20,3,FALSE)</f>
        <v>#N/A</v>
      </c>
    </row>
    <row r="83" spans="1:21" x14ac:dyDescent="0.25">
      <c r="A83" s="23"/>
      <c r="B83" s="22"/>
      <c r="C83" s="22"/>
      <c r="D83" s="31" t="e">
        <f>VLOOKUP(Table1[[#This Row],[MSRP Account Code]],Intro!$A$4:$B$7,2,FALSE)</f>
        <v>#N/A</v>
      </c>
      <c r="E83" s="22"/>
      <c r="F83" s="22"/>
      <c r="J83" s="32"/>
      <c r="L83" s="33"/>
      <c r="M83" s="26"/>
      <c r="O83" s="43"/>
      <c r="P83" s="15" t="e">
        <f>Table1[[#This Row],[Monthly UNHCR Contribution towards actual Engagement cost (Amount)]]/Table1[[#This Row],[Monthly cost of Actual Engagement]]</f>
        <v>#DIV/0!</v>
      </c>
      <c r="Q83" s="16" t="e">
        <f>(Table1[[#This Row],[Monthly cost of Actual Engagement]]-Table1[[#This Row],[Monthly UNHCR Contribution towards actual Engagement cost (Amount)]])/Table1[[#This Row],[Monthly cost of Actual Engagement]]</f>
        <v>#DIV/0!</v>
      </c>
      <c r="R83" s="17">
        <f>Table1[[#This Row],['# of months]]*Table1[[#This Row],[Monthly UNHCR Contribution towards actual Engagement cost (Amount)]]</f>
        <v>0</v>
      </c>
      <c r="S83" s="16" t="e">
        <f>Table1[[#This Row],[% time engeged in UNHCR project]]=Table1[[#This Row],[UNHCR Contribution based on (%)]]</f>
        <v>#DIV/0!</v>
      </c>
      <c r="T83" s="17" t="e">
        <f>Table1[[#This Row],[Vlookup do not delete]]*Table1[[#This Row],[% time engeged in UNHCR project]]</f>
        <v>#N/A</v>
      </c>
      <c r="U83" s="13" t="e">
        <f>VLOOKUP(F83,Intro!$A$16:$C$20,3,FALSE)</f>
        <v>#N/A</v>
      </c>
    </row>
    <row r="84" spans="1:21" x14ac:dyDescent="0.25">
      <c r="A84" s="23"/>
      <c r="B84" s="22"/>
      <c r="C84" s="22"/>
      <c r="D84" s="31" t="e">
        <f>VLOOKUP(Table1[[#This Row],[MSRP Account Code]],Intro!$A$4:$B$7,2,FALSE)</f>
        <v>#N/A</v>
      </c>
      <c r="E84" s="22"/>
      <c r="F84" s="22"/>
      <c r="J84" s="32"/>
      <c r="L84" s="33"/>
      <c r="M84" s="26"/>
      <c r="O84" s="43"/>
      <c r="P84" s="15" t="e">
        <f>Table1[[#This Row],[Monthly UNHCR Contribution towards actual Engagement cost (Amount)]]/Table1[[#This Row],[Monthly cost of Actual Engagement]]</f>
        <v>#DIV/0!</v>
      </c>
      <c r="Q84" s="16" t="e">
        <f>(Table1[[#This Row],[Monthly cost of Actual Engagement]]-Table1[[#This Row],[Monthly UNHCR Contribution towards actual Engagement cost (Amount)]])/Table1[[#This Row],[Monthly cost of Actual Engagement]]</f>
        <v>#DIV/0!</v>
      </c>
      <c r="R84" s="17">
        <f>Table1[[#This Row],['# of months]]*Table1[[#This Row],[Monthly UNHCR Contribution towards actual Engagement cost (Amount)]]</f>
        <v>0</v>
      </c>
      <c r="S84" s="16" t="e">
        <f>Table1[[#This Row],[% time engeged in UNHCR project]]=Table1[[#This Row],[UNHCR Contribution based on (%)]]</f>
        <v>#DIV/0!</v>
      </c>
      <c r="T84" s="17" t="e">
        <f>Table1[[#This Row],[Vlookup do not delete]]*Table1[[#This Row],[% time engeged in UNHCR project]]</f>
        <v>#N/A</v>
      </c>
      <c r="U84" s="13" t="e">
        <f>VLOOKUP(F84,Intro!$A$16:$C$20,3,FALSE)</f>
        <v>#N/A</v>
      </c>
    </row>
    <row r="85" spans="1:21" x14ac:dyDescent="0.25">
      <c r="A85" s="23"/>
      <c r="B85" s="22"/>
      <c r="C85" s="22"/>
      <c r="D85" s="31" t="e">
        <f>VLOOKUP(Table1[[#This Row],[MSRP Account Code]],Intro!$A$4:$B$7,2,FALSE)</f>
        <v>#N/A</v>
      </c>
      <c r="E85" s="22"/>
      <c r="F85" s="22"/>
      <c r="J85" s="32"/>
      <c r="L85" s="33"/>
      <c r="M85" s="26"/>
      <c r="O85" s="43"/>
      <c r="P85" s="15" t="e">
        <f>Table1[[#This Row],[Monthly UNHCR Contribution towards actual Engagement cost (Amount)]]/Table1[[#This Row],[Monthly cost of Actual Engagement]]</f>
        <v>#DIV/0!</v>
      </c>
      <c r="Q85" s="16" t="e">
        <f>(Table1[[#This Row],[Monthly cost of Actual Engagement]]-Table1[[#This Row],[Monthly UNHCR Contribution towards actual Engagement cost (Amount)]])/Table1[[#This Row],[Monthly cost of Actual Engagement]]</f>
        <v>#DIV/0!</v>
      </c>
      <c r="R85" s="17">
        <f>Table1[[#This Row],['# of months]]*Table1[[#This Row],[Monthly UNHCR Contribution towards actual Engagement cost (Amount)]]</f>
        <v>0</v>
      </c>
      <c r="S85" s="16" t="e">
        <f>Table1[[#This Row],[% time engeged in UNHCR project]]=Table1[[#This Row],[UNHCR Contribution based on (%)]]</f>
        <v>#DIV/0!</v>
      </c>
      <c r="T85" s="17" t="e">
        <f>Table1[[#This Row],[Vlookup do not delete]]*Table1[[#This Row],[% time engeged in UNHCR project]]</f>
        <v>#N/A</v>
      </c>
      <c r="U85" s="13" t="e">
        <f>VLOOKUP(F85,Intro!$A$16:$C$20,3,FALSE)</f>
        <v>#N/A</v>
      </c>
    </row>
    <row r="86" spans="1:21" x14ac:dyDescent="0.25">
      <c r="A86" s="23"/>
      <c r="B86" s="22"/>
      <c r="C86" s="22"/>
      <c r="D86" s="31" t="e">
        <f>VLOOKUP(Table1[[#This Row],[MSRP Account Code]],Intro!$A$4:$B$7,2,FALSE)</f>
        <v>#N/A</v>
      </c>
      <c r="E86" s="22"/>
      <c r="F86" s="22"/>
      <c r="J86" s="32"/>
      <c r="L86" s="33"/>
      <c r="M86" s="26"/>
      <c r="O86" s="43"/>
      <c r="P86" s="15" t="e">
        <f>Table1[[#This Row],[Monthly UNHCR Contribution towards actual Engagement cost (Amount)]]/Table1[[#This Row],[Monthly cost of Actual Engagement]]</f>
        <v>#DIV/0!</v>
      </c>
      <c r="Q86" s="16" t="e">
        <f>(Table1[[#This Row],[Monthly cost of Actual Engagement]]-Table1[[#This Row],[Monthly UNHCR Contribution towards actual Engagement cost (Amount)]])/Table1[[#This Row],[Monthly cost of Actual Engagement]]</f>
        <v>#DIV/0!</v>
      </c>
      <c r="R86" s="17">
        <f>Table1[[#This Row],['# of months]]*Table1[[#This Row],[Monthly UNHCR Contribution towards actual Engagement cost (Amount)]]</f>
        <v>0</v>
      </c>
      <c r="S86" s="16" t="e">
        <f>Table1[[#This Row],[% time engeged in UNHCR project]]=Table1[[#This Row],[UNHCR Contribution based on (%)]]</f>
        <v>#DIV/0!</v>
      </c>
      <c r="T86" s="17" t="e">
        <f>Table1[[#This Row],[Vlookup do not delete]]*Table1[[#This Row],[% time engeged in UNHCR project]]</f>
        <v>#N/A</v>
      </c>
      <c r="U86" s="13" t="e">
        <f>VLOOKUP(F86,Intro!$A$16:$C$20,3,FALSE)</f>
        <v>#N/A</v>
      </c>
    </row>
    <row r="87" spans="1:21" x14ac:dyDescent="0.25">
      <c r="A87" s="23"/>
      <c r="B87" s="22"/>
      <c r="C87" s="22"/>
      <c r="D87" s="31" t="e">
        <f>VLOOKUP(Table1[[#This Row],[MSRP Account Code]],Intro!$A$4:$B$7,2,FALSE)</f>
        <v>#N/A</v>
      </c>
      <c r="E87" s="22"/>
      <c r="F87" s="22"/>
      <c r="J87" s="32"/>
      <c r="L87" s="33"/>
      <c r="M87" s="26"/>
      <c r="O87" s="43"/>
      <c r="P87" s="15" t="e">
        <f>Table1[[#This Row],[Monthly UNHCR Contribution towards actual Engagement cost (Amount)]]/Table1[[#This Row],[Monthly cost of Actual Engagement]]</f>
        <v>#DIV/0!</v>
      </c>
      <c r="Q87" s="16" t="e">
        <f>(Table1[[#This Row],[Monthly cost of Actual Engagement]]-Table1[[#This Row],[Monthly UNHCR Contribution towards actual Engagement cost (Amount)]])/Table1[[#This Row],[Monthly cost of Actual Engagement]]</f>
        <v>#DIV/0!</v>
      </c>
      <c r="R87" s="17">
        <f>Table1[[#This Row],['# of months]]*Table1[[#This Row],[Monthly UNHCR Contribution towards actual Engagement cost (Amount)]]</f>
        <v>0</v>
      </c>
      <c r="S87" s="16" t="e">
        <f>Table1[[#This Row],[% time engeged in UNHCR project]]=Table1[[#This Row],[UNHCR Contribution based on (%)]]</f>
        <v>#DIV/0!</v>
      </c>
      <c r="T87" s="17" t="e">
        <f>Table1[[#This Row],[Vlookup do not delete]]*Table1[[#This Row],[% time engeged in UNHCR project]]</f>
        <v>#N/A</v>
      </c>
      <c r="U87" s="13" t="e">
        <f>VLOOKUP(F87,Intro!$A$16:$C$20,3,FALSE)</f>
        <v>#N/A</v>
      </c>
    </row>
    <row r="88" spans="1:21" x14ac:dyDescent="0.25">
      <c r="A88" s="23"/>
      <c r="B88" s="22"/>
      <c r="C88" s="22"/>
      <c r="D88" s="31" t="e">
        <f>VLOOKUP(Table1[[#This Row],[MSRP Account Code]],Intro!$A$4:$B$7,2,FALSE)</f>
        <v>#N/A</v>
      </c>
      <c r="E88" s="22"/>
      <c r="F88" s="22"/>
      <c r="J88" s="32"/>
      <c r="L88" s="33"/>
      <c r="M88" s="26"/>
      <c r="O88" s="43"/>
      <c r="P88" s="15" t="e">
        <f>Table1[[#This Row],[Monthly UNHCR Contribution towards actual Engagement cost (Amount)]]/Table1[[#This Row],[Monthly cost of Actual Engagement]]</f>
        <v>#DIV/0!</v>
      </c>
      <c r="Q88" s="16" t="e">
        <f>(Table1[[#This Row],[Monthly cost of Actual Engagement]]-Table1[[#This Row],[Monthly UNHCR Contribution towards actual Engagement cost (Amount)]])/Table1[[#This Row],[Monthly cost of Actual Engagement]]</f>
        <v>#DIV/0!</v>
      </c>
      <c r="R88" s="17">
        <f>Table1[[#This Row],['# of months]]*Table1[[#This Row],[Monthly UNHCR Contribution towards actual Engagement cost (Amount)]]</f>
        <v>0</v>
      </c>
      <c r="S88" s="16" t="e">
        <f>Table1[[#This Row],[% time engeged in UNHCR project]]=Table1[[#This Row],[UNHCR Contribution based on (%)]]</f>
        <v>#DIV/0!</v>
      </c>
      <c r="T88" s="17" t="e">
        <f>Table1[[#This Row],[Vlookup do not delete]]*Table1[[#This Row],[% time engeged in UNHCR project]]</f>
        <v>#N/A</v>
      </c>
      <c r="U88" s="13" t="e">
        <f>VLOOKUP(F88,Intro!$A$16:$C$20,3,FALSE)</f>
        <v>#N/A</v>
      </c>
    </row>
    <row r="89" spans="1:21" x14ac:dyDescent="0.25">
      <c r="A89" s="23"/>
      <c r="B89" s="22"/>
      <c r="C89" s="22"/>
      <c r="D89" s="31" t="e">
        <f>VLOOKUP(Table1[[#This Row],[MSRP Account Code]],Intro!$A$4:$B$7,2,FALSE)</f>
        <v>#N/A</v>
      </c>
      <c r="E89" s="22"/>
      <c r="F89" s="22"/>
      <c r="J89" s="32"/>
      <c r="L89" s="33"/>
      <c r="M89" s="26"/>
      <c r="O89" s="43"/>
      <c r="P89" s="15" t="e">
        <f>Table1[[#This Row],[Monthly UNHCR Contribution towards actual Engagement cost (Amount)]]/Table1[[#This Row],[Monthly cost of Actual Engagement]]</f>
        <v>#DIV/0!</v>
      </c>
      <c r="Q89" s="16" t="e">
        <f>(Table1[[#This Row],[Monthly cost of Actual Engagement]]-Table1[[#This Row],[Monthly UNHCR Contribution towards actual Engagement cost (Amount)]])/Table1[[#This Row],[Monthly cost of Actual Engagement]]</f>
        <v>#DIV/0!</v>
      </c>
      <c r="R89" s="17">
        <f>Table1[[#This Row],['# of months]]*Table1[[#This Row],[Monthly UNHCR Contribution towards actual Engagement cost (Amount)]]</f>
        <v>0</v>
      </c>
      <c r="S89" s="16" t="e">
        <f>Table1[[#This Row],[% time engeged in UNHCR project]]=Table1[[#This Row],[UNHCR Contribution based on (%)]]</f>
        <v>#DIV/0!</v>
      </c>
      <c r="T89" s="17" t="e">
        <f>Table1[[#This Row],[Vlookup do not delete]]*Table1[[#This Row],[% time engeged in UNHCR project]]</f>
        <v>#N/A</v>
      </c>
      <c r="U89" s="13" t="e">
        <f>VLOOKUP(F89,Intro!$A$16:$C$20,3,FALSE)</f>
        <v>#N/A</v>
      </c>
    </row>
    <row r="90" spans="1:21" x14ac:dyDescent="0.25">
      <c r="A90" s="23"/>
      <c r="B90" s="22"/>
      <c r="C90" s="22"/>
      <c r="D90" s="31" t="e">
        <f>VLOOKUP(Table1[[#This Row],[MSRP Account Code]],Intro!$A$4:$B$7,2,FALSE)</f>
        <v>#N/A</v>
      </c>
      <c r="E90" s="22"/>
      <c r="F90" s="22"/>
      <c r="J90" s="32"/>
      <c r="L90" s="33"/>
      <c r="M90" s="26"/>
      <c r="O90" s="43"/>
      <c r="P90" s="15" t="e">
        <f>Table1[[#This Row],[Monthly UNHCR Contribution towards actual Engagement cost (Amount)]]/Table1[[#This Row],[Monthly cost of Actual Engagement]]</f>
        <v>#DIV/0!</v>
      </c>
      <c r="Q90" s="16" t="e">
        <f>(Table1[[#This Row],[Monthly cost of Actual Engagement]]-Table1[[#This Row],[Monthly UNHCR Contribution towards actual Engagement cost (Amount)]])/Table1[[#This Row],[Monthly cost of Actual Engagement]]</f>
        <v>#DIV/0!</v>
      </c>
      <c r="R90" s="17">
        <f>Table1[[#This Row],['# of months]]*Table1[[#This Row],[Monthly UNHCR Contribution towards actual Engagement cost (Amount)]]</f>
        <v>0</v>
      </c>
      <c r="S90" s="16" t="e">
        <f>Table1[[#This Row],[% time engeged in UNHCR project]]=Table1[[#This Row],[UNHCR Contribution based on (%)]]</f>
        <v>#DIV/0!</v>
      </c>
      <c r="T90" s="17" t="e">
        <f>Table1[[#This Row],[Vlookup do not delete]]*Table1[[#This Row],[% time engeged in UNHCR project]]</f>
        <v>#N/A</v>
      </c>
      <c r="U90" s="13" t="e">
        <f>VLOOKUP(F90,Intro!$A$16:$C$20,3,FALSE)</f>
        <v>#N/A</v>
      </c>
    </row>
    <row r="91" spans="1:21" x14ac:dyDescent="0.25">
      <c r="A91" s="23"/>
      <c r="B91" s="22"/>
      <c r="C91" s="22"/>
      <c r="D91" s="31" t="e">
        <f>VLOOKUP(Table1[[#This Row],[MSRP Account Code]],Intro!$A$4:$B$7,2,FALSE)</f>
        <v>#N/A</v>
      </c>
      <c r="E91" s="22"/>
      <c r="F91" s="22"/>
      <c r="J91" s="32"/>
      <c r="L91" s="33"/>
      <c r="M91" s="26"/>
      <c r="O91" s="43"/>
      <c r="P91" s="15" t="e">
        <f>Table1[[#This Row],[Monthly UNHCR Contribution towards actual Engagement cost (Amount)]]/Table1[[#This Row],[Monthly cost of Actual Engagement]]</f>
        <v>#DIV/0!</v>
      </c>
      <c r="Q91" s="16" t="e">
        <f>(Table1[[#This Row],[Monthly cost of Actual Engagement]]-Table1[[#This Row],[Monthly UNHCR Contribution towards actual Engagement cost (Amount)]])/Table1[[#This Row],[Monthly cost of Actual Engagement]]</f>
        <v>#DIV/0!</v>
      </c>
      <c r="R91" s="17">
        <f>Table1[[#This Row],['# of months]]*Table1[[#This Row],[Monthly UNHCR Contribution towards actual Engagement cost (Amount)]]</f>
        <v>0</v>
      </c>
      <c r="S91" s="16" t="e">
        <f>Table1[[#This Row],[% time engeged in UNHCR project]]=Table1[[#This Row],[UNHCR Contribution based on (%)]]</f>
        <v>#DIV/0!</v>
      </c>
      <c r="T91" s="17" t="e">
        <f>Table1[[#This Row],[Vlookup do not delete]]*Table1[[#This Row],[% time engeged in UNHCR project]]</f>
        <v>#N/A</v>
      </c>
      <c r="U91" s="13" t="e">
        <f>VLOOKUP(F91,Intro!$A$16:$C$20,3,FALSE)</f>
        <v>#N/A</v>
      </c>
    </row>
    <row r="92" spans="1:21" x14ac:dyDescent="0.25">
      <c r="A92" s="23"/>
      <c r="B92" s="22"/>
      <c r="C92" s="22"/>
      <c r="D92" s="31" t="e">
        <f>VLOOKUP(Table1[[#This Row],[MSRP Account Code]],Intro!$A$4:$B$7,2,FALSE)</f>
        <v>#N/A</v>
      </c>
      <c r="E92" s="22"/>
      <c r="F92" s="22"/>
      <c r="J92" s="32"/>
      <c r="L92" s="33"/>
      <c r="M92" s="26"/>
      <c r="O92" s="43"/>
      <c r="P92" s="15" t="e">
        <f>Table1[[#This Row],[Monthly UNHCR Contribution towards actual Engagement cost (Amount)]]/Table1[[#This Row],[Monthly cost of Actual Engagement]]</f>
        <v>#DIV/0!</v>
      </c>
      <c r="Q92" s="16" t="e">
        <f>(Table1[[#This Row],[Monthly cost of Actual Engagement]]-Table1[[#This Row],[Monthly UNHCR Contribution towards actual Engagement cost (Amount)]])/Table1[[#This Row],[Monthly cost of Actual Engagement]]</f>
        <v>#DIV/0!</v>
      </c>
      <c r="R92" s="17">
        <f>Table1[[#This Row],['# of months]]*Table1[[#This Row],[Monthly UNHCR Contribution towards actual Engagement cost (Amount)]]</f>
        <v>0</v>
      </c>
      <c r="S92" s="16" t="e">
        <f>Table1[[#This Row],[% time engeged in UNHCR project]]=Table1[[#This Row],[UNHCR Contribution based on (%)]]</f>
        <v>#DIV/0!</v>
      </c>
      <c r="T92" s="17" t="e">
        <f>Table1[[#This Row],[Vlookup do not delete]]*Table1[[#This Row],[% time engeged in UNHCR project]]</f>
        <v>#N/A</v>
      </c>
      <c r="U92" s="13" t="e">
        <f>VLOOKUP(F92,Intro!$A$16:$C$20,3,FALSE)</f>
        <v>#N/A</v>
      </c>
    </row>
    <row r="93" spans="1:21" x14ac:dyDescent="0.25">
      <c r="A93" s="23"/>
      <c r="B93" s="22"/>
      <c r="C93" s="22"/>
      <c r="D93" s="31" t="e">
        <f>VLOOKUP(Table1[[#This Row],[MSRP Account Code]],Intro!$A$4:$B$7,2,FALSE)</f>
        <v>#N/A</v>
      </c>
      <c r="E93" s="22"/>
      <c r="F93" s="22"/>
      <c r="J93" s="32"/>
      <c r="L93" s="33"/>
      <c r="M93" s="26"/>
      <c r="O93" s="43"/>
      <c r="P93" s="15" t="e">
        <f>Table1[[#This Row],[Monthly UNHCR Contribution towards actual Engagement cost (Amount)]]/Table1[[#This Row],[Monthly cost of Actual Engagement]]</f>
        <v>#DIV/0!</v>
      </c>
      <c r="Q93" s="16" t="e">
        <f>(Table1[[#This Row],[Monthly cost of Actual Engagement]]-Table1[[#This Row],[Monthly UNHCR Contribution towards actual Engagement cost (Amount)]])/Table1[[#This Row],[Monthly cost of Actual Engagement]]</f>
        <v>#DIV/0!</v>
      </c>
      <c r="R93" s="17">
        <f>Table1[[#This Row],['# of months]]*Table1[[#This Row],[Monthly UNHCR Contribution towards actual Engagement cost (Amount)]]</f>
        <v>0</v>
      </c>
      <c r="S93" s="16" t="e">
        <f>Table1[[#This Row],[% time engeged in UNHCR project]]=Table1[[#This Row],[UNHCR Contribution based on (%)]]</f>
        <v>#DIV/0!</v>
      </c>
      <c r="T93" s="17" t="e">
        <f>Table1[[#This Row],[Vlookup do not delete]]*Table1[[#This Row],[% time engeged in UNHCR project]]</f>
        <v>#N/A</v>
      </c>
      <c r="U93" s="13" t="e">
        <f>VLOOKUP(F93,Intro!$A$16:$C$20,3,FALSE)</f>
        <v>#N/A</v>
      </c>
    </row>
    <row r="94" spans="1:21" x14ac:dyDescent="0.25">
      <c r="A94" s="23"/>
      <c r="B94" s="22"/>
      <c r="C94" s="22"/>
      <c r="D94" s="31" t="e">
        <f>VLOOKUP(Table1[[#This Row],[MSRP Account Code]],Intro!$A$4:$B$7,2,FALSE)</f>
        <v>#N/A</v>
      </c>
      <c r="E94" s="22"/>
      <c r="F94" s="22"/>
      <c r="J94" s="32"/>
      <c r="L94" s="33"/>
      <c r="M94" s="26"/>
      <c r="O94" s="43"/>
      <c r="P94" s="15" t="e">
        <f>Table1[[#This Row],[Monthly UNHCR Contribution towards actual Engagement cost (Amount)]]/Table1[[#This Row],[Monthly cost of Actual Engagement]]</f>
        <v>#DIV/0!</v>
      </c>
      <c r="Q94" s="16" t="e">
        <f>(Table1[[#This Row],[Monthly cost of Actual Engagement]]-Table1[[#This Row],[Monthly UNHCR Contribution towards actual Engagement cost (Amount)]])/Table1[[#This Row],[Monthly cost of Actual Engagement]]</f>
        <v>#DIV/0!</v>
      </c>
      <c r="R94" s="17">
        <f>Table1[[#This Row],['# of months]]*Table1[[#This Row],[Monthly UNHCR Contribution towards actual Engagement cost (Amount)]]</f>
        <v>0</v>
      </c>
      <c r="S94" s="16" t="e">
        <f>Table1[[#This Row],[% time engeged in UNHCR project]]=Table1[[#This Row],[UNHCR Contribution based on (%)]]</f>
        <v>#DIV/0!</v>
      </c>
      <c r="T94" s="17" t="e">
        <f>Table1[[#This Row],[Vlookup do not delete]]*Table1[[#This Row],[% time engeged in UNHCR project]]</f>
        <v>#N/A</v>
      </c>
      <c r="U94" s="13" t="e">
        <f>VLOOKUP(F94,Intro!$A$16:$C$20,3,FALSE)</f>
        <v>#N/A</v>
      </c>
    </row>
    <row r="95" spans="1:21" x14ac:dyDescent="0.25">
      <c r="A95" s="23"/>
      <c r="B95" s="22"/>
      <c r="C95" s="22"/>
      <c r="D95" s="31" t="e">
        <f>VLOOKUP(Table1[[#This Row],[MSRP Account Code]],Intro!$A$4:$B$7,2,FALSE)</f>
        <v>#N/A</v>
      </c>
      <c r="E95" s="22"/>
      <c r="F95" s="22"/>
      <c r="J95" s="32"/>
      <c r="L95" s="33"/>
      <c r="M95" s="26"/>
      <c r="O95" s="43"/>
      <c r="P95" s="15" t="e">
        <f>Table1[[#This Row],[Monthly UNHCR Contribution towards actual Engagement cost (Amount)]]/Table1[[#This Row],[Monthly cost of Actual Engagement]]</f>
        <v>#DIV/0!</v>
      </c>
      <c r="Q95" s="16" t="e">
        <f>(Table1[[#This Row],[Monthly cost of Actual Engagement]]-Table1[[#This Row],[Monthly UNHCR Contribution towards actual Engagement cost (Amount)]])/Table1[[#This Row],[Monthly cost of Actual Engagement]]</f>
        <v>#DIV/0!</v>
      </c>
      <c r="R95" s="17">
        <f>Table1[[#This Row],['# of months]]*Table1[[#This Row],[Monthly UNHCR Contribution towards actual Engagement cost (Amount)]]</f>
        <v>0</v>
      </c>
      <c r="S95" s="16" t="e">
        <f>Table1[[#This Row],[% time engeged in UNHCR project]]=Table1[[#This Row],[UNHCR Contribution based on (%)]]</f>
        <v>#DIV/0!</v>
      </c>
      <c r="T95" s="17" t="e">
        <f>Table1[[#This Row],[Vlookup do not delete]]*Table1[[#This Row],[% time engeged in UNHCR project]]</f>
        <v>#N/A</v>
      </c>
      <c r="U95" s="13" t="e">
        <f>VLOOKUP(F95,Intro!$A$16:$C$20,3,FALSE)</f>
        <v>#N/A</v>
      </c>
    </row>
    <row r="96" spans="1:21" x14ac:dyDescent="0.25">
      <c r="A96" s="23"/>
      <c r="B96" s="22"/>
      <c r="C96" s="22"/>
      <c r="D96" s="31" t="e">
        <f>VLOOKUP(Table1[[#This Row],[MSRP Account Code]],Intro!$A$4:$B$7,2,FALSE)</f>
        <v>#N/A</v>
      </c>
      <c r="E96" s="22"/>
      <c r="F96" s="22"/>
      <c r="J96" s="32"/>
      <c r="L96" s="33"/>
      <c r="M96" s="26"/>
      <c r="O96" s="43"/>
      <c r="P96" s="15" t="e">
        <f>Table1[[#This Row],[Monthly UNHCR Contribution towards actual Engagement cost (Amount)]]/Table1[[#This Row],[Monthly cost of Actual Engagement]]</f>
        <v>#DIV/0!</v>
      </c>
      <c r="Q96" s="16" t="e">
        <f>(Table1[[#This Row],[Monthly cost of Actual Engagement]]-Table1[[#This Row],[Monthly UNHCR Contribution towards actual Engagement cost (Amount)]])/Table1[[#This Row],[Monthly cost of Actual Engagement]]</f>
        <v>#DIV/0!</v>
      </c>
      <c r="R96" s="17">
        <f>Table1[[#This Row],['# of months]]*Table1[[#This Row],[Monthly UNHCR Contribution towards actual Engagement cost (Amount)]]</f>
        <v>0</v>
      </c>
      <c r="S96" s="16" t="e">
        <f>Table1[[#This Row],[% time engeged in UNHCR project]]=Table1[[#This Row],[UNHCR Contribution based on (%)]]</f>
        <v>#DIV/0!</v>
      </c>
      <c r="T96" s="17" t="e">
        <f>Table1[[#This Row],[Vlookup do not delete]]*Table1[[#This Row],[% time engeged in UNHCR project]]</f>
        <v>#N/A</v>
      </c>
      <c r="U96" s="13" t="e">
        <f>VLOOKUP(F96,Intro!$A$16:$C$20,3,FALSE)</f>
        <v>#N/A</v>
      </c>
    </row>
    <row r="97" spans="1:21" x14ac:dyDescent="0.25">
      <c r="A97" s="23"/>
      <c r="B97" s="22"/>
      <c r="C97" s="22"/>
      <c r="D97" s="31" t="e">
        <f>VLOOKUP(Table1[[#This Row],[MSRP Account Code]],Intro!$A$4:$B$7,2,FALSE)</f>
        <v>#N/A</v>
      </c>
      <c r="E97" s="22"/>
      <c r="F97" s="22"/>
      <c r="J97" s="32"/>
      <c r="L97" s="33"/>
      <c r="M97" s="26"/>
      <c r="O97" s="43"/>
      <c r="P97" s="15" t="e">
        <f>Table1[[#This Row],[Monthly UNHCR Contribution towards actual Engagement cost (Amount)]]/Table1[[#This Row],[Monthly cost of Actual Engagement]]</f>
        <v>#DIV/0!</v>
      </c>
      <c r="Q97" s="16" t="e">
        <f>(Table1[[#This Row],[Monthly cost of Actual Engagement]]-Table1[[#This Row],[Monthly UNHCR Contribution towards actual Engagement cost (Amount)]])/Table1[[#This Row],[Monthly cost of Actual Engagement]]</f>
        <v>#DIV/0!</v>
      </c>
      <c r="R97" s="17">
        <f>Table1[[#This Row],['# of months]]*Table1[[#This Row],[Monthly UNHCR Contribution towards actual Engagement cost (Amount)]]</f>
        <v>0</v>
      </c>
      <c r="S97" s="16" t="e">
        <f>Table1[[#This Row],[% time engeged in UNHCR project]]=Table1[[#This Row],[UNHCR Contribution based on (%)]]</f>
        <v>#DIV/0!</v>
      </c>
      <c r="T97" s="17" t="e">
        <f>Table1[[#This Row],[Vlookup do not delete]]*Table1[[#This Row],[% time engeged in UNHCR project]]</f>
        <v>#N/A</v>
      </c>
      <c r="U97" s="13" t="e">
        <f>VLOOKUP(F97,Intro!$A$16:$C$20,3,FALSE)</f>
        <v>#N/A</v>
      </c>
    </row>
    <row r="98" spans="1:21" x14ac:dyDescent="0.25">
      <c r="A98" s="23"/>
      <c r="B98" s="22"/>
      <c r="C98" s="22"/>
      <c r="D98" s="31" t="e">
        <f>VLOOKUP(Table1[[#This Row],[MSRP Account Code]],Intro!$A$4:$B$7,2,FALSE)</f>
        <v>#N/A</v>
      </c>
      <c r="E98" s="22"/>
      <c r="F98" s="22"/>
      <c r="J98" s="32"/>
      <c r="L98" s="33"/>
      <c r="M98" s="26"/>
      <c r="O98" s="43"/>
      <c r="P98" s="15" t="e">
        <f>Table1[[#This Row],[Monthly UNHCR Contribution towards actual Engagement cost (Amount)]]/Table1[[#This Row],[Monthly cost of Actual Engagement]]</f>
        <v>#DIV/0!</v>
      </c>
      <c r="Q98" s="16" t="e">
        <f>(Table1[[#This Row],[Monthly cost of Actual Engagement]]-Table1[[#This Row],[Monthly UNHCR Contribution towards actual Engagement cost (Amount)]])/Table1[[#This Row],[Monthly cost of Actual Engagement]]</f>
        <v>#DIV/0!</v>
      </c>
      <c r="R98" s="17">
        <f>Table1[[#This Row],['# of months]]*Table1[[#This Row],[Monthly UNHCR Contribution towards actual Engagement cost (Amount)]]</f>
        <v>0</v>
      </c>
      <c r="S98" s="16" t="e">
        <f>Table1[[#This Row],[% time engeged in UNHCR project]]=Table1[[#This Row],[UNHCR Contribution based on (%)]]</f>
        <v>#DIV/0!</v>
      </c>
      <c r="T98" s="17" t="e">
        <f>Table1[[#This Row],[Vlookup do not delete]]*Table1[[#This Row],[% time engeged in UNHCR project]]</f>
        <v>#N/A</v>
      </c>
      <c r="U98" s="13" t="e">
        <f>VLOOKUP(F98,Intro!$A$16:$C$20,3,FALSE)</f>
        <v>#N/A</v>
      </c>
    </row>
    <row r="99" spans="1:21" x14ac:dyDescent="0.25">
      <c r="A99" s="23"/>
      <c r="B99" s="22"/>
      <c r="C99" s="22"/>
      <c r="D99" s="31" t="e">
        <f>VLOOKUP(Table1[[#This Row],[MSRP Account Code]],Intro!$A$4:$B$7,2,FALSE)</f>
        <v>#N/A</v>
      </c>
      <c r="E99" s="22"/>
      <c r="F99" s="22"/>
      <c r="J99" s="32"/>
      <c r="L99" s="33"/>
      <c r="M99" s="26"/>
      <c r="O99" s="43"/>
      <c r="P99" s="15" t="e">
        <f>Table1[[#This Row],[Monthly UNHCR Contribution towards actual Engagement cost (Amount)]]/Table1[[#This Row],[Monthly cost of Actual Engagement]]</f>
        <v>#DIV/0!</v>
      </c>
      <c r="Q99" s="16" t="e">
        <f>(Table1[[#This Row],[Monthly cost of Actual Engagement]]-Table1[[#This Row],[Monthly UNHCR Contribution towards actual Engagement cost (Amount)]])/Table1[[#This Row],[Monthly cost of Actual Engagement]]</f>
        <v>#DIV/0!</v>
      </c>
      <c r="R99" s="17">
        <f>Table1[[#This Row],['# of months]]*Table1[[#This Row],[Monthly UNHCR Contribution towards actual Engagement cost (Amount)]]</f>
        <v>0</v>
      </c>
      <c r="S99" s="16" t="e">
        <f>Table1[[#This Row],[% time engeged in UNHCR project]]=Table1[[#This Row],[UNHCR Contribution based on (%)]]</f>
        <v>#DIV/0!</v>
      </c>
      <c r="T99" s="17" t="e">
        <f>Table1[[#This Row],[Vlookup do not delete]]*Table1[[#This Row],[% time engeged in UNHCR project]]</f>
        <v>#N/A</v>
      </c>
      <c r="U99" s="13" t="e">
        <f>VLOOKUP(F99,Intro!$A$16:$C$20,3,FALSE)</f>
        <v>#N/A</v>
      </c>
    </row>
    <row r="100" spans="1:21" x14ac:dyDescent="0.25">
      <c r="A100" s="23"/>
      <c r="B100" s="22"/>
      <c r="C100" s="22"/>
      <c r="D100" s="34" t="e">
        <f>VLOOKUP(Table1[[#This Row],[MSRP Account Code]],Intro!$A$4:$B$7,2,FALSE)</f>
        <v>#N/A</v>
      </c>
      <c r="E100" s="22"/>
      <c r="F100" s="22"/>
      <c r="J100" s="32"/>
      <c r="L100" s="33"/>
      <c r="M100" s="26"/>
      <c r="O100" s="43"/>
      <c r="P100" s="15" t="e">
        <f>Table1[[#This Row],[Monthly UNHCR Contribution towards actual Engagement cost (Amount)]]/Table1[[#This Row],[Monthly cost of Actual Engagement]]</f>
        <v>#DIV/0!</v>
      </c>
      <c r="Q100" s="16" t="e">
        <f>(Table1[[#This Row],[Monthly cost of Actual Engagement]]-Table1[[#This Row],[Monthly UNHCR Contribution towards actual Engagement cost (Amount)]])/Table1[[#This Row],[Monthly cost of Actual Engagement]]</f>
        <v>#DIV/0!</v>
      </c>
      <c r="R100" s="17">
        <f>Table1[[#This Row],['# of months]]*Table1[[#This Row],[Monthly UNHCR Contribution towards actual Engagement cost (Amount)]]</f>
        <v>0</v>
      </c>
      <c r="S100" s="19" t="e">
        <f>Table1[[#This Row],[% time engeged in UNHCR project]]=Table1[[#This Row],[UNHCR Contribution based on (%)]]</f>
        <v>#DIV/0!</v>
      </c>
      <c r="T100" s="17" t="e">
        <f>Table1[[#This Row],[Vlookup do not delete]]*Table1[[#This Row],[% time engeged in UNHCR project]]</f>
        <v>#N/A</v>
      </c>
      <c r="U100" s="20" t="e">
        <f>VLOOKUP(F100,Intro!$A$16:$C$20,3,FALSE)</f>
        <v>#N/A</v>
      </c>
    </row>
    <row r="101" spans="1:21" x14ac:dyDescent="0.25">
      <c r="A101" s="23"/>
      <c r="B101" s="22"/>
      <c r="C101" s="22"/>
      <c r="D101" s="34" t="e">
        <f>VLOOKUP(Table1[[#This Row],[MSRP Account Code]],Intro!$A$4:$B$7,2,FALSE)</f>
        <v>#N/A</v>
      </c>
      <c r="E101" s="22"/>
      <c r="F101" s="22"/>
      <c r="J101" s="32"/>
      <c r="L101" s="33"/>
      <c r="M101" s="26"/>
      <c r="O101" s="43"/>
      <c r="P101" s="15" t="e">
        <f>Table1[[#This Row],[Monthly UNHCR Contribution towards actual Engagement cost (Amount)]]/Table1[[#This Row],[Monthly cost of Actual Engagement]]</f>
        <v>#DIV/0!</v>
      </c>
      <c r="Q101" s="16" t="e">
        <f>(Table1[[#This Row],[Monthly cost of Actual Engagement]]-Table1[[#This Row],[Monthly UNHCR Contribution towards actual Engagement cost (Amount)]])/Table1[[#This Row],[Monthly cost of Actual Engagement]]</f>
        <v>#DIV/0!</v>
      </c>
      <c r="R101" s="17">
        <f>Table1[[#This Row],['# of months]]*Table1[[#This Row],[Monthly UNHCR Contribution towards actual Engagement cost (Amount)]]</f>
        <v>0</v>
      </c>
      <c r="S101" s="19" t="e">
        <f>Table1[[#This Row],[% time engeged in UNHCR project]]=Table1[[#This Row],[UNHCR Contribution based on (%)]]</f>
        <v>#DIV/0!</v>
      </c>
      <c r="T101" s="17" t="e">
        <f>Table1[[#This Row],[Vlookup do not delete]]*Table1[[#This Row],[% time engeged in UNHCR project]]</f>
        <v>#N/A</v>
      </c>
      <c r="U101" s="20" t="e">
        <f>VLOOKUP(F101,Intro!$A$16:$C$20,3,FALSE)</f>
        <v>#N/A</v>
      </c>
    </row>
    <row r="102" spans="1:21" x14ac:dyDescent="0.25">
      <c r="A102" s="23"/>
      <c r="B102" s="22"/>
      <c r="C102" s="22"/>
      <c r="D102" s="34" t="e">
        <f>VLOOKUP(Table1[[#This Row],[MSRP Account Code]],Intro!$A$4:$B$7,2,FALSE)</f>
        <v>#N/A</v>
      </c>
      <c r="E102" s="22"/>
      <c r="F102" s="22"/>
      <c r="J102" s="32"/>
      <c r="L102" s="33"/>
      <c r="M102" s="26"/>
      <c r="O102" s="43"/>
      <c r="P102" s="15" t="e">
        <f>Table1[[#This Row],[Monthly UNHCR Contribution towards actual Engagement cost (Amount)]]/Table1[[#This Row],[Monthly cost of Actual Engagement]]</f>
        <v>#DIV/0!</v>
      </c>
      <c r="Q102" s="16" t="e">
        <f>(Table1[[#This Row],[Monthly cost of Actual Engagement]]-Table1[[#This Row],[Monthly UNHCR Contribution towards actual Engagement cost (Amount)]])/Table1[[#This Row],[Monthly cost of Actual Engagement]]</f>
        <v>#DIV/0!</v>
      </c>
      <c r="R102" s="17">
        <f>Table1[[#This Row],['# of months]]*Table1[[#This Row],[Monthly UNHCR Contribution towards actual Engagement cost (Amount)]]</f>
        <v>0</v>
      </c>
      <c r="S102" s="19" t="e">
        <f>Table1[[#This Row],[% time engeged in UNHCR project]]=Table1[[#This Row],[UNHCR Contribution based on (%)]]</f>
        <v>#DIV/0!</v>
      </c>
      <c r="T102" s="17" t="e">
        <f>Table1[[#This Row],[Vlookup do not delete]]*Table1[[#This Row],[% time engeged in UNHCR project]]</f>
        <v>#N/A</v>
      </c>
      <c r="U102" s="20" t="e">
        <f>VLOOKUP(F102,Intro!$A$16:$C$20,3,FALSE)</f>
        <v>#N/A</v>
      </c>
    </row>
    <row r="103" spans="1:21" x14ac:dyDescent="0.25">
      <c r="A103" s="23"/>
      <c r="B103" s="22"/>
      <c r="C103" s="22"/>
      <c r="D103" s="34" t="e">
        <f>VLOOKUP(Table1[[#This Row],[MSRP Account Code]],Intro!$A$4:$B$7,2,FALSE)</f>
        <v>#N/A</v>
      </c>
      <c r="E103" s="22"/>
      <c r="F103" s="22"/>
      <c r="J103" s="32"/>
      <c r="L103" s="33"/>
      <c r="M103" s="26"/>
      <c r="O103" s="43"/>
      <c r="P103" s="15" t="e">
        <f>Table1[[#This Row],[Monthly UNHCR Contribution towards actual Engagement cost (Amount)]]/Table1[[#This Row],[Monthly cost of Actual Engagement]]</f>
        <v>#DIV/0!</v>
      </c>
      <c r="Q103" s="16" t="e">
        <f>(Table1[[#This Row],[Monthly cost of Actual Engagement]]-Table1[[#This Row],[Monthly UNHCR Contribution towards actual Engagement cost (Amount)]])/Table1[[#This Row],[Monthly cost of Actual Engagement]]</f>
        <v>#DIV/0!</v>
      </c>
      <c r="R103" s="17">
        <f>Table1[[#This Row],['# of months]]*Table1[[#This Row],[Monthly UNHCR Contribution towards actual Engagement cost (Amount)]]</f>
        <v>0</v>
      </c>
      <c r="S103" s="19" t="e">
        <f>Table1[[#This Row],[% time engeged in UNHCR project]]=Table1[[#This Row],[UNHCR Contribution based on (%)]]</f>
        <v>#DIV/0!</v>
      </c>
      <c r="T103" s="17" t="e">
        <f>Table1[[#This Row],[Vlookup do not delete]]*Table1[[#This Row],[% time engeged in UNHCR project]]</f>
        <v>#N/A</v>
      </c>
      <c r="U103" s="20" t="e">
        <f>VLOOKUP(F103,Intro!$A$16:$C$20,3,FALSE)</f>
        <v>#N/A</v>
      </c>
    </row>
    <row r="104" spans="1:21" x14ac:dyDescent="0.25">
      <c r="A104" s="23"/>
      <c r="B104" s="22"/>
      <c r="C104" s="22"/>
      <c r="D104" s="34" t="e">
        <f>VLOOKUP(Table1[[#This Row],[MSRP Account Code]],Intro!$A$4:$B$7,2,FALSE)</f>
        <v>#N/A</v>
      </c>
      <c r="E104" s="22"/>
      <c r="F104" s="22"/>
      <c r="J104" s="32"/>
      <c r="L104" s="33"/>
      <c r="M104" s="26"/>
      <c r="O104" s="43"/>
      <c r="P104" s="15" t="e">
        <f>Table1[[#This Row],[Monthly UNHCR Contribution towards actual Engagement cost (Amount)]]/Table1[[#This Row],[Monthly cost of Actual Engagement]]</f>
        <v>#DIV/0!</v>
      </c>
      <c r="Q104" s="16" t="e">
        <f>(Table1[[#This Row],[Monthly cost of Actual Engagement]]-Table1[[#This Row],[Monthly UNHCR Contribution towards actual Engagement cost (Amount)]])/Table1[[#This Row],[Monthly cost of Actual Engagement]]</f>
        <v>#DIV/0!</v>
      </c>
      <c r="R104" s="17">
        <f>Table1[[#This Row],['# of months]]*Table1[[#This Row],[Monthly UNHCR Contribution towards actual Engagement cost (Amount)]]</f>
        <v>0</v>
      </c>
      <c r="S104" s="19" t="e">
        <f>Table1[[#This Row],[% time engeged in UNHCR project]]=Table1[[#This Row],[UNHCR Contribution based on (%)]]</f>
        <v>#DIV/0!</v>
      </c>
      <c r="T104" s="17" t="e">
        <f>Table1[[#This Row],[Vlookup do not delete]]*Table1[[#This Row],[% time engeged in UNHCR project]]</f>
        <v>#N/A</v>
      </c>
      <c r="U104" s="20" t="e">
        <f>VLOOKUP(F104,Intro!$A$16:$C$20,3,FALSE)</f>
        <v>#N/A</v>
      </c>
    </row>
    <row r="105" spans="1:21" x14ac:dyDescent="0.25">
      <c r="A105" s="23"/>
      <c r="B105" s="22"/>
      <c r="C105" s="22"/>
      <c r="D105" s="34" t="e">
        <f>VLOOKUP(Table1[[#This Row],[MSRP Account Code]],Intro!$A$4:$B$7,2,FALSE)</f>
        <v>#N/A</v>
      </c>
      <c r="E105" s="22"/>
      <c r="F105" s="22"/>
      <c r="J105" s="32"/>
      <c r="L105" s="33"/>
      <c r="M105" s="26"/>
      <c r="O105" s="43"/>
      <c r="P105" s="15" t="e">
        <f>Table1[[#This Row],[Monthly UNHCR Contribution towards actual Engagement cost (Amount)]]/Table1[[#This Row],[Monthly cost of Actual Engagement]]</f>
        <v>#DIV/0!</v>
      </c>
      <c r="Q105" s="16" t="e">
        <f>(Table1[[#This Row],[Monthly cost of Actual Engagement]]-Table1[[#This Row],[Monthly UNHCR Contribution towards actual Engagement cost (Amount)]])/Table1[[#This Row],[Monthly cost of Actual Engagement]]</f>
        <v>#DIV/0!</v>
      </c>
      <c r="R105" s="17">
        <f>Table1[[#This Row],['# of months]]*Table1[[#This Row],[Monthly UNHCR Contribution towards actual Engagement cost (Amount)]]</f>
        <v>0</v>
      </c>
      <c r="S105" s="19" t="e">
        <f>Table1[[#This Row],[% time engeged in UNHCR project]]=Table1[[#This Row],[UNHCR Contribution based on (%)]]</f>
        <v>#DIV/0!</v>
      </c>
      <c r="T105" s="17" t="e">
        <f>Table1[[#This Row],[Vlookup do not delete]]*Table1[[#This Row],[% time engeged in UNHCR project]]</f>
        <v>#N/A</v>
      </c>
      <c r="U105" s="20" t="e">
        <f>VLOOKUP(F105,Intro!$A$16:$C$20,3,FALSE)</f>
        <v>#N/A</v>
      </c>
    </row>
    <row r="106" spans="1:21" x14ac:dyDescent="0.25">
      <c r="A106" s="23"/>
      <c r="B106" s="22"/>
      <c r="C106" s="22"/>
      <c r="D106" s="34" t="e">
        <f>VLOOKUP(Table1[[#This Row],[MSRP Account Code]],Intro!$A$4:$B$7,2,FALSE)</f>
        <v>#N/A</v>
      </c>
      <c r="E106" s="22"/>
      <c r="F106" s="22"/>
      <c r="J106" s="32"/>
      <c r="L106" s="33"/>
      <c r="M106" s="26"/>
      <c r="O106" s="43"/>
      <c r="P106" s="15" t="e">
        <f>Table1[[#This Row],[Monthly UNHCR Contribution towards actual Engagement cost (Amount)]]/Table1[[#This Row],[Monthly cost of Actual Engagement]]</f>
        <v>#DIV/0!</v>
      </c>
      <c r="Q106" s="16" t="e">
        <f>(Table1[[#This Row],[Monthly cost of Actual Engagement]]-Table1[[#This Row],[Monthly UNHCR Contribution towards actual Engagement cost (Amount)]])/Table1[[#This Row],[Monthly cost of Actual Engagement]]</f>
        <v>#DIV/0!</v>
      </c>
      <c r="R106" s="17">
        <f>Table1[[#This Row],['# of months]]*Table1[[#This Row],[Monthly UNHCR Contribution towards actual Engagement cost (Amount)]]</f>
        <v>0</v>
      </c>
      <c r="S106" s="19" t="e">
        <f>Table1[[#This Row],[% time engeged in UNHCR project]]=Table1[[#This Row],[UNHCR Contribution based on (%)]]</f>
        <v>#DIV/0!</v>
      </c>
      <c r="T106" s="17" t="e">
        <f>Table1[[#This Row],[Vlookup do not delete]]*Table1[[#This Row],[% time engeged in UNHCR project]]</f>
        <v>#N/A</v>
      </c>
      <c r="U106" s="20" t="e">
        <f>VLOOKUP(F106,Intro!$A$16:$C$20,3,FALSE)</f>
        <v>#N/A</v>
      </c>
    </row>
    <row r="107" spans="1:21" x14ac:dyDescent="0.25">
      <c r="A107" s="23"/>
      <c r="B107" s="22"/>
      <c r="C107" s="22"/>
      <c r="D107" s="34" t="e">
        <f>VLOOKUP(Table1[[#This Row],[MSRP Account Code]],Intro!$A$4:$B$7,2,FALSE)</f>
        <v>#N/A</v>
      </c>
      <c r="E107" s="22"/>
      <c r="F107" s="22"/>
      <c r="J107" s="32"/>
      <c r="L107" s="33"/>
      <c r="M107" s="26"/>
      <c r="O107" s="43"/>
      <c r="P107" s="15" t="e">
        <f>Table1[[#This Row],[Monthly UNHCR Contribution towards actual Engagement cost (Amount)]]/Table1[[#This Row],[Monthly cost of Actual Engagement]]</f>
        <v>#DIV/0!</v>
      </c>
      <c r="Q107" s="16" t="e">
        <f>(Table1[[#This Row],[Monthly cost of Actual Engagement]]-Table1[[#This Row],[Monthly UNHCR Contribution towards actual Engagement cost (Amount)]])/Table1[[#This Row],[Monthly cost of Actual Engagement]]</f>
        <v>#DIV/0!</v>
      </c>
      <c r="R107" s="17">
        <f>Table1[[#This Row],['# of months]]*Table1[[#This Row],[Monthly UNHCR Contribution towards actual Engagement cost (Amount)]]</f>
        <v>0</v>
      </c>
      <c r="S107" s="19" t="e">
        <f>Table1[[#This Row],[% time engeged in UNHCR project]]=Table1[[#This Row],[UNHCR Contribution based on (%)]]</f>
        <v>#DIV/0!</v>
      </c>
      <c r="T107" s="17" t="e">
        <f>Table1[[#This Row],[Vlookup do not delete]]*Table1[[#This Row],[% time engeged in UNHCR project]]</f>
        <v>#N/A</v>
      </c>
      <c r="U107" s="20" t="e">
        <f>VLOOKUP(F107,Intro!$A$16:$C$20,3,FALSE)</f>
        <v>#N/A</v>
      </c>
    </row>
    <row r="108" spans="1:21" x14ac:dyDescent="0.25">
      <c r="A108" s="23"/>
      <c r="B108" s="22"/>
      <c r="C108" s="22"/>
      <c r="D108" s="34" t="e">
        <f>VLOOKUP(Table1[[#This Row],[MSRP Account Code]],Intro!$A$4:$B$7,2,FALSE)</f>
        <v>#N/A</v>
      </c>
      <c r="E108" s="22"/>
      <c r="F108" s="22"/>
      <c r="J108" s="32"/>
      <c r="L108" s="33"/>
      <c r="M108" s="26"/>
      <c r="O108" s="43"/>
      <c r="P108" s="15" t="e">
        <f>Table1[[#This Row],[Monthly UNHCR Contribution towards actual Engagement cost (Amount)]]/Table1[[#This Row],[Monthly cost of Actual Engagement]]</f>
        <v>#DIV/0!</v>
      </c>
      <c r="Q108" s="16" t="e">
        <f>(Table1[[#This Row],[Monthly cost of Actual Engagement]]-Table1[[#This Row],[Monthly UNHCR Contribution towards actual Engagement cost (Amount)]])/Table1[[#This Row],[Monthly cost of Actual Engagement]]</f>
        <v>#DIV/0!</v>
      </c>
      <c r="R108" s="17">
        <f>Table1[[#This Row],['# of months]]*Table1[[#This Row],[Monthly UNHCR Contribution towards actual Engagement cost (Amount)]]</f>
        <v>0</v>
      </c>
      <c r="S108" s="19" t="e">
        <f>Table1[[#This Row],[% time engeged in UNHCR project]]=Table1[[#This Row],[UNHCR Contribution based on (%)]]</f>
        <v>#DIV/0!</v>
      </c>
      <c r="T108" s="17" t="e">
        <f>Table1[[#This Row],[Vlookup do not delete]]*Table1[[#This Row],[% time engeged in UNHCR project]]</f>
        <v>#N/A</v>
      </c>
      <c r="U108" s="20" t="e">
        <f>VLOOKUP(F108,Intro!$A$16:$C$20,3,FALSE)</f>
        <v>#N/A</v>
      </c>
    </row>
    <row r="109" spans="1:21" x14ac:dyDescent="0.25">
      <c r="A109" s="23"/>
      <c r="B109" s="22"/>
      <c r="C109" s="22"/>
      <c r="D109" s="34" t="e">
        <f>VLOOKUP(Table1[[#This Row],[MSRP Account Code]],Intro!$A$4:$B$7,2,FALSE)</f>
        <v>#N/A</v>
      </c>
      <c r="E109" s="22"/>
      <c r="F109" s="22"/>
      <c r="J109" s="32"/>
      <c r="L109" s="33"/>
      <c r="M109" s="26"/>
      <c r="O109" s="43"/>
      <c r="P109" s="15" t="e">
        <f>Table1[[#This Row],[Monthly UNHCR Contribution towards actual Engagement cost (Amount)]]/Table1[[#This Row],[Monthly cost of Actual Engagement]]</f>
        <v>#DIV/0!</v>
      </c>
      <c r="Q109" s="16" t="e">
        <f>(Table1[[#This Row],[Monthly cost of Actual Engagement]]-Table1[[#This Row],[Monthly UNHCR Contribution towards actual Engagement cost (Amount)]])/Table1[[#This Row],[Monthly cost of Actual Engagement]]</f>
        <v>#DIV/0!</v>
      </c>
      <c r="R109" s="17">
        <f>Table1[[#This Row],['# of months]]*Table1[[#This Row],[Monthly UNHCR Contribution towards actual Engagement cost (Amount)]]</f>
        <v>0</v>
      </c>
      <c r="S109" s="19" t="e">
        <f>Table1[[#This Row],[% time engeged in UNHCR project]]=Table1[[#This Row],[UNHCR Contribution based on (%)]]</f>
        <v>#DIV/0!</v>
      </c>
      <c r="T109" s="17" t="e">
        <f>Table1[[#This Row],[Vlookup do not delete]]*Table1[[#This Row],[% time engeged in UNHCR project]]</f>
        <v>#N/A</v>
      </c>
      <c r="U109" s="20" t="e">
        <f>VLOOKUP(F109,Intro!$A$16:$C$20,3,FALSE)</f>
        <v>#N/A</v>
      </c>
    </row>
    <row r="110" spans="1:21" x14ac:dyDescent="0.25">
      <c r="A110" s="23"/>
      <c r="B110" s="22"/>
      <c r="C110" s="22"/>
      <c r="D110" s="34" t="e">
        <f>VLOOKUP(Table1[[#This Row],[MSRP Account Code]],Intro!$A$4:$B$7,2,FALSE)</f>
        <v>#N/A</v>
      </c>
      <c r="E110" s="22"/>
      <c r="F110" s="22"/>
      <c r="J110" s="32"/>
      <c r="L110" s="33"/>
      <c r="M110" s="26"/>
      <c r="O110" s="43"/>
      <c r="P110" s="15" t="e">
        <f>Table1[[#This Row],[Monthly UNHCR Contribution towards actual Engagement cost (Amount)]]/Table1[[#This Row],[Monthly cost of Actual Engagement]]</f>
        <v>#DIV/0!</v>
      </c>
      <c r="Q110" s="16" t="e">
        <f>(Table1[[#This Row],[Monthly cost of Actual Engagement]]-Table1[[#This Row],[Monthly UNHCR Contribution towards actual Engagement cost (Amount)]])/Table1[[#This Row],[Monthly cost of Actual Engagement]]</f>
        <v>#DIV/0!</v>
      </c>
      <c r="R110" s="17">
        <f>Table1[[#This Row],['# of months]]*Table1[[#This Row],[Monthly UNHCR Contribution towards actual Engagement cost (Amount)]]</f>
        <v>0</v>
      </c>
      <c r="S110" s="19" t="e">
        <f>Table1[[#This Row],[% time engeged in UNHCR project]]=Table1[[#This Row],[UNHCR Contribution based on (%)]]</f>
        <v>#DIV/0!</v>
      </c>
      <c r="T110" s="17" t="e">
        <f>Table1[[#This Row],[Vlookup do not delete]]*Table1[[#This Row],[% time engeged in UNHCR project]]</f>
        <v>#N/A</v>
      </c>
      <c r="U110" s="20" t="e">
        <f>VLOOKUP(F110,Intro!$A$16:$C$20,3,FALSE)</f>
        <v>#N/A</v>
      </c>
    </row>
    <row r="111" spans="1:21" x14ac:dyDescent="0.25">
      <c r="A111" s="23"/>
      <c r="B111" s="22"/>
      <c r="C111" s="22"/>
      <c r="D111" s="34" t="e">
        <f>VLOOKUP(Table1[[#This Row],[MSRP Account Code]],Intro!$A$4:$B$7,2,FALSE)</f>
        <v>#N/A</v>
      </c>
      <c r="E111" s="22"/>
      <c r="F111" s="22"/>
      <c r="J111" s="32"/>
      <c r="L111" s="33"/>
      <c r="M111" s="26"/>
      <c r="O111" s="43"/>
      <c r="P111" s="15" t="e">
        <f>Table1[[#This Row],[Monthly UNHCR Contribution towards actual Engagement cost (Amount)]]/Table1[[#This Row],[Monthly cost of Actual Engagement]]</f>
        <v>#DIV/0!</v>
      </c>
      <c r="Q111" s="16" t="e">
        <f>(Table1[[#This Row],[Monthly cost of Actual Engagement]]-Table1[[#This Row],[Monthly UNHCR Contribution towards actual Engagement cost (Amount)]])/Table1[[#This Row],[Monthly cost of Actual Engagement]]</f>
        <v>#DIV/0!</v>
      </c>
      <c r="R111" s="17">
        <f>Table1[[#This Row],['# of months]]*Table1[[#This Row],[Monthly UNHCR Contribution towards actual Engagement cost (Amount)]]</f>
        <v>0</v>
      </c>
      <c r="S111" s="19" t="e">
        <f>Table1[[#This Row],[% time engeged in UNHCR project]]=Table1[[#This Row],[UNHCR Contribution based on (%)]]</f>
        <v>#DIV/0!</v>
      </c>
      <c r="T111" s="17" t="e">
        <f>Table1[[#This Row],[Vlookup do not delete]]*Table1[[#This Row],[% time engeged in UNHCR project]]</f>
        <v>#N/A</v>
      </c>
      <c r="U111" s="20" t="e">
        <f>VLOOKUP(F111,Intro!$A$16:$C$20,3,FALSE)</f>
        <v>#N/A</v>
      </c>
    </row>
    <row r="112" spans="1:21" x14ac:dyDescent="0.25">
      <c r="A112" s="23"/>
      <c r="B112" s="22"/>
      <c r="C112" s="22"/>
      <c r="D112" s="34" t="e">
        <f>VLOOKUP(Table1[[#This Row],[MSRP Account Code]],Intro!$A$4:$B$7,2,FALSE)</f>
        <v>#N/A</v>
      </c>
      <c r="E112" s="22"/>
      <c r="F112" s="22"/>
      <c r="J112" s="32"/>
      <c r="L112" s="33"/>
      <c r="M112" s="26"/>
      <c r="O112" s="43"/>
      <c r="P112" s="15" t="e">
        <f>Table1[[#This Row],[Monthly UNHCR Contribution towards actual Engagement cost (Amount)]]/Table1[[#This Row],[Monthly cost of Actual Engagement]]</f>
        <v>#DIV/0!</v>
      </c>
      <c r="Q112" s="16" t="e">
        <f>(Table1[[#This Row],[Monthly cost of Actual Engagement]]-Table1[[#This Row],[Monthly UNHCR Contribution towards actual Engagement cost (Amount)]])/Table1[[#This Row],[Monthly cost of Actual Engagement]]</f>
        <v>#DIV/0!</v>
      </c>
      <c r="R112" s="17">
        <f>Table1[[#This Row],['# of months]]*Table1[[#This Row],[Monthly UNHCR Contribution towards actual Engagement cost (Amount)]]</f>
        <v>0</v>
      </c>
      <c r="S112" s="19" t="e">
        <f>Table1[[#This Row],[% time engeged in UNHCR project]]=Table1[[#This Row],[UNHCR Contribution based on (%)]]</f>
        <v>#DIV/0!</v>
      </c>
      <c r="T112" s="17" t="e">
        <f>Table1[[#This Row],[Vlookup do not delete]]*Table1[[#This Row],[% time engeged in UNHCR project]]</f>
        <v>#N/A</v>
      </c>
      <c r="U112" s="20" t="e">
        <f>VLOOKUP(F112,Intro!$A$16:$C$20,3,FALSE)</f>
        <v>#N/A</v>
      </c>
    </row>
    <row r="113" spans="1:21" x14ac:dyDescent="0.25">
      <c r="A113" s="23"/>
      <c r="B113" s="22"/>
      <c r="C113" s="22"/>
      <c r="D113" s="34" t="e">
        <f>VLOOKUP(Table1[[#This Row],[MSRP Account Code]],Intro!$A$4:$B$7,2,FALSE)</f>
        <v>#N/A</v>
      </c>
      <c r="E113" s="22"/>
      <c r="F113" s="22"/>
      <c r="J113" s="32"/>
      <c r="L113" s="33"/>
      <c r="M113" s="26"/>
      <c r="O113" s="43"/>
      <c r="P113" s="15" t="e">
        <f>Table1[[#This Row],[Monthly UNHCR Contribution towards actual Engagement cost (Amount)]]/Table1[[#This Row],[Monthly cost of Actual Engagement]]</f>
        <v>#DIV/0!</v>
      </c>
      <c r="Q113" s="16" t="e">
        <f>(Table1[[#This Row],[Monthly cost of Actual Engagement]]-Table1[[#This Row],[Monthly UNHCR Contribution towards actual Engagement cost (Amount)]])/Table1[[#This Row],[Monthly cost of Actual Engagement]]</f>
        <v>#DIV/0!</v>
      </c>
      <c r="R113" s="17">
        <f>Table1[[#This Row],['# of months]]*Table1[[#This Row],[Monthly UNHCR Contribution towards actual Engagement cost (Amount)]]</f>
        <v>0</v>
      </c>
      <c r="S113" s="19" t="e">
        <f>Table1[[#This Row],[% time engeged in UNHCR project]]=Table1[[#This Row],[UNHCR Contribution based on (%)]]</f>
        <v>#DIV/0!</v>
      </c>
      <c r="T113" s="17" t="e">
        <f>Table1[[#This Row],[Vlookup do not delete]]*Table1[[#This Row],[% time engeged in UNHCR project]]</f>
        <v>#N/A</v>
      </c>
      <c r="U113" s="20" t="e">
        <f>VLOOKUP(F113,Intro!$A$16:$C$20,3,FALSE)</f>
        <v>#N/A</v>
      </c>
    </row>
    <row r="114" spans="1:21" x14ac:dyDescent="0.25">
      <c r="A114" s="23"/>
      <c r="B114" s="22"/>
      <c r="C114" s="22"/>
      <c r="D114" s="34" t="e">
        <f>VLOOKUP(Table1[[#This Row],[MSRP Account Code]],Intro!$A$4:$B$7,2,FALSE)</f>
        <v>#N/A</v>
      </c>
      <c r="E114" s="22"/>
      <c r="F114" s="22"/>
      <c r="J114" s="32"/>
      <c r="L114" s="33"/>
      <c r="M114" s="26"/>
      <c r="O114" s="43"/>
      <c r="P114" s="15" t="e">
        <f>Table1[[#This Row],[Monthly UNHCR Contribution towards actual Engagement cost (Amount)]]/Table1[[#This Row],[Monthly cost of Actual Engagement]]</f>
        <v>#DIV/0!</v>
      </c>
      <c r="Q114" s="16" t="e">
        <f>(Table1[[#This Row],[Monthly cost of Actual Engagement]]-Table1[[#This Row],[Monthly UNHCR Contribution towards actual Engagement cost (Amount)]])/Table1[[#This Row],[Monthly cost of Actual Engagement]]</f>
        <v>#DIV/0!</v>
      </c>
      <c r="R114" s="17">
        <f>Table1[[#This Row],['# of months]]*Table1[[#This Row],[Monthly UNHCR Contribution towards actual Engagement cost (Amount)]]</f>
        <v>0</v>
      </c>
      <c r="S114" s="19" t="e">
        <f>Table1[[#This Row],[% time engeged in UNHCR project]]=Table1[[#This Row],[UNHCR Contribution based on (%)]]</f>
        <v>#DIV/0!</v>
      </c>
      <c r="T114" s="17" t="e">
        <f>Table1[[#This Row],[Vlookup do not delete]]*Table1[[#This Row],[% time engeged in UNHCR project]]</f>
        <v>#N/A</v>
      </c>
      <c r="U114" s="20" t="e">
        <f>VLOOKUP(F114,Intro!$A$16:$C$20,3,FALSE)</f>
        <v>#N/A</v>
      </c>
    </row>
    <row r="115" spans="1:21" x14ac:dyDescent="0.25">
      <c r="A115" s="23"/>
      <c r="B115" s="22"/>
      <c r="C115" s="22"/>
      <c r="D115" s="34" t="e">
        <f>VLOOKUP(Table1[[#This Row],[MSRP Account Code]],Intro!$A$4:$B$7,2,FALSE)</f>
        <v>#N/A</v>
      </c>
      <c r="E115" s="22"/>
      <c r="F115" s="22"/>
      <c r="J115" s="32"/>
      <c r="L115" s="33"/>
      <c r="M115" s="26"/>
      <c r="O115" s="43"/>
      <c r="P115" s="15" t="e">
        <f>Table1[[#This Row],[Monthly UNHCR Contribution towards actual Engagement cost (Amount)]]/Table1[[#This Row],[Monthly cost of Actual Engagement]]</f>
        <v>#DIV/0!</v>
      </c>
      <c r="Q115" s="16" t="e">
        <f>(Table1[[#This Row],[Monthly cost of Actual Engagement]]-Table1[[#This Row],[Monthly UNHCR Contribution towards actual Engagement cost (Amount)]])/Table1[[#This Row],[Monthly cost of Actual Engagement]]</f>
        <v>#DIV/0!</v>
      </c>
      <c r="R115" s="17">
        <f>Table1[[#This Row],['# of months]]*Table1[[#This Row],[Monthly UNHCR Contribution towards actual Engagement cost (Amount)]]</f>
        <v>0</v>
      </c>
      <c r="S115" s="19" t="e">
        <f>Table1[[#This Row],[% time engeged in UNHCR project]]=Table1[[#This Row],[UNHCR Contribution based on (%)]]</f>
        <v>#DIV/0!</v>
      </c>
      <c r="T115" s="17" t="e">
        <f>Table1[[#This Row],[Vlookup do not delete]]*Table1[[#This Row],[% time engeged in UNHCR project]]</f>
        <v>#N/A</v>
      </c>
      <c r="U115" s="20" t="e">
        <f>VLOOKUP(F115,Intro!$A$16:$C$20,3,FALSE)</f>
        <v>#N/A</v>
      </c>
    </row>
    <row r="116" spans="1:21" x14ac:dyDescent="0.25">
      <c r="A116" s="23"/>
      <c r="B116" s="22"/>
      <c r="C116" s="22"/>
      <c r="D116" s="34" t="e">
        <f>VLOOKUP(Table1[[#This Row],[MSRP Account Code]],Intro!$A$4:$B$7,2,FALSE)</f>
        <v>#N/A</v>
      </c>
      <c r="E116" s="22"/>
      <c r="F116" s="22"/>
      <c r="J116" s="32"/>
      <c r="L116" s="33"/>
      <c r="M116" s="26"/>
      <c r="O116" s="43"/>
      <c r="P116" s="15" t="e">
        <f>Table1[[#This Row],[Monthly UNHCR Contribution towards actual Engagement cost (Amount)]]/Table1[[#This Row],[Monthly cost of Actual Engagement]]</f>
        <v>#DIV/0!</v>
      </c>
      <c r="Q116" s="16" t="e">
        <f>(Table1[[#This Row],[Monthly cost of Actual Engagement]]-Table1[[#This Row],[Monthly UNHCR Contribution towards actual Engagement cost (Amount)]])/Table1[[#This Row],[Monthly cost of Actual Engagement]]</f>
        <v>#DIV/0!</v>
      </c>
      <c r="R116" s="17">
        <f>Table1[[#This Row],['# of months]]*Table1[[#This Row],[Monthly UNHCR Contribution towards actual Engagement cost (Amount)]]</f>
        <v>0</v>
      </c>
      <c r="S116" s="19" t="e">
        <f>Table1[[#This Row],[% time engeged in UNHCR project]]=Table1[[#This Row],[UNHCR Contribution based on (%)]]</f>
        <v>#DIV/0!</v>
      </c>
      <c r="T116" s="17" t="e">
        <f>Table1[[#This Row],[Vlookup do not delete]]*Table1[[#This Row],[% time engeged in UNHCR project]]</f>
        <v>#N/A</v>
      </c>
      <c r="U116" s="20" t="e">
        <f>VLOOKUP(F116,Intro!$A$16:$C$20,3,FALSE)</f>
        <v>#N/A</v>
      </c>
    </row>
    <row r="117" spans="1:21" x14ac:dyDescent="0.25">
      <c r="A117" s="23"/>
      <c r="B117" s="22"/>
      <c r="C117" s="22"/>
      <c r="D117" s="34" t="e">
        <f>VLOOKUP(Table1[[#This Row],[MSRP Account Code]],Intro!$A$4:$B$7,2,FALSE)</f>
        <v>#N/A</v>
      </c>
      <c r="E117" s="22"/>
      <c r="F117" s="22"/>
      <c r="J117" s="32"/>
      <c r="L117" s="33"/>
      <c r="M117" s="26"/>
      <c r="O117" s="43"/>
      <c r="P117" s="15" t="e">
        <f>Table1[[#This Row],[Monthly UNHCR Contribution towards actual Engagement cost (Amount)]]/Table1[[#This Row],[Monthly cost of Actual Engagement]]</f>
        <v>#DIV/0!</v>
      </c>
      <c r="Q117" s="16" t="e">
        <f>(Table1[[#This Row],[Monthly cost of Actual Engagement]]-Table1[[#This Row],[Monthly UNHCR Contribution towards actual Engagement cost (Amount)]])/Table1[[#This Row],[Monthly cost of Actual Engagement]]</f>
        <v>#DIV/0!</v>
      </c>
      <c r="R117" s="17">
        <f>Table1[[#This Row],['# of months]]*Table1[[#This Row],[Monthly UNHCR Contribution towards actual Engagement cost (Amount)]]</f>
        <v>0</v>
      </c>
      <c r="S117" s="19" t="e">
        <f>Table1[[#This Row],[% time engeged in UNHCR project]]=Table1[[#This Row],[UNHCR Contribution based on (%)]]</f>
        <v>#DIV/0!</v>
      </c>
      <c r="T117" s="17" t="e">
        <f>Table1[[#This Row],[Vlookup do not delete]]*Table1[[#This Row],[% time engeged in UNHCR project]]</f>
        <v>#N/A</v>
      </c>
      <c r="U117" s="20" t="e">
        <f>VLOOKUP(F117,Intro!$A$16:$C$20,3,FALSE)</f>
        <v>#N/A</v>
      </c>
    </row>
    <row r="118" spans="1:21" x14ac:dyDescent="0.25">
      <c r="A118" s="23"/>
      <c r="B118" s="22"/>
      <c r="C118" s="22"/>
      <c r="D118" s="34" t="e">
        <f>VLOOKUP(Table1[[#This Row],[MSRP Account Code]],Intro!$A$4:$B$7,2,FALSE)</f>
        <v>#N/A</v>
      </c>
      <c r="E118" s="22"/>
      <c r="F118" s="22"/>
      <c r="J118" s="32"/>
      <c r="L118" s="33"/>
      <c r="M118" s="26"/>
      <c r="O118" s="43"/>
      <c r="P118" s="15" t="e">
        <f>Table1[[#This Row],[Monthly UNHCR Contribution towards actual Engagement cost (Amount)]]/Table1[[#This Row],[Monthly cost of Actual Engagement]]</f>
        <v>#DIV/0!</v>
      </c>
      <c r="Q118" s="16" t="e">
        <f>(Table1[[#This Row],[Monthly cost of Actual Engagement]]-Table1[[#This Row],[Monthly UNHCR Contribution towards actual Engagement cost (Amount)]])/Table1[[#This Row],[Monthly cost of Actual Engagement]]</f>
        <v>#DIV/0!</v>
      </c>
      <c r="R118" s="17">
        <f>Table1[[#This Row],['# of months]]*Table1[[#This Row],[Monthly UNHCR Contribution towards actual Engagement cost (Amount)]]</f>
        <v>0</v>
      </c>
      <c r="S118" s="19" t="e">
        <f>Table1[[#This Row],[% time engeged in UNHCR project]]=Table1[[#This Row],[UNHCR Contribution based on (%)]]</f>
        <v>#DIV/0!</v>
      </c>
      <c r="T118" s="17" t="e">
        <f>Table1[[#This Row],[Vlookup do not delete]]*Table1[[#This Row],[% time engeged in UNHCR project]]</f>
        <v>#N/A</v>
      </c>
      <c r="U118" s="20" t="e">
        <f>VLOOKUP(F118,Intro!$A$16:$C$20,3,FALSE)</f>
        <v>#N/A</v>
      </c>
    </row>
    <row r="119" spans="1:21" x14ac:dyDescent="0.25">
      <c r="A119" s="23"/>
      <c r="B119" s="22"/>
      <c r="C119" s="22"/>
      <c r="D119" s="34" t="e">
        <f>VLOOKUP(Table1[[#This Row],[MSRP Account Code]],Intro!$A$4:$B$7,2,FALSE)</f>
        <v>#N/A</v>
      </c>
      <c r="E119" s="22"/>
      <c r="F119" s="22"/>
      <c r="J119" s="32"/>
      <c r="L119" s="33"/>
      <c r="M119" s="26"/>
      <c r="O119" s="43"/>
      <c r="P119" s="15" t="e">
        <f>Table1[[#This Row],[Monthly UNHCR Contribution towards actual Engagement cost (Amount)]]/Table1[[#This Row],[Monthly cost of Actual Engagement]]</f>
        <v>#DIV/0!</v>
      </c>
      <c r="Q119" s="16" t="e">
        <f>(Table1[[#This Row],[Monthly cost of Actual Engagement]]-Table1[[#This Row],[Monthly UNHCR Contribution towards actual Engagement cost (Amount)]])/Table1[[#This Row],[Monthly cost of Actual Engagement]]</f>
        <v>#DIV/0!</v>
      </c>
      <c r="R119" s="17">
        <f>Table1[[#This Row],['# of months]]*Table1[[#This Row],[Monthly UNHCR Contribution towards actual Engagement cost (Amount)]]</f>
        <v>0</v>
      </c>
      <c r="S119" s="19" t="e">
        <f>Table1[[#This Row],[% time engeged in UNHCR project]]=Table1[[#This Row],[UNHCR Contribution based on (%)]]</f>
        <v>#DIV/0!</v>
      </c>
      <c r="T119" s="17" t="e">
        <f>Table1[[#This Row],[Vlookup do not delete]]*Table1[[#This Row],[% time engeged in UNHCR project]]</f>
        <v>#N/A</v>
      </c>
      <c r="U119" s="20" t="e">
        <f>VLOOKUP(F119,Intro!$A$16:$C$20,3,FALSE)</f>
        <v>#N/A</v>
      </c>
    </row>
    <row r="120" spans="1:21" x14ac:dyDescent="0.25">
      <c r="A120" s="23"/>
      <c r="B120" s="22"/>
      <c r="C120" s="22"/>
      <c r="D120" s="34" t="e">
        <f>VLOOKUP(Table1[[#This Row],[MSRP Account Code]],Intro!$A$4:$B$7,2,FALSE)</f>
        <v>#N/A</v>
      </c>
      <c r="E120" s="22"/>
      <c r="F120" s="22"/>
      <c r="J120" s="32"/>
      <c r="L120" s="33"/>
      <c r="M120" s="26"/>
      <c r="O120" s="43"/>
      <c r="P120" s="15" t="e">
        <f>Table1[[#This Row],[Monthly UNHCR Contribution towards actual Engagement cost (Amount)]]/Table1[[#This Row],[Monthly cost of Actual Engagement]]</f>
        <v>#DIV/0!</v>
      </c>
      <c r="Q120" s="16" t="e">
        <f>(Table1[[#This Row],[Monthly cost of Actual Engagement]]-Table1[[#This Row],[Monthly UNHCR Contribution towards actual Engagement cost (Amount)]])/Table1[[#This Row],[Monthly cost of Actual Engagement]]</f>
        <v>#DIV/0!</v>
      </c>
      <c r="R120" s="17">
        <f>Table1[[#This Row],['# of months]]*Table1[[#This Row],[Monthly UNHCR Contribution towards actual Engagement cost (Amount)]]</f>
        <v>0</v>
      </c>
      <c r="S120" s="19" t="e">
        <f>Table1[[#This Row],[% time engeged in UNHCR project]]=Table1[[#This Row],[UNHCR Contribution based on (%)]]</f>
        <v>#DIV/0!</v>
      </c>
      <c r="T120" s="17" t="e">
        <f>Table1[[#This Row],[Vlookup do not delete]]*Table1[[#This Row],[% time engeged in UNHCR project]]</f>
        <v>#N/A</v>
      </c>
      <c r="U120" s="20" t="e">
        <f>VLOOKUP(F120,Intro!$A$16:$C$20,3,FALSE)</f>
        <v>#N/A</v>
      </c>
    </row>
    <row r="121" spans="1:21" x14ac:dyDescent="0.25">
      <c r="A121" s="23"/>
      <c r="B121" s="22"/>
      <c r="C121" s="22"/>
      <c r="D121" s="34" t="e">
        <f>VLOOKUP(Table1[[#This Row],[MSRP Account Code]],Intro!$A$4:$B$7,2,FALSE)</f>
        <v>#N/A</v>
      </c>
      <c r="E121" s="22"/>
      <c r="F121" s="22"/>
      <c r="J121" s="32"/>
      <c r="L121" s="33"/>
      <c r="M121" s="26"/>
      <c r="O121" s="43"/>
      <c r="P121" s="15" t="e">
        <f>Table1[[#This Row],[Monthly UNHCR Contribution towards actual Engagement cost (Amount)]]/Table1[[#This Row],[Monthly cost of Actual Engagement]]</f>
        <v>#DIV/0!</v>
      </c>
      <c r="Q121" s="16" t="e">
        <f>(Table1[[#This Row],[Monthly cost of Actual Engagement]]-Table1[[#This Row],[Monthly UNHCR Contribution towards actual Engagement cost (Amount)]])/Table1[[#This Row],[Monthly cost of Actual Engagement]]</f>
        <v>#DIV/0!</v>
      </c>
      <c r="R121" s="17">
        <f>Table1[[#This Row],['# of months]]*Table1[[#This Row],[Monthly UNHCR Contribution towards actual Engagement cost (Amount)]]</f>
        <v>0</v>
      </c>
      <c r="S121" s="19" t="e">
        <f>Table1[[#This Row],[% time engeged in UNHCR project]]=Table1[[#This Row],[UNHCR Contribution based on (%)]]</f>
        <v>#DIV/0!</v>
      </c>
      <c r="T121" s="17" t="e">
        <f>Table1[[#This Row],[Vlookup do not delete]]*Table1[[#This Row],[% time engeged in UNHCR project]]</f>
        <v>#N/A</v>
      </c>
      <c r="U121" s="20" t="e">
        <f>VLOOKUP(F121,Intro!$A$16:$C$20,3,FALSE)</f>
        <v>#N/A</v>
      </c>
    </row>
    <row r="122" spans="1:21" x14ac:dyDescent="0.25">
      <c r="A122" s="23"/>
      <c r="B122" s="22"/>
      <c r="C122" s="22"/>
      <c r="D122" s="34" t="e">
        <f>VLOOKUP(Table1[[#This Row],[MSRP Account Code]],Intro!$A$4:$B$7,2,FALSE)</f>
        <v>#N/A</v>
      </c>
      <c r="E122" s="22"/>
      <c r="F122" s="22"/>
      <c r="J122" s="32"/>
      <c r="L122" s="33"/>
      <c r="M122" s="26"/>
      <c r="O122" s="43"/>
      <c r="P122" s="15" t="e">
        <f>Table1[[#This Row],[Monthly UNHCR Contribution towards actual Engagement cost (Amount)]]/Table1[[#This Row],[Monthly cost of Actual Engagement]]</f>
        <v>#DIV/0!</v>
      </c>
      <c r="Q122" s="16" t="e">
        <f>(Table1[[#This Row],[Monthly cost of Actual Engagement]]-Table1[[#This Row],[Monthly UNHCR Contribution towards actual Engagement cost (Amount)]])/Table1[[#This Row],[Monthly cost of Actual Engagement]]</f>
        <v>#DIV/0!</v>
      </c>
      <c r="R122" s="17">
        <f>Table1[[#This Row],['# of months]]*Table1[[#This Row],[Monthly UNHCR Contribution towards actual Engagement cost (Amount)]]</f>
        <v>0</v>
      </c>
      <c r="S122" s="19" t="e">
        <f>Table1[[#This Row],[% time engeged in UNHCR project]]=Table1[[#This Row],[UNHCR Contribution based on (%)]]</f>
        <v>#DIV/0!</v>
      </c>
      <c r="T122" s="17" t="e">
        <f>Table1[[#This Row],[Vlookup do not delete]]*Table1[[#This Row],[% time engeged in UNHCR project]]</f>
        <v>#N/A</v>
      </c>
      <c r="U122" s="20" t="e">
        <f>VLOOKUP(F122,Intro!$A$16:$C$20,3,FALSE)</f>
        <v>#N/A</v>
      </c>
    </row>
    <row r="123" spans="1:21" x14ac:dyDescent="0.25">
      <c r="A123" s="23"/>
      <c r="B123" s="22"/>
      <c r="C123" s="22"/>
      <c r="D123" s="34" t="e">
        <f>VLOOKUP(Table1[[#This Row],[MSRP Account Code]],Intro!$A$4:$B$7,2,FALSE)</f>
        <v>#N/A</v>
      </c>
      <c r="E123" s="22"/>
      <c r="F123" s="22"/>
      <c r="J123" s="32"/>
      <c r="L123" s="33"/>
      <c r="M123" s="26"/>
      <c r="O123" s="43"/>
      <c r="P123" s="15" t="e">
        <f>Table1[[#This Row],[Monthly UNHCR Contribution towards actual Engagement cost (Amount)]]/Table1[[#This Row],[Monthly cost of Actual Engagement]]</f>
        <v>#DIV/0!</v>
      </c>
      <c r="Q123" s="16" t="e">
        <f>(Table1[[#This Row],[Monthly cost of Actual Engagement]]-Table1[[#This Row],[Monthly UNHCR Contribution towards actual Engagement cost (Amount)]])/Table1[[#This Row],[Monthly cost of Actual Engagement]]</f>
        <v>#DIV/0!</v>
      </c>
      <c r="R123" s="17">
        <f>Table1[[#This Row],['# of months]]*Table1[[#This Row],[Monthly UNHCR Contribution towards actual Engagement cost (Amount)]]</f>
        <v>0</v>
      </c>
      <c r="S123" s="19" t="e">
        <f>Table1[[#This Row],[% time engeged in UNHCR project]]=Table1[[#This Row],[UNHCR Contribution based on (%)]]</f>
        <v>#DIV/0!</v>
      </c>
      <c r="T123" s="17" t="e">
        <f>Table1[[#This Row],[Vlookup do not delete]]*Table1[[#This Row],[% time engeged in UNHCR project]]</f>
        <v>#N/A</v>
      </c>
      <c r="U123" s="20" t="e">
        <f>VLOOKUP(F123,Intro!$A$16:$C$20,3,FALSE)</f>
        <v>#N/A</v>
      </c>
    </row>
    <row r="124" spans="1:21" x14ac:dyDescent="0.25">
      <c r="A124" s="23"/>
      <c r="B124" s="22"/>
      <c r="C124" s="22"/>
      <c r="D124" s="34" t="e">
        <f>VLOOKUP(Table1[[#This Row],[MSRP Account Code]],Intro!$A$4:$B$7,2,FALSE)</f>
        <v>#N/A</v>
      </c>
      <c r="E124" s="22"/>
      <c r="F124" s="22"/>
      <c r="J124" s="32"/>
      <c r="L124" s="33"/>
      <c r="M124" s="26"/>
      <c r="O124" s="43"/>
      <c r="P124" s="15" t="e">
        <f>Table1[[#This Row],[Monthly UNHCR Contribution towards actual Engagement cost (Amount)]]/Table1[[#This Row],[Monthly cost of Actual Engagement]]</f>
        <v>#DIV/0!</v>
      </c>
      <c r="Q124" s="16" t="e">
        <f>(Table1[[#This Row],[Monthly cost of Actual Engagement]]-Table1[[#This Row],[Monthly UNHCR Contribution towards actual Engagement cost (Amount)]])/Table1[[#This Row],[Monthly cost of Actual Engagement]]</f>
        <v>#DIV/0!</v>
      </c>
      <c r="R124" s="17">
        <f>Table1[[#This Row],['# of months]]*Table1[[#This Row],[Monthly UNHCR Contribution towards actual Engagement cost (Amount)]]</f>
        <v>0</v>
      </c>
      <c r="S124" s="19" t="e">
        <f>Table1[[#This Row],[% time engeged in UNHCR project]]=Table1[[#This Row],[UNHCR Contribution based on (%)]]</f>
        <v>#DIV/0!</v>
      </c>
      <c r="T124" s="17" t="e">
        <f>Table1[[#This Row],[Vlookup do not delete]]*Table1[[#This Row],[% time engeged in UNHCR project]]</f>
        <v>#N/A</v>
      </c>
      <c r="U124" s="20" t="e">
        <f>VLOOKUP(F124,Intro!$A$16:$C$20,3,FALSE)</f>
        <v>#N/A</v>
      </c>
    </row>
    <row r="125" spans="1:21" x14ac:dyDescent="0.25">
      <c r="A125" s="23"/>
      <c r="B125" s="22"/>
      <c r="C125" s="22"/>
      <c r="D125" s="34" t="e">
        <f>VLOOKUP(Table1[[#This Row],[MSRP Account Code]],Intro!$A$4:$B$7,2,FALSE)</f>
        <v>#N/A</v>
      </c>
      <c r="E125" s="22"/>
      <c r="F125" s="22"/>
      <c r="J125" s="32"/>
      <c r="L125" s="33"/>
      <c r="M125" s="26"/>
      <c r="O125" s="43"/>
      <c r="P125" s="15" t="e">
        <f>Table1[[#This Row],[Monthly UNHCR Contribution towards actual Engagement cost (Amount)]]/Table1[[#This Row],[Monthly cost of Actual Engagement]]</f>
        <v>#DIV/0!</v>
      </c>
      <c r="Q125" s="16" t="e">
        <f>(Table1[[#This Row],[Monthly cost of Actual Engagement]]-Table1[[#This Row],[Monthly UNHCR Contribution towards actual Engagement cost (Amount)]])/Table1[[#This Row],[Monthly cost of Actual Engagement]]</f>
        <v>#DIV/0!</v>
      </c>
      <c r="R125" s="17">
        <f>Table1[[#This Row],['# of months]]*Table1[[#This Row],[Monthly UNHCR Contribution towards actual Engagement cost (Amount)]]</f>
        <v>0</v>
      </c>
      <c r="S125" s="19" t="e">
        <f>Table1[[#This Row],[% time engeged in UNHCR project]]=Table1[[#This Row],[UNHCR Contribution based on (%)]]</f>
        <v>#DIV/0!</v>
      </c>
      <c r="T125" s="17" t="e">
        <f>Table1[[#This Row],[Vlookup do not delete]]*Table1[[#This Row],[% time engeged in UNHCR project]]</f>
        <v>#N/A</v>
      </c>
      <c r="U125" s="20" t="e">
        <f>VLOOKUP(F125,Intro!$A$16:$C$20,3,FALSE)</f>
        <v>#N/A</v>
      </c>
    </row>
    <row r="126" spans="1:21" x14ac:dyDescent="0.25">
      <c r="A126" s="23"/>
      <c r="B126" s="22"/>
      <c r="C126" s="22"/>
      <c r="D126" s="34" t="e">
        <f>VLOOKUP(Table1[[#This Row],[MSRP Account Code]],Intro!$A$4:$B$7,2,FALSE)</f>
        <v>#N/A</v>
      </c>
      <c r="E126" s="22"/>
      <c r="F126" s="22"/>
      <c r="J126" s="32"/>
      <c r="L126" s="33"/>
      <c r="M126" s="26"/>
      <c r="O126" s="43"/>
      <c r="P126" s="15" t="e">
        <f>Table1[[#This Row],[Monthly UNHCR Contribution towards actual Engagement cost (Amount)]]/Table1[[#This Row],[Monthly cost of Actual Engagement]]</f>
        <v>#DIV/0!</v>
      </c>
      <c r="Q126" s="16" t="e">
        <f>(Table1[[#This Row],[Monthly cost of Actual Engagement]]-Table1[[#This Row],[Monthly UNHCR Contribution towards actual Engagement cost (Amount)]])/Table1[[#This Row],[Monthly cost of Actual Engagement]]</f>
        <v>#DIV/0!</v>
      </c>
      <c r="R126" s="17">
        <f>Table1[[#This Row],['# of months]]*Table1[[#This Row],[Monthly UNHCR Contribution towards actual Engagement cost (Amount)]]</f>
        <v>0</v>
      </c>
      <c r="S126" s="19" t="e">
        <f>Table1[[#This Row],[% time engeged in UNHCR project]]=Table1[[#This Row],[UNHCR Contribution based on (%)]]</f>
        <v>#DIV/0!</v>
      </c>
      <c r="T126" s="17" t="e">
        <f>Table1[[#This Row],[Vlookup do not delete]]*Table1[[#This Row],[% time engeged in UNHCR project]]</f>
        <v>#N/A</v>
      </c>
      <c r="U126" s="20" t="e">
        <f>VLOOKUP(F126,Intro!$A$16:$C$20,3,FALSE)</f>
        <v>#N/A</v>
      </c>
    </row>
    <row r="127" spans="1:21" x14ac:dyDescent="0.25">
      <c r="A127" s="23"/>
      <c r="B127" s="22"/>
      <c r="C127" s="22"/>
      <c r="D127" s="34" t="e">
        <f>VLOOKUP(Table1[[#This Row],[MSRP Account Code]],Intro!$A$4:$B$7,2,FALSE)</f>
        <v>#N/A</v>
      </c>
      <c r="E127" s="22"/>
      <c r="F127" s="22"/>
      <c r="J127" s="32"/>
      <c r="L127" s="33"/>
      <c r="M127" s="26"/>
      <c r="O127" s="43"/>
      <c r="P127" s="15" t="e">
        <f>Table1[[#This Row],[Monthly UNHCR Contribution towards actual Engagement cost (Amount)]]/Table1[[#This Row],[Monthly cost of Actual Engagement]]</f>
        <v>#DIV/0!</v>
      </c>
      <c r="Q127" s="16" t="e">
        <f>(Table1[[#This Row],[Monthly cost of Actual Engagement]]-Table1[[#This Row],[Monthly UNHCR Contribution towards actual Engagement cost (Amount)]])/Table1[[#This Row],[Monthly cost of Actual Engagement]]</f>
        <v>#DIV/0!</v>
      </c>
      <c r="R127" s="17">
        <f>Table1[[#This Row],['# of months]]*Table1[[#This Row],[Monthly UNHCR Contribution towards actual Engagement cost (Amount)]]</f>
        <v>0</v>
      </c>
      <c r="S127" s="19" t="e">
        <f>Table1[[#This Row],[% time engeged in UNHCR project]]=Table1[[#This Row],[UNHCR Contribution based on (%)]]</f>
        <v>#DIV/0!</v>
      </c>
      <c r="T127" s="17" t="e">
        <f>Table1[[#This Row],[Vlookup do not delete]]*Table1[[#This Row],[% time engeged in UNHCR project]]</f>
        <v>#N/A</v>
      </c>
      <c r="U127" s="20" t="e">
        <f>VLOOKUP(F127,Intro!$A$16:$C$20,3,FALSE)</f>
        <v>#N/A</v>
      </c>
    </row>
    <row r="128" spans="1:21" x14ac:dyDescent="0.25">
      <c r="A128" s="23"/>
      <c r="B128" s="22"/>
      <c r="C128" s="22"/>
      <c r="D128" s="34" t="e">
        <f>VLOOKUP(Table1[[#This Row],[MSRP Account Code]],Intro!$A$4:$B$7,2,FALSE)</f>
        <v>#N/A</v>
      </c>
      <c r="E128" s="22"/>
      <c r="F128" s="22"/>
      <c r="J128" s="32"/>
      <c r="L128" s="33"/>
      <c r="M128" s="26"/>
      <c r="O128" s="43"/>
      <c r="P128" s="15" t="e">
        <f>Table1[[#This Row],[Monthly UNHCR Contribution towards actual Engagement cost (Amount)]]/Table1[[#This Row],[Monthly cost of Actual Engagement]]</f>
        <v>#DIV/0!</v>
      </c>
      <c r="Q128" s="16" t="e">
        <f>(Table1[[#This Row],[Monthly cost of Actual Engagement]]-Table1[[#This Row],[Monthly UNHCR Contribution towards actual Engagement cost (Amount)]])/Table1[[#This Row],[Monthly cost of Actual Engagement]]</f>
        <v>#DIV/0!</v>
      </c>
      <c r="R128" s="17">
        <f>Table1[[#This Row],['# of months]]*Table1[[#This Row],[Monthly UNHCR Contribution towards actual Engagement cost (Amount)]]</f>
        <v>0</v>
      </c>
      <c r="S128" s="19" t="e">
        <f>Table1[[#This Row],[% time engeged in UNHCR project]]=Table1[[#This Row],[UNHCR Contribution based on (%)]]</f>
        <v>#DIV/0!</v>
      </c>
      <c r="T128" s="17" t="e">
        <f>Table1[[#This Row],[Vlookup do not delete]]*Table1[[#This Row],[% time engeged in UNHCR project]]</f>
        <v>#N/A</v>
      </c>
      <c r="U128" s="20" t="e">
        <f>VLOOKUP(F128,Intro!$A$16:$C$20,3,FALSE)</f>
        <v>#N/A</v>
      </c>
    </row>
    <row r="129" spans="1:21" x14ac:dyDescent="0.25">
      <c r="A129" s="23"/>
      <c r="B129" s="22"/>
      <c r="C129" s="22"/>
      <c r="D129" s="34" t="e">
        <f>VLOOKUP(Table1[[#This Row],[MSRP Account Code]],Intro!$A$4:$B$7,2,FALSE)</f>
        <v>#N/A</v>
      </c>
      <c r="E129" s="22"/>
      <c r="F129" s="22"/>
      <c r="J129" s="32"/>
      <c r="L129" s="33"/>
      <c r="M129" s="26"/>
      <c r="O129" s="43"/>
      <c r="P129" s="15" t="e">
        <f>Table1[[#This Row],[Monthly UNHCR Contribution towards actual Engagement cost (Amount)]]/Table1[[#This Row],[Monthly cost of Actual Engagement]]</f>
        <v>#DIV/0!</v>
      </c>
      <c r="Q129" s="16" t="e">
        <f>(Table1[[#This Row],[Monthly cost of Actual Engagement]]-Table1[[#This Row],[Monthly UNHCR Contribution towards actual Engagement cost (Amount)]])/Table1[[#This Row],[Monthly cost of Actual Engagement]]</f>
        <v>#DIV/0!</v>
      </c>
      <c r="R129" s="17">
        <f>Table1[[#This Row],['# of months]]*Table1[[#This Row],[Monthly UNHCR Contribution towards actual Engagement cost (Amount)]]</f>
        <v>0</v>
      </c>
      <c r="S129" s="19" t="e">
        <f>Table1[[#This Row],[% time engeged in UNHCR project]]=Table1[[#This Row],[UNHCR Contribution based on (%)]]</f>
        <v>#DIV/0!</v>
      </c>
      <c r="T129" s="17" t="e">
        <f>Table1[[#This Row],[Vlookup do not delete]]*Table1[[#This Row],[% time engeged in UNHCR project]]</f>
        <v>#N/A</v>
      </c>
      <c r="U129" s="20" t="e">
        <f>VLOOKUP(F129,Intro!$A$16:$C$20,3,FALSE)</f>
        <v>#N/A</v>
      </c>
    </row>
    <row r="130" spans="1:21" x14ac:dyDescent="0.25">
      <c r="A130" s="23"/>
      <c r="B130" s="22"/>
      <c r="C130" s="22"/>
      <c r="D130" s="34" t="e">
        <f>VLOOKUP(Table1[[#This Row],[MSRP Account Code]],Intro!$A$4:$B$7,2,FALSE)</f>
        <v>#N/A</v>
      </c>
      <c r="E130" s="22"/>
      <c r="F130" s="22"/>
      <c r="J130" s="32"/>
      <c r="L130" s="33"/>
      <c r="M130" s="26"/>
      <c r="O130" s="43"/>
      <c r="P130" s="15" t="e">
        <f>Table1[[#This Row],[Monthly UNHCR Contribution towards actual Engagement cost (Amount)]]/Table1[[#This Row],[Monthly cost of Actual Engagement]]</f>
        <v>#DIV/0!</v>
      </c>
      <c r="Q130" s="16" t="e">
        <f>(Table1[[#This Row],[Monthly cost of Actual Engagement]]-Table1[[#This Row],[Monthly UNHCR Contribution towards actual Engagement cost (Amount)]])/Table1[[#This Row],[Monthly cost of Actual Engagement]]</f>
        <v>#DIV/0!</v>
      </c>
      <c r="R130" s="17">
        <f>Table1[[#This Row],['# of months]]*Table1[[#This Row],[Monthly UNHCR Contribution towards actual Engagement cost (Amount)]]</f>
        <v>0</v>
      </c>
      <c r="S130" s="19" t="e">
        <f>Table1[[#This Row],[% time engeged in UNHCR project]]=Table1[[#This Row],[UNHCR Contribution based on (%)]]</f>
        <v>#DIV/0!</v>
      </c>
      <c r="T130" s="17" t="e">
        <f>Table1[[#This Row],[Vlookup do not delete]]*Table1[[#This Row],[% time engeged in UNHCR project]]</f>
        <v>#N/A</v>
      </c>
      <c r="U130" s="20" t="e">
        <f>VLOOKUP(F130,Intro!$A$16:$C$20,3,FALSE)</f>
        <v>#N/A</v>
      </c>
    </row>
    <row r="131" spans="1:21" x14ac:dyDescent="0.25">
      <c r="A131" s="23"/>
      <c r="B131" s="22"/>
      <c r="C131" s="22"/>
      <c r="D131" s="34" t="e">
        <f>VLOOKUP(Table1[[#This Row],[MSRP Account Code]],Intro!$A$4:$B$7,2,FALSE)</f>
        <v>#N/A</v>
      </c>
      <c r="E131" s="22"/>
      <c r="F131" s="22"/>
      <c r="J131" s="32"/>
      <c r="L131" s="33"/>
      <c r="M131" s="26"/>
      <c r="O131" s="43"/>
      <c r="P131" s="15" t="e">
        <f>Table1[[#This Row],[Monthly UNHCR Contribution towards actual Engagement cost (Amount)]]/Table1[[#This Row],[Monthly cost of Actual Engagement]]</f>
        <v>#DIV/0!</v>
      </c>
      <c r="Q131" s="16" t="e">
        <f>(Table1[[#This Row],[Monthly cost of Actual Engagement]]-Table1[[#This Row],[Monthly UNHCR Contribution towards actual Engagement cost (Amount)]])/Table1[[#This Row],[Monthly cost of Actual Engagement]]</f>
        <v>#DIV/0!</v>
      </c>
      <c r="R131" s="17">
        <f>Table1[[#This Row],['# of months]]*Table1[[#This Row],[Monthly UNHCR Contribution towards actual Engagement cost (Amount)]]</f>
        <v>0</v>
      </c>
      <c r="S131" s="19" t="e">
        <f>Table1[[#This Row],[% time engeged in UNHCR project]]=Table1[[#This Row],[UNHCR Contribution based on (%)]]</f>
        <v>#DIV/0!</v>
      </c>
      <c r="T131" s="17" t="e">
        <f>Table1[[#This Row],[Vlookup do not delete]]*Table1[[#This Row],[% time engeged in UNHCR project]]</f>
        <v>#N/A</v>
      </c>
      <c r="U131" s="20" t="e">
        <f>VLOOKUP(F131,Intro!$A$16:$C$20,3,FALSE)</f>
        <v>#N/A</v>
      </c>
    </row>
    <row r="132" spans="1:21" x14ac:dyDescent="0.25">
      <c r="A132" s="23"/>
      <c r="B132" s="22"/>
      <c r="C132" s="22"/>
      <c r="D132" s="34" t="e">
        <f>VLOOKUP(Table1[[#This Row],[MSRP Account Code]],Intro!$A$4:$B$7,2,FALSE)</f>
        <v>#N/A</v>
      </c>
      <c r="E132" s="22"/>
      <c r="F132" s="22"/>
      <c r="J132" s="32"/>
      <c r="L132" s="33"/>
      <c r="M132" s="26"/>
      <c r="O132" s="43"/>
      <c r="P132" s="15" t="e">
        <f>Table1[[#This Row],[Monthly UNHCR Contribution towards actual Engagement cost (Amount)]]/Table1[[#This Row],[Monthly cost of Actual Engagement]]</f>
        <v>#DIV/0!</v>
      </c>
      <c r="Q132" s="16" t="e">
        <f>(Table1[[#This Row],[Monthly cost of Actual Engagement]]-Table1[[#This Row],[Monthly UNHCR Contribution towards actual Engagement cost (Amount)]])/Table1[[#This Row],[Monthly cost of Actual Engagement]]</f>
        <v>#DIV/0!</v>
      </c>
      <c r="R132" s="17">
        <f>Table1[[#This Row],['# of months]]*Table1[[#This Row],[Monthly UNHCR Contribution towards actual Engagement cost (Amount)]]</f>
        <v>0</v>
      </c>
      <c r="S132" s="19" t="e">
        <f>Table1[[#This Row],[% time engeged in UNHCR project]]=Table1[[#This Row],[UNHCR Contribution based on (%)]]</f>
        <v>#DIV/0!</v>
      </c>
      <c r="T132" s="17" t="e">
        <f>Table1[[#This Row],[Vlookup do not delete]]*Table1[[#This Row],[% time engeged in UNHCR project]]</f>
        <v>#N/A</v>
      </c>
      <c r="U132" s="20" t="e">
        <f>VLOOKUP(F132,Intro!$A$16:$C$20,3,FALSE)</f>
        <v>#N/A</v>
      </c>
    </row>
    <row r="133" spans="1:21" x14ac:dyDescent="0.25">
      <c r="A133" s="23"/>
      <c r="B133" s="22"/>
      <c r="C133" s="22"/>
      <c r="D133" s="34" t="e">
        <f>VLOOKUP(Table1[[#This Row],[MSRP Account Code]],Intro!$A$4:$B$7,2,FALSE)</f>
        <v>#N/A</v>
      </c>
      <c r="E133" s="22"/>
      <c r="F133" s="22"/>
      <c r="J133" s="32"/>
      <c r="L133" s="33"/>
      <c r="M133" s="26"/>
      <c r="O133" s="43"/>
      <c r="P133" s="15" t="e">
        <f>Table1[[#This Row],[Monthly UNHCR Contribution towards actual Engagement cost (Amount)]]/Table1[[#This Row],[Monthly cost of Actual Engagement]]</f>
        <v>#DIV/0!</v>
      </c>
      <c r="Q133" s="16" t="e">
        <f>(Table1[[#This Row],[Monthly cost of Actual Engagement]]-Table1[[#This Row],[Monthly UNHCR Contribution towards actual Engagement cost (Amount)]])/Table1[[#This Row],[Monthly cost of Actual Engagement]]</f>
        <v>#DIV/0!</v>
      </c>
      <c r="R133" s="17">
        <f>Table1[[#This Row],['# of months]]*Table1[[#This Row],[Monthly UNHCR Contribution towards actual Engagement cost (Amount)]]</f>
        <v>0</v>
      </c>
      <c r="S133" s="19" t="e">
        <f>Table1[[#This Row],[% time engeged in UNHCR project]]=Table1[[#This Row],[UNHCR Contribution based on (%)]]</f>
        <v>#DIV/0!</v>
      </c>
      <c r="T133" s="17" t="e">
        <f>Table1[[#This Row],[Vlookup do not delete]]*Table1[[#This Row],[% time engeged in UNHCR project]]</f>
        <v>#N/A</v>
      </c>
      <c r="U133" s="20" t="e">
        <f>VLOOKUP(F133,Intro!$A$16:$C$20,3,FALSE)</f>
        <v>#N/A</v>
      </c>
    </row>
    <row r="134" spans="1:21" x14ac:dyDescent="0.25">
      <c r="A134" s="23"/>
      <c r="B134" s="22"/>
      <c r="C134" s="22"/>
      <c r="D134" s="34" t="e">
        <f>VLOOKUP(Table1[[#This Row],[MSRP Account Code]],Intro!$A$4:$B$7,2,FALSE)</f>
        <v>#N/A</v>
      </c>
      <c r="E134" s="22"/>
      <c r="F134" s="22"/>
      <c r="J134" s="32"/>
      <c r="L134" s="33"/>
      <c r="M134" s="26"/>
      <c r="O134" s="43"/>
      <c r="P134" s="15" t="e">
        <f>Table1[[#This Row],[Monthly UNHCR Contribution towards actual Engagement cost (Amount)]]/Table1[[#This Row],[Monthly cost of Actual Engagement]]</f>
        <v>#DIV/0!</v>
      </c>
      <c r="Q134" s="16" t="e">
        <f>(Table1[[#This Row],[Monthly cost of Actual Engagement]]-Table1[[#This Row],[Monthly UNHCR Contribution towards actual Engagement cost (Amount)]])/Table1[[#This Row],[Monthly cost of Actual Engagement]]</f>
        <v>#DIV/0!</v>
      </c>
      <c r="R134" s="17">
        <f>Table1[[#This Row],['# of months]]*Table1[[#This Row],[Monthly UNHCR Contribution towards actual Engagement cost (Amount)]]</f>
        <v>0</v>
      </c>
      <c r="S134" s="19" t="e">
        <f>Table1[[#This Row],[% time engeged in UNHCR project]]=Table1[[#This Row],[UNHCR Contribution based on (%)]]</f>
        <v>#DIV/0!</v>
      </c>
      <c r="T134" s="17" t="e">
        <f>Table1[[#This Row],[Vlookup do not delete]]*Table1[[#This Row],[% time engeged in UNHCR project]]</f>
        <v>#N/A</v>
      </c>
      <c r="U134" s="20" t="e">
        <f>VLOOKUP(F134,Intro!$A$16:$C$20,3,FALSE)</f>
        <v>#N/A</v>
      </c>
    </row>
    <row r="135" spans="1:21" x14ac:dyDescent="0.25">
      <c r="A135" s="23"/>
      <c r="B135" s="22"/>
      <c r="C135" s="22"/>
      <c r="D135" s="34" t="e">
        <f>VLOOKUP(Table1[[#This Row],[MSRP Account Code]],Intro!$A$4:$B$7,2,FALSE)</f>
        <v>#N/A</v>
      </c>
      <c r="E135" s="22"/>
      <c r="F135" s="22"/>
      <c r="J135" s="32"/>
      <c r="L135" s="33"/>
      <c r="M135" s="26"/>
      <c r="O135" s="43"/>
      <c r="P135" s="15" t="e">
        <f>Table1[[#This Row],[Monthly UNHCR Contribution towards actual Engagement cost (Amount)]]/Table1[[#This Row],[Monthly cost of Actual Engagement]]</f>
        <v>#DIV/0!</v>
      </c>
      <c r="Q135" s="16" t="e">
        <f>(Table1[[#This Row],[Monthly cost of Actual Engagement]]-Table1[[#This Row],[Monthly UNHCR Contribution towards actual Engagement cost (Amount)]])/Table1[[#This Row],[Monthly cost of Actual Engagement]]</f>
        <v>#DIV/0!</v>
      </c>
      <c r="R135" s="17">
        <f>Table1[[#This Row],['# of months]]*Table1[[#This Row],[Monthly UNHCR Contribution towards actual Engagement cost (Amount)]]</f>
        <v>0</v>
      </c>
      <c r="S135" s="19" t="e">
        <f>Table1[[#This Row],[% time engeged in UNHCR project]]=Table1[[#This Row],[UNHCR Contribution based on (%)]]</f>
        <v>#DIV/0!</v>
      </c>
      <c r="T135" s="17" t="e">
        <f>Table1[[#This Row],[Vlookup do not delete]]*Table1[[#This Row],[% time engeged in UNHCR project]]</f>
        <v>#N/A</v>
      </c>
      <c r="U135" s="20" t="e">
        <f>VLOOKUP(F135,Intro!$A$16:$C$20,3,FALSE)</f>
        <v>#N/A</v>
      </c>
    </row>
    <row r="136" spans="1:21" x14ac:dyDescent="0.25">
      <c r="A136" s="23"/>
      <c r="B136" s="22"/>
      <c r="C136" s="22"/>
      <c r="D136" s="34" t="e">
        <f>VLOOKUP(Table1[[#This Row],[MSRP Account Code]],Intro!$A$4:$B$7,2,FALSE)</f>
        <v>#N/A</v>
      </c>
      <c r="E136" s="22"/>
      <c r="F136" s="22"/>
      <c r="J136" s="32"/>
      <c r="L136" s="33"/>
      <c r="M136" s="26"/>
      <c r="O136" s="43"/>
      <c r="P136" s="15" t="e">
        <f>Table1[[#This Row],[Monthly UNHCR Contribution towards actual Engagement cost (Amount)]]/Table1[[#This Row],[Monthly cost of Actual Engagement]]</f>
        <v>#DIV/0!</v>
      </c>
      <c r="Q136" s="16" t="e">
        <f>(Table1[[#This Row],[Monthly cost of Actual Engagement]]-Table1[[#This Row],[Monthly UNHCR Contribution towards actual Engagement cost (Amount)]])/Table1[[#This Row],[Monthly cost of Actual Engagement]]</f>
        <v>#DIV/0!</v>
      </c>
      <c r="R136" s="17">
        <f>Table1[[#This Row],['# of months]]*Table1[[#This Row],[Monthly UNHCR Contribution towards actual Engagement cost (Amount)]]</f>
        <v>0</v>
      </c>
      <c r="S136" s="19" t="e">
        <f>Table1[[#This Row],[% time engeged in UNHCR project]]=Table1[[#This Row],[UNHCR Contribution based on (%)]]</f>
        <v>#DIV/0!</v>
      </c>
      <c r="T136" s="17" t="e">
        <f>Table1[[#This Row],[Vlookup do not delete]]*Table1[[#This Row],[% time engeged in UNHCR project]]</f>
        <v>#N/A</v>
      </c>
      <c r="U136" s="20" t="e">
        <f>VLOOKUP(F136,Intro!$A$16:$C$20,3,FALSE)</f>
        <v>#N/A</v>
      </c>
    </row>
    <row r="137" spans="1:21" x14ac:dyDescent="0.25">
      <c r="A137" s="23"/>
      <c r="B137" s="22"/>
      <c r="C137" s="22"/>
      <c r="D137" s="34" t="e">
        <f>VLOOKUP(Table1[[#This Row],[MSRP Account Code]],Intro!$A$4:$B$7,2,FALSE)</f>
        <v>#N/A</v>
      </c>
      <c r="E137" s="22"/>
      <c r="F137" s="22"/>
      <c r="J137" s="32"/>
      <c r="L137" s="33"/>
      <c r="M137" s="26"/>
      <c r="O137" s="43"/>
      <c r="P137" s="15" t="e">
        <f>Table1[[#This Row],[Monthly UNHCR Contribution towards actual Engagement cost (Amount)]]/Table1[[#This Row],[Monthly cost of Actual Engagement]]</f>
        <v>#DIV/0!</v>
      </c>
      <c r="Q137" s="16" t="e">
        <f>(Table1[[#This Row],[Monthly cost of Actual Engagement]]-Table1[[#This Row],[Monthly UNHCR Contribution towards actual Engagement cost (Amount)]])/Table1[[#This Row],[Monthly cost of Actual Engagement]]</f>
        <v>#DIV/0!</v>
      </c>
      <c r="R137" s="17">
        <f>Table1[[#This Row],['# of months]]*Table1[[#This Row],[Monthly UNHCR Contribution towards actual Engagement cost (Amount)]]</f>
        <v>0</v>
      </c>
      <c r="S137" s="19" t="e">
        <f>Table1[[#This Row],[% time engeged in UNHCR project]]=Table1[[#This Row],[UNHCR Contribution based on (%)]]</f>
        <v>#DIV/0!</v>
      </c>
      <c r="T137" s="17" t="e">
        <f>Table1[[#This Row],[Vlookup do not delete]]*Table1[[#This Row],[% time engeged in UNHCR project]]</f>
        <v>#N/A</v>
      </c>
      <c r="U137" s="20" t="e">
        <f>VLOOKUP(F137,Intro!$A$16:$C$20,3,FALSE)</f>
        <v>#N/A</v>
      </c>
    </row>
    <row r="138" spans="1:21" x14ac:dyDescent="0.25">
      <c r="A138" s="23"/>
      <c r="B138" s="22"/>
      <c r="C138" s="22"/>
      <c r="D138" s="34" t="e">
        <f>VLOOKUP(Table1[[#This Row],[MSRP Account Code]],Intro!$A$4:$B$7,2,FALSE)</f>
        <v>#N/A</v>
      </c>
      <c r="E138" s="22"/>
      <c r="F138" s="22"/>
      <c r="J138" s="32"/>
      <c r="L138" s="33"/>
      <c r="M138" s="26"/>
      <c r="O138" s="43"/>
      <c r="P138" s="15" t="e">
        <f>Table1[[#This Row],[Monthly UNHCR Contribution towards actual Engagement cost (Amount)]]/Table1[[#This Row],[Monthly cost of Actual Engagement]]</f>
        <v>#DIV/0!</v>
      </c>
      <c r="Q138" s="16" t="e">
        <f>(Table1[[#This Row],[Monthly cost of Actual Engagement]]-Table1[[#This Row],[Monthly UNHCR Contribution towards actual Engagement cost (Amount)]])/Table1[[#This Row],[Monthly cost of Actual Engagement]]</f>
        <v>#DIV/0!</v>
      </c>
      <c r="R138" s="17">
        <f>Table1[[#This Row],['# of months]]*Table1[[#This Row],[Monthly UNHCR Contribution towards actual Engagement cost (Amount)]]</f>
        <v>0</v>
      </c>
      <c r="S138" s="19" t="e">
        <f>Table1[[#This Row],[% time engeged in UNHCR project]]=Table1[[#This Row],[UNHCR Contribution based on (%)]]</f>
        <v>#DIV/0!</v>
      </c>
      <c r="T138" s="17" t="e">
        <f>Table1[[#This Row],[Vlookup do not delete]]*Table1[[#This Row],[% time engeged in UNHCR project]]</f>
        <v>#N/A</v>
      </c>
      <c r="U138" s="20" t="e">
        <f>VLOOKUP(F138,Intro!$A$16:$C$20,3,FALSE)</f>
        <v>#N/A</v>
      </c>
    </row>
    <row r="139" spans="1:21" x14ac:dyDescent="0.25">
      <c r="A139" s="23"/>
      <c r="B139" s="22"/>
      <c r="C139" s="22"/>
      <c r="D139" s="34" t="e">
        <f>VLOOKUP(Table1[[#This Row],[MSRP Account Code]],Intro!$A$4:$B$7,2,FALSE)</f>
        <v>#N/A</v>
      </c>
      <c r="E139" s="22"/>
      <c r="F139" s="22"/>
      <c r="J139" s="32"/>
      <c r="L139" s="33"/>
      <c r="M139" s="26"/>
      <c r="O139" s="43"/>
      <c r="P139" s="15" t="e">
        <f>Table1[[#This Row],[Monthly UNHCR Contribution towards actual Engagement cost (Amount)]]/Table1[[#This Row],[Monthly cost of Actual Engagement]]</f>
        <v>#DIV/0!</v>
      </c>
      <c r="Q139" s="16" t="e">
        <f>(Table1[[#This Row],[Monthly cost of Actual Engagement]]-Table1[[#This Row],[Monthly UNHCR Contribution towards actual Engagement cost (Amount)]])/Table1[[#This Row],[Monthly cost of Actual Engagement]]</f>
        <v>#DIV/0!</v>
      </c>
      <c r="R139" s="17">
        <f>Table1[[#This Row],['# of months]]*Table1[[#This Row],[Monthly UNHCR Contribution towards actual Engagement cost (Amount)]]</f>
        <v>0</v>
      </c>
      <c r="S139" s="19" t="e">
        <f>Table1[[#This Row],[% time engeged in UNHCR project]]=Table1[[#This Row],[UNHCR Contribution based on (%)]]</f>
        <v>#DIV/0!</v>
      </c>
      <c r="T139" s="17" t="e">
        <f>Table1[[#This Row],[Vlookup do not delete]]*Table1[[#This Row],[% time engeged in UNHCR project]]</f>
        <v>#N/A</v>
      </c>
      <c r="U139" s="20" t="e">
        <f>VLOOKUP(F139,Intro!$A$16:$C$20,3,FALSE)</f>
        <v>#N/A</v>
      </c>
    </row>
    <row r="140" spans="1:21" x14ac:dyDescent="0.25">
      <c r="A140" s="23"/>
      <c r="B140" s="22"/>
      <c r="C140" s="22"/>
      <c r="D140" s="34" t="e">
        <f>VLOOKUP(Table1[[#This Row],[MSRP Account Code]],Intro!$A$4:$B$7,2,FALSE)</f>
        <v>#N/A</v>
      </c>
      <c r="E140" s="22"/>
      <c r="F140" s="22"/>
      <c r="J140" s="32"/>
      <c r="L140" s="33"/>
      <c r="M140" s="26"/>
      <c r="O140" s="43"/>
      <c r="P140" s="15" t="e">
        <f>Table1[[#This Row],[Monthly UNHCR Contribution towards actual Engagement cost (Amount)]]/Table1[[#This Row],[Monthly cost of Actual Engagement]]</f>
        <v>#DIV/0!</v>
      </c>
      <c r="Q140" s="16" t="e">
        <f>(Table1[[#This Row],[Monthly cost of Actual Engagement]]-Table1[[#This Row],[Monthly UNHCR Contribution towards actual Engagement cost (Amount)]])/Table1[[#This Row],[Monthly cost of Actual Engagement]]</f>
        <v>#DIV/0!</v>
      </c>
      <c r="R140" s="17">
        <f>Table1[[#This Row],['# of months]]*Table1[[#This Row],[Monthly UNHCR Contribution towards actual Engagement cost (Amount)]]</f>
        <v>0</v>
      </c>
      <c r="S140" s="19" t="e">
        <f>Table1[[#This Row],[% time engeged in UNHCR project]]=Table1[[#This Row],[UNHCR Contribution based on (%)]]</f>
        <v>#DIV/0!</v>
      </c>
      <c r="T140" s="17" t="e">
        <f>Table1[[#This Row],[Vlookup do not delete]]*Table1[[#This Row],[% time engeged in UNHCR project]]</f>
        <v>#N/A</v>
      </c>
      <c r="U140" s="20" t="e">
        <f>VLOOKUP(F140,Intro!$A$16:$C$20,3,FALSE)</f>
        <v>#N/A</v>
      </c>
    </row>
    <row r="141" spans="1:21" x14ac:dyDescent="0.25">
      <c r="A141" s="23"/>
      <c r="B141" s="22"/>
      <c r="C141" s="22"/>
      <c r="D141" s="34" t="e">
        <f>VLOOKUP(Table1[[#This Row],[MSRP Account Code]],Intro!$A$4:$B$7,2,FALSE)</f>
        <v>#N/A</v>
      </c>
      <c r="E141" s="22"/>
      <c r="F141" s="22"/>
      <c r="J141" s="32"/>
      <c r="L141" s="33"/>
      <c r="M141" s="26"/>
      <c r="O141" s="43"/>
      <c r="P141" s="15" t="e">
        <f>Table1[[#This Row],[Monthly UNHCR Contribution towards actual Engagement cost (Amount)]]/Table1[[#This Row],[Monthly cost of Actual Engagement]]</f>
        <v>#DIV/0!</v>
      </c>
      <c r="Q141" s="16" t="e">
        <f>(Table1[[#This Row],[Monthly cost of Actual Engagement]]-Table1[[#This Row],[Monthly UNHCR Contribution towards actual Engagement cost (Amount)]])/Table1[[#This Row],[Monthly cost of Actual Engagement]]</f>
        <v>#DIV/0!</v>
      </c>
      <c r="R141" s="17">
        <f>Table1[[#This Row],['# of months]]*Table1[[#This Row],[Monthly UNHCR Contribution towards actual Engagement cost (Amount)]]</f>
        <v>0</v>
      </c>
      <c r="S141" s="19" t="e">
        <f>Table1[[#This Row],[% time engeged in UNHCR project]]=Table1[[#This Row],[UNHCR Contribution based on (%)]]</f>
        <v>#DIV/0!</v>
      </c>
      <c r="T141" s="17" t="e">
        <f>Table1[[#This Row],[Vlookup do not delete]]*Table1[[#This Row],[% time engeged in UNHCR project]]</f>
        <v>#N/A</v>
      </c>
      <c r="U141" s="20" t="e">
        <f>VLOOKUP(F141,Intro!$A$16:$C$20,3,FALSE)</f>
        <v>#N/A</v>
      </c>
    </row>
    <row r="142" spans="1:21" x14ac:dyDescent="0.25">
      <c r="A142" s="23"/>
      <c r="B142" s="22"/>
      <c r="C142" s="22"/>
      <c r="D142" s="34" t="e">
        <f>VLOOKUP(Table1[[#This Row],[MSRP Account Code]],Intro!$A$4:$B$7,2,FALSE)</f>
        <v>#N/A</v>
      </c>
      <c r="E142" s="22"/>
      <c r="F142" s="22"/>
      <c r="J142" s="32"/>
      <c r="L142" s="33"/>
      <c r="M142" s="26"/>
      <c r="O142" s="43"/>
      <c r="P142" s="15" t="e">
        <f>Table1[[#This Row],[Monthly UNHCR Contribution towards actual Engagement cost (Amount)]]/Table1[[#This Row],[Monthly cost of Actual Engagement]]</f>
        <v>#DIV/0!</v>
      </c>
      <c r="Q142" s="16" t="e">
        <f>(Table1[[#This Row],[Monthly cost of Actual Engagement]]-Table1[[#This Row],[Monthly UNHCR Contribution towards actual Engagement cost (Amount)]])/Table1[[#This Row],[Monthly cost of Actual Engagement]]</f>
        <v>#DIV/0!</v>
      </c>
      <c r="R142" s="17">
        <f>Table1[[#This Row],['# of months]]*Table1[[#This Row],[Monthly UNHCR Contribution towards actual Engagement cost (Amount)]]</f>
        <v>0</v>
      </c>
      <c r="S142" s="19" t="e">
        <f>Table1[[#This Row],[% time engeged in UNHCR project]]=Table1[[#This Row],[UNHCR Contribution based on (%)]]</f>
        <v>#DIV/0!</v>
      </c>
      <c r="T142" s="17" t="e">
        <f>Table1[[#This Row],[Vlookup do not delete]]*Table1[[#This Row],[% time engeged in UNHCR project]]</f>
        <v>#N/A</v>
      </c>
      <c r="U142" s="20" t="e">
        <f>VLOOKUP(F142,Intro!$A$16:$C$20,3,FALSE)</f>
        <v>#N/A</v>
      </c>
    </row>
    <row r="143" spans="1:21" x14ac:dyDescent="0.25">
      <c r="A143" s="23"/>
      <c r="B143" s="22"/>
      <c r="C143" s="22"/>
      <c r="D143" s="34" t="e">
        <f>VLOOKUP(Table1[[#This Row],[MSRP Account Code]],Intro!$A$4:$B$7,2,FALSE)</f>
        <v>#N/A</v>
      </c>
      <c r="E143" s="22"/>
      <c r="F143" s="22"/>
      <c r="J143" s="32"/>
      <c r="L143" s="33"/>
      <c r="M143" s="26"/>
      <c r="O143" s="43"/>
      <c r="P143" s="15" t="e">
        <f>Table1[[#This Row],[Monthly UNHCR Contribution towards actual Engagement cost (Amount)]]/Table1[[#This Row],[Monthly cost of Actual Engagement]]</f>
        <v>#DIV/0!</v>
      </c>
      <c r="Q143" s="16" t="e">
        <f>(Table1[[#This Row],[Monthly cost of Actual Engagement]]-Table1[[#This Row],[Monthly UNHCR Contribution towards actual Engagement cost (Amount)]])/Table1[[#This Row],[Monthly cost of Actual Engagement]]</f>
        <v>#DIV/0!</v>
      </c>
      <c r="R143" s="17">
        <f>Table1[[#This Row],['# of months]]*Table1[[#This Row],[Monthly UNHCR Contribution towards actual Engagement cost (Amount)]]</f>
        <v>0</v>
      </c>
      <c r="S143" s="19" t="e">
        <f>Table1[[#This Row],[% time engeged in UNHCR project]]=Table1[[#This Row],[UNHCR Contribution based on (%)]]</f>
        <v>#DIV/0!</v>
      </c>
      <c r="T143" s="17" t="e">
        <f>Table1[[#This Row],[Vlookup do not delete]]*Table1[[#This Row],[% time engeged in UNHCR project]]</f>
        <v>#N/A</v>
      </c>
      <c r="U143" s="20" t="e">
        <f>VLOOKUP(F143,Intro!$A$16:$C$20,3,FALSE)</f>
        <v>#N/A</v>
      </c>
    </row>
    <row r="144" spans="1:21" x14ac:dyDescent="0.25">
      <c r="A144" s="23"/>
      <c r="B144" s="22"/>
      <c r="C144" s="22"/>
      <c r="D144" s="34" t="e">
        <f>VLOOKUP(Table1[[#This Row],[MSRP Account Code]],Intro!$A$4:$B$7,2,FALSE)</f>
        <v>#N/A</v>
      </c>
      <c r="E144" s="22"/>
      <c r="F144" s="22"/>
      <c r="J144" s="32"/>
      <c r="L144" s="33"/>
      <c r="M144" s="26"/>
      <c r="O144" s="43"/>
      <c r="P144" s="15" t="e">
        <f>Table1[[#This Row],[Monthly UNHCR Contribution towards actual Engagement cost (Amount)]]/Table1[[#This Row],[Monthly cost of Actual Engagement]]</f>
        <v>#DIV/0!</v>
      </c>
      <c r="Q144" s="16" t="e">
        <f>(Table1[[#This Row],[Monthly cost of Actual Engagement]]-Table1[[#This Row],[Monthly UNHCR Contribution towards actual Engagement cost (Amount)]])/Table1[[#This Row],[Monthly cost of Actual Engagement]]</f>
        <v>#DIV/0!</v>
      </c>
      <c r="R144" s="17">
        <f>Table1[[#This Row],['# of months]]*Table1[[#This Row],[Monthly UNHCR Contribution towards actual Engagement cost (Amount)]]</f>
        <v>0</v>
      </c>
      <c r="S144" s="19" t="e">
        <f>Table1[[#This Row],[% time engeged in UNHCR project]]=Table1[[#This Row],[UNHCR Contribution based on (%)]]</f>
        <v>#DIV/0!</v>
      </c>
      <c r="T144" s="17" t="e">
        <f>Table1[[#This Row],[Vlookup do not delete]]*Table1[[#This Row],[% time engeged in UNHCR project]]</f>
        <v>#N/A</v>
      </c>
      <c r="U144" s="20" t="e">
        <f>VLOOKUP(F144,Intro!$A$16:$C$20,3,FALSE)</f>
        <v>#N/A</v>
      </c>
    </row>
    <row r="145" spans="1:21" x14ac:dyDescent="0.25">
      <c r="A145" s="23"/>
      <c r="B145" s="22"/>
      <c r="C145" s="22"/>
      <c r="D145" s="34" t="e">
        <f>VLOOKUP(Table1[[#This Row],[MSRP Account Code]],Intro!$A$4:$B$7,2,FALSE)</f>
        <v>#N/A</v>
      </c>
      <c r="E145" s="22"/>
      <c r="F145" s="22"/>
      <c r="J145" s="32"/>
      <c r="L145" s="33"/>
      <c r="M145" s="26"/>
      <c r="O145" s="43"/>
      <c r="P145" s="15" t="e">
        <f>Table1[[#This Row],[Monthly UNHCR Contribution towards actual Engagement cost (Amount)]]/Table1[[#This Row],[Monthly cost of Actual Engagement]]</f>
        <v>#DIV/0!</v>
      </c>
      <c r="Q145" s="16" t="e">
        <f>(Table1[[#This Row],[Monthly cost of Actual Engagement]]-Table1[[#This Row],[Monthly UNHCR Contribution towards actual Engagement cost (Amount)]])/Table1[[#This Row],[Monthly cost of Actual Engagement]]</f>
        <v>#DIV/0!</v>
      </c>
      <c r="R145" s="17">
        <f>Table1[[#This Row],['# of months]]*Table1[[#This Row],[Monthly UNHCR Contribution towards actual Engagement cost (Amount)]]</f>
        <v>0</v>
      </c>
      <c r="S145" s="19" t="e">
        <f>Table1[[#This Row],[% time engeged in UNHCR project]]=Table1[[#This Row],[UNHCR Contribution based on (%)]]</f>
        <v>#DIV/0!</v>
      </c>
      <c r="T145" s="17" t="e">
        <f>Table1[[#This Row],[Vlookup do not delete]]*Table1[[#This Row],[% time engeged in UNHCR project]]</f>
        <v>#N/A</v>
      </c>
      <c r="U145" s="20" t="e">
        <f>VLOOKUP(F145,Intro!$A$16:$C$20,3,FALSE)</f>
        <v>#N/A</v>
      </c>
    </row>
    <row r="146" spans="1:21" x14ac:dyDescent="0.25">
      <c r="A146" s="23"/>
      <c r="B146" s="22"/>
      <c r="C146" s="22"/>
      <c r="D146" s="34" t="e">
        <f>VLOOKUP(Table1[[#This Row],[MSRP Account Code]],Intro!$A$4:$B$7,2,FALSE)</f>
        <v>#N/A</v>
      </c>
      <c r="E146" s="22"/>
      <c r="F146" s="22"/>
      <c r="J146" s="32"/>
      <c r="L146" s="33"/>
      <c r="M146" s="26"/>
      <c r="O146" s="43"/>
      <c r="P146" s="15" t="e">
        <f>Table1[[#This Row],[Monthly UNHCR Contribution towards actual Engagement cost (Amount)]]/Table1[[#This Row],[Monthly cost of Actual Engagement]]</f>
        <v>#DIV/0!</v>
      </c>
      <c r="Q146" s="16" t="e">
        <f>(Table1[[#This Row],[Monthly cost of Actual Engagement]]-Table1[[#This Row],[Monthly UNHCR Contribution towards actual Engagement cost (Amount)]])/Table1[[#This Row],[Monthly cost of Actual Engagement]]</f>
        <v>#DIV/0!</v>
      </c>
      <c r="R146" s="17">
        <f>Table1[[#This Row],['# of months]]*Table1[[#This Row],[Monthly UNHCR Contribution towards actual Engagement cost (Amount)]]</f>
        <v>0</v>
      </c>
      <c r="S146" s="19" t="e">
        <f>Table1[[#This Row],[% time engeged in UNHCR project]]=Table1[[#This Row],[UNHCR Contribution based on (%)]]</f>
        <v>#DIV/0!</v>
      </c>
      <c r="T146" s="17" t="e">
        <f>Table1[[#This Row],[Vlookup do not delete]]*Table1[[#This Row],[% time engeged in UNHCR project]]</f>
        <v>#N/A</v>
      </c>
      <c r="U146" s="20" t="e">
        <f>VLOOKUP(F146,Intro!$A$16:$C$20,3,FALSE)</f>
        <v>#N/A</v>
      </c>
    </row>
    <row r="147" spans="1:21" x14ac:dyDescent="0.25">
      <c r="A147" s="23"/>
      <c r="B147" s="22"/>
      <c r="C147" s="22"/>
      <c r="D147" s="34" t="e">
        <f>VLOOKUP(Table1[[#This Row],[MSRP Account Code]],Intro!$A$4:$B$7,2,FALSE)</f>
        <v>#N/A</v>
      </c>
      <c r="E147" s="22"/>
      <c r="F147" s="22"/>
      <c r="J147" s="32"/>
      <c r="L147" s="33"/>
      <c r="M147" s="26"/>
      <c r="O147" s="43"/>
      <c r="P147" s="15" t="e">
        <f>Table1[[#This Row],[Monthly UNHCR Contribution towards actual Engagement cost (Amount)]]/Table1[[#This Row],[Monthly cost of Actual Engagement]]</f>
        <v>#DIV/0!</v>
      </c>
      <c r="Q147" s="16" t="e">
        <f>(Table1[[#This Row],[Monthly cost of Actual Engagement]]-Table1[[#This Row],[Monthly UNHCR Contribution towards actual Engagement cost (Amount)]])/Table1[[#This Row],[Monthly cost of Actual Engagement]]</f>
        <v>#DIV/0!</v>
      </c>
      <c r="R147" s="17">
        <f>Table1[[#This Row],['# of months]]*Table1[[#This Row],[Monthly UNHCR Contribution towards actual Engagement cost (Amount)]]</f>
        <v>0</v>
      </c>
      <c r="S147" s="19" t="e">
        <f>Table1[[#This Row],[% time engeged in UNHCR project]]=Table1[[#This Row],[UNHCR Contribution based on (%)]]</f>
        <v>#DIV/0!</v>
      </c>
      <c r="T147" s="17" t="e">
        <f>Table1[[#This Row],[Vlookup do not delete]]*Table1[[#This Row],[% time engeged in UNHCR project]]</f>
        <v>#N/A</v>
      </c>
      <c r="U147" s="20" t="e">
        <f>VLOOKUP(F147,Intro!$A$16:$C$20,3,FALSE)</f>
        <v>#N/A</v>
      </c>
    </row>
    <row r="148" spans="1:21" x14ac:dyDescent="0.25">
      <c r="A148" s="23"/>
      <c r="B148" s="22"/>
      <c r="C148" s="22"/>
      <c r="D148" s="34" t="e">
        <f>VLOOKUP(Table1[[#This Row],[MSRP Account Code]],Intro!$A$4:$B$7,2,FALSE)</f>
        <v>#N/A</v>
      </c>
      <c r="E148" s="22"/>
      <c r="F148" s="22"/>
      <c r="J148" s="32"/>
      <c r="L148" s="33"/>
      <c r="M148" s="26"/>
      <c r="O148" s="43"/>
      <c r="P148" s="15" t="e">
        <f>Table1[[#This Row],[Monthly UNHCR Contribution towards actual Engagement cost (Amount)]]/Table1[[#This Row],[Monthly cost of Actual Engagement]]</f>
        <v>#DIV/0!</v>
      </c>
      <c r="Q148" s="16" t="e">
        <f>(Table1[[#This Row],[Monthly cost of Actual Engagement]]-Table1[[#This Row],[Monthly UNHCR Contribution towards actual Engagement cost (Amount)]])/Table1[[#This Row],[Monthly cost of Actual Engagement]]</f>
        <v>#DIV/0!</v>
      </c>
      <c r="R148" s="17">
        <f>Table1[[#This Row],['# of months]]*Table1[[#This Row],[Monthly UNHCR Contribution towards actual Engagement cost (Amount)]]</f>
        <v>0</v>
      </c>
      <c r="S148" s="19" t="e">
        <f>Table1[[#This Row],[% time engeged in UNHCR project]]=Table1[[#This Row],[UNHCR Contribution based on (%)]]</f>
        <v>#DIV/0!</v>
      </c>
      <c r="T148" s="17" t="e">
        <f>Table1[[#This Row],[Vlookup do not delete]]*Table1[[#This Row],[% time engeged in UNHCR project]]</f>
        <v>#N/A</v>
      </c>
      <c r="U148" s="20" t="e">
        <f>VLOOKUP(F148,Intro!$A$16:$C$20,3,FALSE)</f>
        <v>#N/A</v>
      </c>
    </row>
    <row r="149" spans="1:21" x14ac:dyDescent="0.25">
      <c r="A149" s="23"/>
      <c r="B149" s="22"/>
      <c r="C149" s="22"/>
      <c r="D149" s="34" t="e">
        <f>VLOOKUP(Table1[[#This Row],[MSRP Account Code]],Intro!$A$4:$B$7,2,FALSE)</f>
        <v>#N/A</v>
      </c>
      <c r="E149" s="22"/>
      <c r="F149" s="22"/>
      <c r="J149" s="32"/>
      <c r="L149" s="33"/>
      <c r="M149" s="26"/>
      <c r="O149" s="43"/>
      <c r="P149" s="15" t="e">
        <f>Table1[[#This Row],[Monthly UNHCR Contribution towards actual Engagement cost (Amount)]]/Table1[[#This Row],[Monthly cost of Actual Engagement]]</f>
        <v>#DIV/0!</v>
      </c>
      <c r="Q149" s="16" t="e">
        <f>(Table1[[#This Row],[Monthly cost of Actual Engagement]]-Table1[[#This Row],[Monthly UNHCR Contribution towards actual Engagement cost (Amount)]])/Table1[[#This Row],[Monthly cost of Actual Engagement]]</f>
        <v>#DIV/0!</v>
      </c>
      <c r="R149" s="17">
        <f>Table1[[#This Row],['# of months]]*Table1[[#This Row],[Monthly UNHCR Contribution towards actual Engagement cost (Amount)]]</f>
        <v>0</v>
      </c>
      <c r="S149" s="19" t="e">
        <f>Table1[[#This Row],[% time engeged in UNHCR project]]=Table1[[#This Row],[UNHCR Contribution based on (%)]]</f>
        <v>#DIV/0!</v>
      </c>
      <c r="T149" s="17" t="e">
        <f>Table1[[#This Row],[Vlookup do not delete]]*Table1[[#This Row],[% time engeged in UNHCR project]]</f>
        <v>#N/A</v>
      </c>
      <c r="U149" s="20" t="e">
        <f>VLOOKUP(F149,Intro!$A$16:$C$20,3,FALSE)</f>
        <v>#N/A</v>
      </c>
    </row>
    <row r="150" spans="1:21" x14ac:dyDescent="0.25">
      <c r="A150" s="23"/>
      <c r="B150" s="22"/>
      <c r="C150" s="22"/>
      <c r="D150" s="34" t="e">
        <f>VLOOKUP(Table1[[#This Row],[MSRP Account Code]],Intro!$A$4:$B$7,2,FALSE)</f>
        <v>#N/A</v>
      </c>
      <c r="E150" s="22"/>
      <c r="F150" s="22"/>
      <c r="J150" s="32"/>
      <c r="L150" s="33"/>
      <c r="M150" s="26"/>
      <c r="O150" s="43"/>
      <c r="P150" s="15" t="e">
        <f>Table1[[#This Row],[Monthly UNHCR Contribution towards actual Engagement cost (Amount)]]/Table1[[#This Row],[Monthly cost of Actual Engagement]]</f>
        <v>#DIV/0!</v>
      </c>
      <c r="Q150" s="16" t="e">
        <f>(Table1[[#This Row],[Monthly cost of Actual Engagement]]-Table1[[#This Row],[Monthly UNHCR Contribution towards actual Engagement cost (Amount)]])/Table1[[#This Row],[Monthly cost of Actual Engagement]]</f>
        <v>#DIV/0!</v>
      </c>
      <c r="R150" s="17">
        <f>Table1[[#This Row],['# of months]]*Table1[[#This Row],[Monthly UNHCR Contribution towards actual Engagement cost (Amount)]]</f>
        <v>0</v>
      </c>
      <c r="S150" s="19" t="e">
        <f>Table1[[#This Row],[% time engeged in UNHCR project]]=Table1[[#This Row],[UNHCR Contribution based on (%)]]</f>
        <v>#DIV/0!</v>
      </c>
      <c r="T150" s="17" t="e">
        <f>Table1[[#This Row],[Vlookup do not delete]]*Table1[[#This Row],[% time engeged in UNHCR project]]</f>
        <v>#N/A</v>
      </c>
      <c r="U150" s="20" t="e">
        <f>VLOOKUP(F150,Intro!$A$16:$C$20,3,FALSE)</f>
        <v>#N/A</v>
      </c>
    </row>
    <row r="151" spans="1:21" x14ac:dyDescent="0.25">
      <c r="A151" s="23"/>
      <c r="B151" s="22"/>
      <c r="C151" s="22"/>
      <c r="D151" s="34" t="e">
        <f>VLOOKUP(Table1[[#This Row],[MSRP Account Code]],Intro!$A$4:$B$7,2,FALSE)</f>
        <v>#N/A</v>
      </c>
      <c r="E151" s="22"/>
      <c r="F151" s="22"/>
      <c r="J151" s="32"/>
      <c r="L151" s="33"/>
      <c r="M151" s="26"/>
      <c r="O151" s="43"/>
      <c r="P151" s="15" t="e">
        <f>Table1[[#This Row],[Monthly UNHCR Contribution towards actual Engagement cost (Amount)]]/Table1[[#This Row],[Monthly cost of Actual Engagement]]</f>
        <v>#DIV/0!</v>
      </c>
      <c r="Q151" s="16" t="e">
        <f>(Table1[[#This Row],[Monthly cost of Actual Engagement]]-Table1[[#This Row],[Monthly UNHCR Contribution towards actual Engagement cost (Amount)]])/Table1[[#This Row],[Monthly cost of Actual Engagement]]</f>
        <v>#DIV/0!</v>
      </c>
      <c r="R151" s="17">
        <f>Table1[[#This Row],['# of months]]*Table1[[#This Row],[Monthly UNHCR Contribution towards actual Engagement cost (Amount)]]</f>
        <v>0</v>
      </c>
      <c r="S151" s="19" t="e">
        <f>Table1[[#This Row],[% time engeged in UNHCR project]]=Table1[[#This Row],[UNHCR Contribution based on (%)]]</f>
        <v>#DIV/0!</v>
      </c>
      <c r="T151" s="17" t="e">
        <f>Table1[[#This Row],[Vlookup do not delete]]*Table1[[#This Row],[% time engeged in UNHCR project]]</f>
        <v>#N/A</v>
      </c>
      <c r="U151" s="20" t="e">
        <f>VLOOKUP(F151,Intro!$A$16:$C$20,3,FALSE)</f>
        <v>#N/A</v>
      </c>
    </row>
    <row r="152" spans="1:21" x14ac:dyDescent="0.25">
      <c r="A152" s="23"/>
      <c r="B152" s="22"/>
      <c r="C152" s="22"/>
      <c r="D152" s="34" t="e">
        <f>VLOOKUP(Table1[[#This Row],[MSRP Account Code]],Intro!$A$4:$B$7,2,FALSE)</f>
        <v>#N/A</v>
      </c>
      <c r="E152" s="22"/>
      <c r="F152" s="22"/>
      <c r="J152" s="32"/>
      <c r="L152" s="33"/>
      <c r="M152" s="26"/>
      <c r="O152" s="43"/>
      <c r="P152" s="15" t="e">
        <f>Table1[[#This Row],[Monthly UNHCR Contribution towards actual Engagement cost (Amount)]]/Table1[[#This Row],[Monthly cost of Actual Engagement]]</f>
        <v>#DIV/0!</v>
      </c>
      <c r="Q152" s="16" t="e">
        <f>(Table1[[#This Row],[Monthly cost of Actual Engagement]]-Table1[[#This Row],[Monthly UNHCR Contribution towards actual Engagement cost (Amount)]])/Table1[[#This Row],[Monthly cost of Actual Engagement]]</f>
        <v>#DIV/0!</v>
      </c>
      <c r="R152" s="17">
        <f>Table1[[#This Row],['# of months]]*Table1[[#This Row],[Monthly UNHCR Contribution towards actual Engagement cost (Amount)]]</f>
        <v>0</v>
      </c>
      <c r="S152" s="19" t="e">
        <f>Table1[[#This Row],[% time engeged in UNHCR project]]=Table1[[#This Row],[UNHCR Contribution based on (%)]]</f>
        <v>#DIV/0!</v>
      </c>
      <c r="T152" s="17" t="e">
        <f>Table1[[#This Row],[Vlookup do not delete]]*Table1[[#This Row],[% time engeged in UNHCR project]]</f>
        <v>#N/A</v>
      </c>
      <c r="U152" s="20" t="e">
        <f>VLOOKUP(F152,Intro!$A$16:$C$20,3,FALSE)</f>
        <v>#N/A</v>
      </c>
    </row>
    <row r="153" spans="1:21" x14ac:dyDescent="0.25">
      <c r="A153" s="23"/>
      <c r="B153" s="22"/>
      <c r="C153" s="22"/>
      <c r="D153" s="34" t="e">
        <f>VLOOKUP(Table1[[#This Row],[MSRP Account Code]],Intro!$A$4:$B$7,2,FALSE)</f>
        <v>#N/A</v>
      </c>
      <c r="E153" s="22"/>
      <c r="F153" s="22"/>
      <c r="J153" s="32"/>
      <c r="L153" s="33"/>
      <c r="M153" s="26"/>
      <c r="O153" s="43"/>
      <c r="P153" s="15" t="e">
        <f>Table1[[#This Row],[Monthly UNHCR Contribution towards actual Engagement cost (Amount)]]/Table1[[#This Row],[Monthly cost of Actual Engagement]]</f>
        <v>#DIV/0!</v>
      </c>
      <c r="Q153" s="16" t="e">
        <f>(Table1[[#This Row],[Monthly cost of Actual Engagement]]-Table1[[#This Row],[Monthly UNHCR Contribution towards actual Engagement cost (Amount)]])/Table1[[#This Row],[Monthly cost of Actual Engagement]]</f>
        <v>#DIV/0!</v>
      </c>
      <c r="R153" s="17">
        <f>Table1[[#This Row],['# of months]]*Table1[[#This Row],[Monthly UNHCR Contribution towards actual Engagement cost (Amount)]]</f>
        <v>0</v>
      </c>
      <c r="S153" s="19" t="e">
        <f>Table1[[#This Row],[% time engeged in UNHCR project]]=Table1[[#This Row],[UNHCR Contribution based on (%)]]</f>
        <v>#DIV/0!</v>
      </c>
      <c r="T153" s="17" t="e">
        <f>Table1[[#This Row],[Vlookup do not delete]]*Table1[[#This Row],[% time engeged in UNHCR project]]</f>
        <v>#N/A</v>
      </c>
      <c r="U153" s="20" t="e">
        <f>VLOOKUP(F153,Intro!$A$16:$C$20,3,FALSE)</f>
        <v>#N/A</v>
      </c>
    </row>
    <row r="154" spans="1:21" x14ac:dyDescent="0.25">
      <c r="A154" s="23"/>
      <c r="B154" s="22"/>
      <c r="C154" s="22"/>
      <c r="D154" s="34" t="e">
        <f>VLOOKUP(Table1[[#This Row],[MSRP Account Code]],Intro!$A$4:$B$7,2,FALSE)</f>
        <v>#N/A</v>
      </c>
      <c r="E154" s="22"/>
      <c r="F154" s="22"/>
      <c r="J154" s="32"/>
      <c r="L154" s="33"/>
      <c r="M154" s="26"/>
      <c r="O154" s="43"/>
      <c r="P154" s="15" t="e">
        <f>Table1[[#This Row],[Monthly UNHCR Contribution towards actual Engagement cost (Amount)]]/Table1[[#This Row],[Monthly cost of Actual Engagement]]</f>
        <v>#DIV/0!</v>
      </c>
      <c r="Q154" s="16" t="e">
        <f>(Table1[[#This Row],[Monthly cost of Actual Engagement]]-Table1[[#This Row],[Monthly UNHCR Contribution towards actual Engagement cost (Amount)]])/Table1[[#This Row],[Monthly cost of Actual Engagement]]</f>
        <v>#DIV/0!</v>
      </c>
      <c r="R154" s="17">
        <f>Table1[[#This Row],['# of months]]*Table1[[#This Row],[Monthly UNHCR Contribution towards actual Engagement cost (Amount)]]</f>
        <v>0</v>
      </c>
      <c r="S154" s="19" t="e">
        <f>Table1[[#This Row],[% time engeged in UNHCR project]]=Table1[[#This Row],[UNHCR Contribution based on (%)]]</f>
        <v>#DIV/0!</v>
      </c>
      <c r="T154" s="17" t="e">
        <f>Table1[[#This Row],[Vlookup do not delete]]*Table1[[#This Row],[% time engeged in UNHCR project]]</f>
        <v>#N/A</v>
      </c>
      <c r="U154" s="20" t="e">
        <f>VLOOKUP(F154,Intro!$A$16:$C$20,3,FALSE)</f>
        <v>#N/A</v>
      </c>
    </row>
    <row r="155" spans="1:21" x14ac:dyDescent="0.25">
      <c r="A155" s="23"/>
      <c r="B155" s="22"/>
      <c r="C155" s="22"/>
      <c r="D155" s="34" t="e">
        <f>VLOOKUP(Table1[[#This Row],[MSRP Account Code]],Intro!$A$4:$B$7,2,FALSE)</f>
        <v>#N/A</v>
      </c>
      <c r="E155" s="22"/>
      <c r="F155" s="22"/>
      <c r="J155" s="32"/>
      <c r="L155" s="33"/>
      <c r="M155" s="26"/>
      <c r="O155" s="43"/>
      <c r="P155" s="15" t="e">
        <f>Table1[[#This Row],[Monthly UNHCR Contribution towards actual Engagement cost (Amount)]]/Table1[[#This Row],[Monthly cost of Actual Engagement]]</f>
        <v>#DIV/0!</v>
      </c>
      <c r="Q155" s="16" t="e">
        <f>(Table1[[#This Row],[Monthly cost of Actual Engagement]]-Table1[[#This Row],[Monthly UNHCR Contribution towards actual Engagement cost (Amount)]])/Table1[[#This Row],[Monthly cost of Actual Engagement]]</f>
        <v>#DIV/0!</v>
      </c>
      <c r="R155" s="17">
        <f>Table1[[#This Row],['# of months]]*Table1[[#This Row],[Monthly UNHCR Contribution towards actual Engagement cost (Amount)]]</f>
        <v>0</v>
      </c>
      <c r="S155" s="19" t="e">
        <f>Table1[[#This Row],[% time engeged in UNHCR project]]=Table1[[#This Row],[UNHCR Contribution based on (%)]]</f>
        <v>#DIV/0!</v>
      </c>
      <c r="T155" s="17" t="e">
        <f>Table1[[#This Row],[Vlookup do not delete]]*Table1[[#This Row],[% time engeged in UNHCR project]]</f>
        <v>#N/A</v>
      </c>
      <c r="U155" s="20" t="e">
        <f>VLOOKUP(F155,Intro!$A$16:$C$20,3,FALSE)</f>
        <v>#N/A</v>
      </c>
    </row>
    <row r="156" spans="1:21" x14ac:dyDescent="0.25">
      <c r="A156" s="23"/>
      <c r="B156" s="22"/>
      <c r="C156" s="22"/>
      <c r="D156" s="34" t="e">
        <f>VLOOKUP(Table1[[#This Row],[MSRP Account Code]],Intro!$A$4:$B$7,2,FALSE)</f>
        <v>#N/A</v>
      </c>
      <c r="E156" s="22"/>
      <c r="F156" s="22"/>
      <c r="J156" s="32"/>
      <c r="L156" s="33"/>
      <c r="M156" s="26"/>
      <c r="O156" s="43"/>
      <c r="P156" s="15" t="e">
        <f>Table1[[#This Row],[Monthly UNHCR Contribution towards actual Engagement cost (Amount)]]/Table1[[#This Row],[Monthly cost of Actual Engagement]]</f>
        <v>#DIV/0!</v>
      </c>
      <c r="Q156" s="16" t="e">
        <f>(Table1[[#This Row],[Monthly cost of Actual Engagement]]-Table1[[#This Row],[Monthly UNHCR Contribution towards actual Engagement cost (Amount)]])/Table1[[#This Row],[Monthly cost of Actual Engagement]]</f>
        <v>#DIV/0!</v>
      </c>
      <c r="R156" s="17">
        <f>Table1[[#This Row],['# of months]]*Table1[[#This Row],[Monthly UNHCR Contribution towards actual Engagement cost (Amount)]]</f>
        <v>0</v>
      </c>
      <c r="S156" s="19" t="e">
        <f>Table1[[#This Row],[% time engeged in UNHCR project]]=Table1[[#This Row],[UNHCR Contribution based on (%)]]</f>
        <v>#DIV/0!</v>
      </c>
      <c r="T156" s="17" t="e">
        <f>Table1[[#This Row],[Vlookup do not delete]]*Table1[[#This Row],[% time engeged in UNHCR project]]</f>
        <v>#N/A</v>
      </c>
      <c r="U156" s="20" t="e">
        <f>VLOOKUP(F156,Intro!$A$16:$C$20,3,FALSE)</f>
        <v>#N/A</v>
      </c>
    </row>
    <row r="157" spans="1:21" x14ac:dyDescent="0.25">
      <c r="A157" s="23"/>
      <c r="B157" s="22"/>
      <c r="C157" s="22"/>
      <c r="D157" s="34" t="e">
        <f>VLOOKUP(Table1[[#This Row],[MSRP Account Code]],Intro!$A$4:$B$7,2,FALSE)</f>
        <v>#N/A</v>
      </c>
      <c r="E157" s="22"/>
      <c r="F157" s="22"/>
      <c r="J157" s="32"/>
      <c r="L157" s="33"/>
      <c r="M157" s="26"/>
      <c r="O157" s="43"/>
      <c r="P157" s="15" t="e">
        <f>Table1[[#This Row],[Monthly UNHCR Contribution towards actual Engagement cost (Amount)]]/Table1[[#This Row],[Monthly cost of Actual Engagement]]</f>
        <v>#DIV/0!</v>
      </c>
      <c r="Q157" s="16" t="e">
        <f>(Table1[[#This Row],[Monthly cost of Actual Engagement]]-Table1[[#This Row],[Monthly UNHCR Contribution towards actual Engagement cost (Amount)]])/Table1[[#This Row],[Monthly cost of Actual Engagement]]</f>
        <v>#DIV/0!</v>
      </c>
      <c r="R157" s="17">
        <f>Table1[[#This Row],['# of months]]*Table1[[#This Row],[Monthly UNHCR Contribution towards actual Engagement cost (Amount)]]</f>
        <v>0</v>
      </c>
      <c r="S157" s="19" t="e">
        <f>Table1[[#This Row],[% time engeged in UNHCR project]]=Table1[[#This Row],[UNHCR Contribution based on (%)]]</f>
        <v>#DIV/0!</v>
      </c>
      <c r="T157" s="17" t="e">
        <f>Table1[[#This Row],[Vlookup do not delete]]*Table1[[#This Row],[% time engeged in UNHCR project]]</f>
        <v>#N/A</v>
      </c>
      <c r="U157" s="20" t="e">
        <f>VLOOKUP(F157,Intro!$A$16:$C$20,3,FALSE)</f>
        <v>#N/A</v>
      </c>
    </row>
    <row r="158" spans="1:21" x14ac:dyDescent="0.25">
      <c r="A158" s="23"/>
      <c r="B158" s="22"/>
      <c r="C158" s="22"/>
      <c r="D158" s="34" t="e">
        <f>VLOOKUP(Table1[[#This Row],[MSRP Account Code]],Intro!$A$4:$B$7,2,FALSE)</f>
        <v>#N/A</v>
      </c>
      <c r="E158" s="22"/>
      <c r="F158" s="22"/>
      <c r="J158" s="32"/>
      <c r="L158" s="33"/>
      <c r="M158" s="26"/>
      <c r="O158" s="43"/>
      <c r="P158" s="15" t="e">
        <f>Table1[[#This Row],[Monthly UNHCR Contribution towards actual Engagement cost (Amount)]]/Table1[[#This Row],[Monthly cost of Actual Engagement]]</f>
        <v>#DIV/0!</v>
      </c>
      <c r="Q158" s="16" t="e">
        <f>(Table1[[#This Row],[Monthly cost of Actual Engagement]]-Table1[[#This Row],[Monthly UNHCR Contribution towards actual Engagement cost (Amount)]])/Table1[[#This Row],[Monthly cost of Actual Engagement]]</f>
        <v>#DIV/0!</v>
      </c>
      <c r="R158" s="17">
        <f>Table1[[#This Row],['# of months]]*Table1[[#This Row],[Monthly UNHCR Contribution towards actual Engagement cost (Amount)]]</f>
        <v>0</v>
      </c>
      <c r="S158" s="19" t="e">
        <f>Table1[[#This Row],[% time engeged in UNHCR project]]=Table1[[#This Row],[UNHCR Contribution based on (%)]]</f>
        <v>#DIV/0!</v>
      </c>
      <c r="T158" s="17" t="e">
        <f>Table1[[#This Row],[Vlookup do not delete]]*Table1[[#This Row],[% time engeged in UNHCR project]]</f>
        <v>#N/A</v>
      </c>
      <c r="U158" s="20" t="e">
        <f>VLOOKUP(F158,Intro!$A$16:$C$20,3,FALSE)</f>
        <v>#N/A</v>
      </c>
    </row>
    <row r="159" spans="1:21" x14ac:dyDescent="0.25">
      <c r="A159" s="23"/>
      <c r="B159" s="22"/>
      <c r="C159" s="22"/>
      <c r="D159" s="34" t="e">
        <f>VLOOKUP(Table1[[#This Row],[MSRP Account Code]],Intro!$A$4:$B$7,2,FALSE)</f>
        <v>#N/A</v>
      </c>
      <c r="E159" s="22"/>
      <c r="F159" s="22"/>
      <c r="J159" s="32"/>
      <c r="L159" s="33"/>
      <c r="M159" s="26"/>
      <c r="O159" s="43"/>
      <c r="P159" s="15" t="e">
        <f>Table1[[#This Row],[Monthly UNHCR Contribution towards actual Engagement cost (Amount)]]/Table1[[#This Row],[Monthly cost of Actual Engagement]]</f>
        <v>#DIV/0!</v>
      </c>
      <c r="Q159" s="16" t="e">
        <f>(Table1[[#This Row],[Monthly cost of Actual Engagement]]-Table1[[#This Row],[Monthly UNHCR Contribution towards actual Engagement cost (Amount)]])/Table1[[#This Row],[Monthly cost of Actual Engagement]]</f>
        <v>#DIV/0!</v>
      </c>
      <c r="R159" s="17">
        <f>Table1[[#This Row],['# of months]]*Table1[[#This Row],[Monthly UNHCR Contribution towards actual Engagement cost (Amount)]]</f>
        <v>0</v>
      </c>
      <c r="S159" s="19" t="e">
        <f>Table1[[#This Row],[% time engeged in UNHCR project]]=Table1[[#This Row],[UNHCR Contribution based on (%)]]</f>
        <v>#DIV/0!</v>
      </c>
      <c r="T159" s="17" t="e">
        <f>Table1[[#This Row],[Vlookup do not delete]]*Table1[[#This Row],[% time engeged in UNHCR project]]</f>
        <v>#N/A</v>
      </c>
      <c r="U159" s="20" t="e">
        <f>VLOOKUP(F159,Intro!$A$16:$C$20,3,FALSE)</f>
        <v>#N/A</v>
      </c>
    </row>
    <row r="160" spans="1:21" x14ac:dyDescent="0.25">
      <c r="A160" s="23"/>
      <c r="B160" s="22"/>
      <c r="C160" s="22"/>
      <c r="D160" s="34" t="e">
        <f>VLOOKUP(Table1[[#This Row],[MSRP Account Code]],Intro!$A$4:$B$7,2,FALSE)</f>
        <v>#N/A</v>
      </c>
      <c r="E160" s="22"/>
      <c r="F160" s="22"/>
      <c r="J160" s="32"/>
      <c r="L160" s="33"/>
      <c r="M160" s="26"/>
      <c r="O160" s="43"/>
      <c r="P160" s="15" t="e">
        <f>Table1[[#This Row],[Monthly UNHCR Contribution towards actual Engagement cost (Amount)]]/Table1[[#This Row],[Monthly cost of Actual Engagement]]</f>
        <v>#DIV/0!</v>
      </c>
      <c r="Q160" s="16" t="e">
        <f>(Table1[[#This Row],[Monthly cost of Actual Engagement]]-Table1[[#This Row],[Monthly UNHCR Contribution towards actual Engagement cost (Amount)]])/Table1[[#This Row],[Monthly cost of Actual Engagement]]</f>
        <v>#DIV/0!</v>
      </c>
      <c r="R160" s="17">
        <f>Table1[[#This Row],['# of months]]*Table1[[#This Row],[Monthly UNHCR Contribution towards actual Engagement cost (Amount)]]</f>
        <v>0</v>
      </c>
      <c r="S160" s="19" t="e">
        <f>Table1[[#This Row],[% time engeged in UNHCR project]]=Table1[[#This Row],[UNHCR Contribution based on (%)]]</f>
        <v>#DIV/0!</v>
      </c>
      <c r="T160" s="17" t="e">
        <f>Table1[[#This Row],[Vlookup do not delete]]*Table1[[#This Row],[% time engeged in UNHCR project]]</f>
        <v>#N/A</v>
      </c>
      <c r="U160" s="20" t="e">
        <f>VLOOKUP(F160,Intro!$A$16:$C$20,3,FALSE)</f>
        <v>#N/A</v>
      </c>
    </row>
    <row r="161" spans="1:21" x14ac:dyDescent="0.25">
      <c r="A161" s="23"/>
      <c r="B161" s="22"/>
      <c r="C161" s="22"/>
      <c r="D161" s="34" t="e">
        <f>VLOOKUP(Table1[[#This Row],[MSRP Account Code]],Intro!$A$4:$B$7,2,FALSE)</f>
        <v>#N/A</v>
      </c>
      <c r="E161" s="22"/>
      <c r="F161" s="22"/>
      <c r="J161" s="32"/>
      <c r="L161" s="33"/>
      <c r="M161" s="26"/>
      <c r="O161" s="43"/>
      <c r="P161" s="15" t="e">
        <f>Table1[[#This Row],[Monthly UNHCR Contribution towards actual Engagement cost (Amount)]]/Table1[[#This Row],[Monthly cost of Actual Engagement]]</f>
        <v>#DIV/0!</v>
      </c>
      <c r="Q161" s="16" t="e">
        <f>(Table1[[#This Row],[Monthly cost of Actual Engagement]]-Table1[[#This Row],[Monthly UNHCR Contribution towards actual Engagement cost (Amount)]])/Table1[[#This Row],[Monthly cost of Actual Engagement]]</f>
        <v>#DIV/0!</v>
      </c>
      <c r="R161" s="17">
        <f>Table1[[#This Row],['# of months]]*Table1[[#This Row],[Monthly UNHCR Contribution towards actual Engagement cost (Amount)]]</f>
        <v>0</v>
      </c>
      <c r="S161" s="19" t="e">
        <f>Table1[[#This Row],[% time engeged in UNHCR project]]=Table1[[#This Row],[UNHCR Contribution based on (%)]]</f>
        <v>#DIV/0!</v>
      </c>
      <c r="T161" s="17" t="e">
        <f>Table1[[#This Row],[Vlookup do not delete]]*Table1[[#This Row],[% time engeged in UNHCR project]]</f>
        <v>#N/A</v>
      </c>
      <c r="U161" s="20" t="e">
        <f>VLOOKUP(F161,Intro!$A$16:$C$20,3,FALSE)</f>
        <v>#N/A</v>
      </c>
    </row>
    <row r="162" spans="1:21" x14ac:dyDescent="0.25">
      <c r="A162" s="23"/>
      <c r="B162" s="22"/>
      <c r="C162" s="22"/>
      <c r="D162" s="34" t="e">
        <f>VLOOKUP(Table1[[#This Row],[MSRP Account Code]],Intro!$A$4:$B$7,2,FALSE)</f>
        <v>#N/A</v>
      </c>
      <c r="E162" s="22"/>
      <c r="F162" s="22"/>
      <c r="J162" s="32"/>
      <c r="L162" s="33"/>
      <c r="M162" s="26"/>
      <c r="O162" s="43"/>
      <c r="P162" s="15" t="e">
        <f>Table1[[#This Row],[Monthly UNHCR Contribution towards actual Engagement cost (Amount)]]/Table1[[#This Row],[Monthly cost of Actual Engagement]]</f>
        <v>#DIV/0!</v>
      </c>
      <c r="Q162" s="16" t="e">
        <f>(Table1[[#This Row],[Monthly cost of Actual Engagement]]-Table1[[#This Row],[Monthly UNHCR Contribution towards actual Engagement cost (Amount)]])/Table1[[#This Row],[Monthly cost of Actual Engagement]]</f>
        <v>#DIV/0!</v>
      </c>
      <c r="R162" s="17">
        <f>Table1[[#This Row],['# of months]]*Table1[[#This Row],[Monthly UNHCR Contribution towards actual Engagement cost (Amount)]]</f>
        <v>0</v>
      </c>
      <c r="S162" s="19" t="e">
        <f>Table1[[#This Row],[% time engeged in UNHCR project]]=Table1[[#This Row],[UNHCR Contribution based on (%)]]</f>
        <v>#DIV/0!</v>
      </c>
      <c r="T162" s="17" t="e">
        <f>Table1[[#This Row],[Vlookup do not delete]]*Table1[[#This Row],[% time engeged in UNHCR project]]</f>
        <v>#N/A</v>
      </c>
      <c r="U162" s="20" t="e">
        <f>VLOOKUP(F162,Intro!$A$16:$C$20,3,FALSE)</f>
        <v>#N/A</v>
      </c>
    </row>
    <row r="163" spans="1:21" x14ac:dyDescent="0.25">
      <c r="A163" s="23"/>
      <c r="B163" s="22"/>
      <c r="C163" s="22"/>
      <c r="D163" s="34" t="e">
        <f>VLOOKUP(Table1[[#This Row],[MSRP Account Code]],Intro!$A$4:$B$7,2,FALSE)</f>
        <v>#N/A</v>
      </c>
      <c r="E163" s="22"/>
      <c r="F163" s="22"/>
      <c r="J163" s="32"/>
      <c r="L163" s="33"/>
      <c r="M163" s="26"/>
      <c r="O163" s="43"/>
      <c r="P163" s="15" t="e">
        <f>Table1[[#This Row],[Monthly UNHCR Contribution towards actual Engagement cost (Amount)]]/Table1[[#This Row],[Monthly cost of Actual Engagement]]</f>
        <v>#DIV/0!</v>
      </c>
      <c r="Q163" s="16" t="e">
        <f>(Table1[[#This Row],[Monthly cost of Actual Engagement]]-Table1[[#This Row],[Monthly UNHCR Contribution towards actual Engagement cost (Amount)]])/Table1[[#This Row],[Monthly cost of Actual Engagement]]</f>
        <v>#DIV/0!</v>
      </c>
      <c r="R163" s="17">
        <f>Table1[[#This Row],['# of months]]*Table1[[#This Row],[Monthly UNHCR Contribution towards actual Engagement cost (Amount)]]</f>
        <v>0</v>
      </c>
      <c r="S163" s="19" t="e">
        <f>Table1[[#This Row],[% time engeged in UNHCR project]]=Table1[[#This Row],[UNHCR Contribution based on (%)]]</f>
        <v>#DIV/0!</v>
      </c>
      <c r="T163" s="17" t="e">
        <f>Table1[[#This Row],[Vlookup do not delete]]*Table1[[#This Row],[% time engeged in UNHCR project]]</f>
        <v>#N/A</v>
      </c>
      <c r="U163" s="20" t="e">
        <f>VLOOKUP(F163,Intro!$A$16:$C$20,3,FALSE)</f>
        <v>#N/A</v>
      </c>
    </row>
    <row r="164" spans="1:21" x14ac:dyDescent="0.25">
      <c r="A164" s="23"/>
      <c r="B164" s="22"/>
      <c r="C164" s="22"/>
      <c r="D164" s="34" t="e">
        <f>VLOOKUP(Table1[[#This Row],[MSRP Account Code]],Intro!$A$4:$B$7,2,FALSE)</f>
        <v>#N/A</v>
      </c>
      <c r="E164" s="22"/>
      <c r="F164" s="22"/>
      <c r="J164" s="32"/>
      <c r="L164" s="33"/>
      <c r="M164" s="26"/>
      <c r="O164" s="43"/>
      <c r="P164" s="15" t="e">
        <f>Table1[[#This Row],[Monthly UNHCR Contribution towards actual Engagement cost (Amount)]]/Table1[[#This Row],[Monthly cost of Actual Engagement]]</f>
        <v>#DIV/0!</v>
      </c>
      <c r="Q164" s="16" t="e">
        <f>(Table1[[#This Row],[Monthly cost of Actual Engagement]]-Table1[[#This Row],[Monthly UNHCR Contribution towards actual Engagement cost (Amount)]])/Table1[[#This Row],[Monthly cost of Actual Engagement]]</f>
        <v>#DIV/0!</v>
      </c>
      <c r="R164" s="17">
        <f>Table1[[#This Row],['# of months]]*Table1[[#This Row],[Monthly UNHCR Contribution towards actual Engagement cost (Amount)]]</f>
        <v>0</v>
      </c>
      <c r="S164" s="19" t="e">
        <f>Table1[[#This Row],[% time engeged in UNHCR project]]=Table1[[#This Row],[UNHCR Contribution based on (%)]]</f>
        <v>#DIV/0!</v>
      </c>
      <c r="T164" s="17" t="e">
        <f>Table1[[#This Row],[Vlookup do not delete]]*Table1[[#This Row],[% time engeged in UNHCR project]]</f>
        <v>#N/A</v>
      </c>
      <c r="U164" s="20" t="e">
        <f>VLOOKUP(F164,Intro!$A$16:$C$20,3,FALSE)</f>
        <v>#N/A</v>
      </c>
    </row>
    <row r="165" spans="1:21" x14ac:dyDescent="0.25">
      <c r="A165" s="23"/>
      <c r="B165" s="22"/>
      <c r="C165" s="22"/>
      <c r="D165" s="34" t="e">
        <f>VLOOKUP(Table1[[#This Row],[MSRP Account Code]],Intro!$A$4:$B$7,2,FALSE)</f>
        <v>#N/A</v>
      </c>
      <c r="E165" s="22"/>
      <c r="F165" s="22"/>
      <c r="J165" s="32"/>
      <c r="L165" s="33"/>
      <c r="M165" s="26"/>
      <c r="O165" s="43"/>
      <c r="P165" s="15" t="e">
        <f>Table1[[#This Row],[Monthly UNHCR Contribution towards actual Engagement cost (Amount)]]/Table1[[#This Row],[Monthly cost of Actual Engagement]]</f>
        <v>#DIV/0!</v>
      </c>
      <c r="Q165" s="16" t="e">
        <f>(Table1[[#This Row],[Monthly cost of Actual Engagement]]-Table1[[#This Row],[Monthly UNHCR Contribution towards actual Engagement cost (Amount)]])/Table1[[#This Row],[Monthly cost of Actual Engagement]]</f>
        <v>#DIV/0!</v>
      </c>
      <c r="R165" s="17">
        <f>Table1[[#This Row],['# of months]]*Table1[[#This Row],[Monthly UNHCR Contribution towards actual Engagement cost (Amount)]]</f>
        <v>0</v>
      </c>
      <c r="S165" s="19" t="e">
        <f>Table1[[#This Row],[% time engeged in UNHCR project]]=Table1[[#This Row],[UNHCR Contribution based on (%)]]</f>
        <v>#DIV/0!</v>
      </c>
      <c r="T165" s="17" t="e">
        <f>Table1[[#This Row],[Vlookup do not delete]]*Table1[[#This Row],[% time engeged in UNHCR project]]</f>
        <v>#N/A</v>
      </c>
      <c r="U165" s="20" t="e">
        <f>VLOOKUP(F165,Intro!$A$16:$C$20,3,FALSE)</f>
        <v>#N/A</v>
      </c>
    </row>
    <row r="166" spans="1:21" x14ac:dyDescent="0.25">
      <c r="A166" s="23"/>
      <c r="B166" s="22"/>
      <c r="C166" s="22"/>
      <c r="D166" s="34" t="e">
        <f>VLOOKUP(Table1[[#This Row],[MSRP Account Code]],Intro!$A$4:$B$7,2,FALSE)</f>
        <v>#N/A</v>
      </c>
      <c r="E166" s="22"/>
      <c r="F166" s="22"/>
      <c r="J166" s="32"/>
      <c r="L166" s="33"/>
      <c r="M166" s="26"/>
      <c r="O166" s="43"/>
      <c r="P166" s="15" t="e">
        <f>Table1[[#This Row],[Monthly UNHCR Contribution towards actual Engagement cost (Amount)]]/Table1[[#This Row],[Monthly cost of Actual Engagement]]</f>
        <v>#DIV/0!</v>
      </c>
      <c r="Q166" s="16" t="e">
        <f>(Table1[[#This Row],[Monthly cost of Actual Engagement]]-Table1[[#This Row],[Monthly UNHCR Contribution towards actual Engagement cost (Amount)]])/Table1[[#This Row],[Monthly cost of Actual Engagement]]</f>
        <v>#DIV/0!</v>
      </c>
      <c r="R166" s="17">
        <f>Table1[[#This Row],['# of months]]*Table1[[#This Row],[Monthly UNHCR Contribution towards actual Engagement cost (Amount)]]</f>
        <v>0</v>
      </c>
      <c r="S166" s="19" t="e">
        <f>Table1[[#This Row],[% time engeged in UNHCR project]]=Table1[[#This Row],[UNHCR Contribution based on (%)]]</f>
        <v>#DIV/0!</v>
      </c>
      <c r="T166" s="17" t="e">
        <f>Table1[[#This Row],[Vlookup do not delete]]*Table1[[#This Row],[% time engeged in UNHCR project]]</f>
        <v>#N/A</v>
      </c>
      <c r="U166" s="20" t="e">
        <f>VLOOKUP(F166,Intro!$A$16:$C$20,3,FALSE)</f>
        <v>#N/A</v>
      </c>
    </row>
    <row r="167" spans="1:21" x14ac:dyDescent="0.25">
      <c r="A167" s="23"/>
      <c r="B167" s="22"/>
      <c r="C167" s="22"/>
      <c r="D167" s="34" t="e">
        <f>VLOOKUP(Table1[[#This Row],[MSRP Account Code]],Intro!$A$4:$B$7,2,FALSE)</f>
        <v>#N/A</v>
      </c>
      <c r="E167" s="22"/>
      <c r="F167" s="22"/>
      <c r="J167" s="32"/>
      <c r="L167" s="33"/>
      <c r="M167" s="26"/>
      <c r="O167" s="43"/>
      <c r="P167" s="15" t="e">
        <f>Table1[[#This Row],[Monthly UNHCR Contribution towards actual Engagement cost (Amount)]]/Table1[[#This Row],[Monthly cost of Actual Engagement]]</f>
        <v>#DIV/0!</v>
      </c>
      <c r="Q167" s="16" t="e">
        <f>(Table1[[#This Row],[Monthly cost of Actual Engagement]]-Table1[[#This Row],[Monthly UNHCR Contribution towards actual Engagement cost (Amount)]])/Table1[[#This Row],[Monthly cost of Actual Engagement]]</f>
        <v>#DIV/0!</v>
      </c>
      <c r="R167" s="17">
        <f>Table1[[#This Row],['# of months]]*Table1[[#This Row],[Monthly UNHCR Contribution towards actual Engagement cost (Amount)]]</f>
        <v>0</v>
      </c>
      <c r="S167" s="19" t="e">
        <f>Table1[[#This Row],[% time engeged in UNHCR project]]=Table1[[#This Row],[UNHCR Contribution based on (%)]]</f>
        <v>#DIV/0!</v>
      </c>
      <c r="T167" s="17" t="e">
        <f>Table1[[#This Row],[Vlookup do not delete]]*Table1[[#This Row],[% time engeged in UNHCR project]]</f>
        <v>#N/A</v>
      </c>
      <c r="U167" s="20" t="e">
        <f>VLOOKUP(F167,Intro!$A$16:$C$20,3,FALSE)</f>
        <v>#N/A</v>
      </c>
    </row>
    <row r="168" spans="1:21" x14ac:dyDescent="0.25">
      <c r="A168" s="23"/>
      <c r="B168" s="22"/>
      <c r="C168" s="22"/>
      <c r="D168" s="34" t="e">
        <f>VLOOKUP(Table1[[#This Row],[MSRP Account Code]],Intro!$A$4:$B$7,2,FALSE)</f>
        <v>#N/A</v>
      </c>
      <c r="E168" s="22"/>
      <c r="F168" s="22"/>
      <c r="J168" s="32"/>
      <c r="L168" s="33"/>
      <c r="M168" s="26"/>
      <c r="O168" s="43"/>
      <c r="P168" s="15" t="e">
        <f>Table1[[#This Row],[Monthly UNHCR Contribution towards actual Engagement cost (Amount)]]/Table1[[#This Row],[Monthly cost of Actual Engagement]]</f>
        <v>#DIV/0!</v>
      </c>
      <c r="Q168" s="16" t="e">
        <f>(Table1[[#This Row],[Monthly cost of Actual Engagement]]-Table1[[#This Row],[Monthly UNHCR Contribution towards actual Engagement cost (Amount)]])/Table1[[#This Row],[Monthly cost of Actual Engagement]]</f>
        <v>#DIV/0!</v>
      </c>
      <c r="R168" s="17">
        <f>Table1[[#This Row],['# of months]]*Table1[[#This Row],[Monthly UNHCR Contribution towards actual Engagement cost (Amount)]]</f>
        <v>0</v>
      </c>
      <c r="S168" s="19" t="e">
        <f>Table1[[#This Row],[% time engeged in UNHCR project]]=Table1[[#This Row],[UNHCR Contribution based on (%)]]</f>
        <v>#DIV/0!</v>
      </c>
      <c r="T168" s="17" t="e">
        <f>Table1[[#This Row],[Vlookup do not delete]]*Table1[[#This Row],[% time engeged in UNHCR project]]</f>
        <v>#N/A</v>
      </c>
      <c r="U168" s="20" t="e">
        <f>VLOOKUP(F168,Intro!$A$16:$C$20,3,FALSE)</f>
        <v>#N/A</v>
      </c>
    </row>
    <row r="169" spans="1:21" x14ac:dyDescent="0.25">
      <c r="A169" s="23"/>
      <c r="B169" s="22"/>
      <c r="C169" s="22"/>
      <c r="D169" s="34" t="e">
        <f>VLOOKUP(Table1[[#This Row],[MSRP Account Code]],Intro!$A$4:$B$7,2,FALSE)</f>
        <v>#N/A</v>
      </c>
      <c r="E169" s="22"/>
      <c r="F169" s="22"/>
      <c r="J169" s="32"/>
      <c r="L169" s="33"/>
      <c r="M169" s="26"/>
      <c r="O169" s="43"/>
      <c r="P169" s="15" t="e">
        <f>Table1[[#This Row],[Monthly UNHCR Contribution towards actual Engagement cost (Amount)]]/Table1[[#This Row],[Monthly cost of Actual Engagement]]</f>
        <v>#DIV/0!</v>
      </c>
      <c r="Q169" s="16" t="e">
        <f>(Table1[[#This Row],[Monthly cost of Actual Engagement]]-Table1[[#This Row],[Monthly UNHCR Contribution towards actual Engagement cost (Amount)]])/Table1[[#This Row],[Monthly cost of Actual Engagement]]</f>
        <v>#DIV/0!</v>
      </c>
      <c r="R169" s="17">
        <f>Table1[[#This Row],['# of months]]*Table1[[#This Row],[Monthly UNHCR Contribution towards actual Engagement cost (Amount)]]</f>
        <v>0</v>
      </c>
      <c r="S169" s="19" t="e">
        <f>Table1[[#This Row],[% time engeged in UNHCR project]]=Table1[[#This Row],[UNHCR Contribution based on (%)]]</f>
        <v>#DIV/0!</v>
      </c>
      <c r="T169" s="17" t="e">
        <f>Table1[[#This Row],[Vlookup do not delete]]*Table1[[#This Row],[% time engeged in UNHCR project]]</f>
        <v>#N/A</v>
      </c>
      <c r="U169" s="20" t="e">
        <f>VLOOKUP(F169,Intro!$A$16:$C$20,3,FALSE)</f>
        <v>#N/A</v>
      </c>
    </row>
    <row r="170" spans="1:21" x14ac:dyDescent="0.25">
      <c r="A170" s="23"/>
      <c r="B170" s="22"/>
      <c r="C170" s="22"/>
      <c r="D170" s="34" t="e">
        <f>VLOOKUP(Table1[[#This Row],[MSRP Account Code]],Intro!$A$4:$B$7,2,FALSE)</f>
        <v>#N/A</v>
      </c>
      <c r="E170" s="22"/>
      <c r="F170" s="22"/>
      <c r="J170" s="32"/>
      <c r="L170" s="33"/>
      <c r="M170" s="26"/>
      <c r="O170" s="43"/>
      <c r="P170" s="15" t="e">
        <f>Table1[[#This Row],[Monthly UNHCR Contribution towards actual Engagement cost (Amount)]]/Table1[[#This Row],[Monthly cost of Actual Engagement]]</f>
        <v>#DIV/0!</v>
      </c>
      <c r="Q170" s="16" t="e">
        <f>(Table1[[#This Row],[Monthly cost of Actual Engagement]]-Table1[[#This Row],[Monthly UNHCR Contribution towards actual Engagement cost (Amount)]])/Table1[[#This Row],[Monthly cost of Actual Engagement]]</f>
        <v>#DIV/0!</v>
      </c>
      <c r="R170" s="17">
        <f>Table1[[#This Row],['# of months]]*Table1[[#This Row],[Monthly UNHCR Contribution towards actual Engagement cost (Amount)]]</f>
        <v>0</v>
      </c>
      <c r="S170" s="19" t="e">
        <f>Table1[[#This Row],[% time engeged in UNHCR project]]=Table1[[#This Row],[UNHCR Contribution based on (%)]]</f>
        <v>#DIV/0!</v>
      </c>
      <c r="T170" s="17" t="e">
        <f>Table1[[#This Row],[Vlookup do not delete]]*Table1[[#This Row],[% time engeged in UNHCR project]]</f>
        <v>#N/A</v>
      </c>
      <c r="U170" s="20" t="e">
        <f>VLOOKUP(F170,Intro!$A$16:$C$20,3,FALSE)</f>
        <v>#N/A</v>
      </c>
    </row>
    <row r="171" spans="1:21" x14ac:dyDescent="0.25">
      <c r="A171" s="23"/>
      <c r="B171" s="22"/>
      <c r="C171" s="22"/>
      <c r="D171" s="34" t="e">
        <f>VLOOKUP(Table1[[#This Row],[MSRP Account Code]],Intro!$A$4:$B$7,2,FALSE)</f>
        <v>#N/A</v>
      </c>
      <c r="E171" s="22"/>
      <c r="F171" s="22"/>
      <c r="J171" s="32"/>
      <c r="L171" s="33"/>
      <c r="M171" s="26"/>
      <c r="O171" s="43"/>
      <c r="P171" s="15" t="e">
        <f>Table1[[#This Row],[Monthly UNHCR Contribution towards actual Engagement cost (Amount)]]/Table1[[#This Row],[Monthly cost of Actual Engagement]]</f>
        <v>#DIV/0!</v>
      </c>
      <c r="Q171" s="16" t="e">
        <f>(Table1[[#This Row],[Monthly cost of Actual Engagement]]-Table1[[#This Row],[Monthly UNHCR Contribution towards actual Engagement cost (Amount)]])/Table1[[#This Row],[Monthly cost of Actual Engagement]]</f>
        <v>#DIV/0!</v>
      </c>
      <c r="R171" s="17">
        <f>Table1[[#This Row],['# of months]]*Table1[[#This Row],[Monthly UNHCR Contribution towards actual Engagement cost (Amount)]]</f>
        <v>0</v>
      </c>
      <c r="S171" s="19" t="e">
        <f>Table1[[#This Row],[% time engeged in UNHCR project]]=Table1[[#This Row],[UNHCR Contribution based on (%)]]</f>
        <v>#DIV/0!</v>
      </c>
      <c r="T171" s="17" t="e">
        <f>Table1[[#This Row],[Vlookup do not delete]]*Table1[[#This Row],[% time engeged in UNHCR project]]</f>
        <v>#N/A</v>
      </c>
      <c r="U171" s="20" t="e">
        <f>VLOOKUP(F171,Intro!$A$16:$C$20,3,FALSE)</f>
        <v>#N/A</v>
      </c>
    </row>
    <row r="172" spans="1:21" x14ac:dyDescent="0.25">
      <c r="A172" s="23"/>
      <c r="B172" s="22"/>
      <c r="C172" s="22"/>
      <c r="D172" s="34" t="e">
        <f>VLOOKUP(Table1[[#This Row],[MSRP Account Code]],Intro!$A$4:$B$7,2,FALSE)</f>
        <v>#N/A</v>
      </c>
      <c r="E172" s="22"/>
      <c r="F172" s="22"/>
      <c r="J172" s="32"/>
      <c r="L172" s="33"/>
      <c r="M172" s="26"/>
      <c r="O172" s="43"/>
      <c r="P172" s="15" t="e">
        <f>Table1[[#This Row],[Monthly UNHCR Contribution towards actual Engagement cost (Amount)]]/Table1[[#This Row],[Monthly cost of Actual Engagement]]</f>
        <v>#DIV/0!</v>
      </c>
      <c r="Q172" s="16" t="e">
        <f>(Table1[[#This Row],[Monthly cost of Actual Engagement]]-Table1[[#This Row],[Monthly UNHCR Contribution towards actual Engagement cost (Amount)]])/Table1[[#This Row],[Monthly cost of Actual Engagement]]</f>
        <v>#DIV/0!</v>
      </c>
      <c r="R172" s="17">
        <f>Table1[[#This Row],['# of months]]*Table1[[#This Row],[Monthly UNHCR Contribution towards actual Engagement cost (Amount)]]</f>
        <v>0</v>
      </c>
      <c r="S172" s="19" t="e">
        <f>Table1[[#This Row],[% time engeged in UNHCR project]]=Table1[[#This Row],[UNHCR Contribution based on (%)]]</f>
        <v>#DIV/0!</v>
      </c>
      <c r="T172" s="17" t="e">
        <f>Table1[[#This Row],[Vlookup do not delete]]*Table1[[#This Row],[% time engeged in UNHCR project]]</f>
        <v>#N/A</v>
      </c>
      <c r="U172" s="20" t="e">
        <f>VLOOKUP(F172,Intro!$A$16:$C$20,3,FALSE)</f>
        <v>#N/A</v>
      </c>
    </row>
    <row r="173" spans="1:21" x14ac:dyDescent="0.25">
      <c r="A173" s="23"/>
      <c r="B173" s="22"/>
      <c r="C173" s="22"/>
      <c r="D173" s="34" t="e">
        <f>VLOOKUP(Table1[[#This Row],[MSRP Account Code]],Intro!$A$4:$B$7,2,FALSE)</f>
        <v>#N/A</v>
      </c>
      <c r="E173" s="22"/>
      <c r="F173" s="22"/>
      <c r="J173" s="32"/>
      <c r="L173" s="33"/>
      <c r="M173" s="26"/>
      <c r="O173" s="43"/>
      <c r="P173" s="15" t="e">
        <f>Table1[[#This Row],[Monthly UNHCR Contribution towards actual Engagement cost (Amount)]]/Table1[[#This Row],[Monthly cost of Actual Engagement]]</f>
        <v>#DIV/0!</v>
      </c>
      <c r="Q173" s="16" t="e">
        <f>(Table1[[#This Row],[Monthly cost of Actual Engagement]]-Table1[[#This Row],[Monthly UNHCR Contribution towards actual Engagement cost (Amount)]])/Table1[[#This Row],[Monthly cost of Actual Engagement]]</f>
        <v>#DIV/0!</v>
      </c>
      <c r="R173" s="17">
        <f>Table1[[#This Row],['# of months]]*Table1[[#This Row],[Monthly UNHCR Contribution towards actual Engagement cost (Amount)]]</f>
        <v>0</v>
      </c>
      <c r="S173" s="19" t="e">
        <f>Table1[[#This Row],[% time engeged in UNHCR project]]=Table1[[#This Row],[UNHCR Contribution based on (%)]]</f>
        <v>#DIV/0!</v>
      </c>
      <c r="T173" s="17" t="e">
        <f>Table1[[#This Row],[Vlookup do not delete]]*Table1[[#This Row],[% time engeged in UNHCR project]]</f>
        <v>#N/A</v>
      </c>
      <c r="U173" s="20" t="e">
        <f>VLOOKUP(F173,Intro!$A$16:$C$20,3,FALSE)</f>
        <v>#N/A</v>
      </c>
    </row>
    <row r="174" spans="1:21" x14ac:dyDescent="0.25">
      <c r="A174" s="23"/>
      <c r="B174" s="22"/>
      <c r="C174" s="22"/>
      <c r="D174" s="34" t="e">
        <f>VLOOKUP(Table1[[#This Row],[MSRP Account Code]],Intro!$A$4:$B$7,2,FALSE)</f>
        <v>#N/A</v>
      </c>
      <c r="E174" s="22"/>
      <c r="F174" s="22"/>
      <c r="J174" s="32"/>
      <c r="L174" s="33"/>
      <c r="M174" s="26"/>
      <c r="O174" s="43"/>
      <c r="P174" s="15" t="e">
        <f>Table1[[#This Row],[Monthly UNHCR Contribution towards actual Engagement cost (Amount)]]/Table1[[#This Row],[Monthly cost of Actual Engagement]]</f>
        <v>#DIV/0!</v>
      </c>
      <c r="Q174" s="16" t="e">
        <f>(Table1[[#This Row],[Monthly cost of Actual Engagement]]-Table1[[#This Row],[Monthly UNHCR Contribution towards actual Engagement cost (Amount)]])/Table1[[#This Row],[Monthly cost of Actual Engagement]]</f>
        <v>#DIV/0!</v>
      </c>
      <c r="R174" s="17">
        <f>Table1[[#This Row],['# of months]]*Table1[[#This Row],[Monthly UNHCR Contribution towards actual Engagement cost (Amount)]]</f>
        <v>0</v>
      </c>
      <c r="S174" s="19" t="e">
        <f>Table1[[#This Row],[% time engeged in UNHCR project]]=Table1[[#This Row],[UNHCR Contribution based on (%)]]</f>
        <v>#DIV/0!</v>
      </c>
      <c r="T174" s="17" t="e">
        <f>Table1[[#This Row],[Vlookup do not delete]]*Table1[[#This Row],[% time engeged in UNHCR project]]</f>
        <v>#N/A</v>
      </c>
      <c r="U174" s="20" t="e">
        <f>VLOOKUP(F174,Intro!$A$16:$C$20,3,FALSE)</f>
        <v>#N/A</v>
      </c>
    </row>
    <row r="175" spans="1:21" x14ac:dyDescent="0.25">
      <c r="A175" s="23"/>
      <c r="B175" s="22"/>
      <c r="C175" s="22"/>
      <c r="D175" s="34" t="e">
        <f>VLOOKUP(Table1[[#This Row],[MSRP Account Code]],Intro!$A$4:$B$7,2,FALSE)</f>
        <v>#N/A</v>
      </c>
      <c r="E175" s="22"/>
      <c r="F175" s="22"/>
      <c r="J175" s="32"/>
      <c r="L175" s="33"/>
      <c r="M175" s="26"/>
      <c r="O175" s="43"/>
      <c r="P175" s="15" t="e">
        <f>Table1[[#This Row],[Monthly UNHCR Contribution towards actual Engagement cost (Amount)]]/Table1[[#This Row],[Monthly cost of Actual Engagement]]</f>
        <v>#DIV/0!</v>
      </c>
      <c r="Q175" s="16" t="e">
        <f>(Table1[[#This Row],[Monthly cost of Actual Engagement]]-Table1[[#This Row],[Monthly UNHCR Contribution towards actual Engagement cost (Amount)]])/Table1[[#This Row],[Monthly cost of Actual Engagement]]</f>
        <v>#DIV/0!</v>
      </c>
      <c r="R175" s="17">
        <f>Table1[[#This Row],['# of months]]*Table1[[#This Row],[Monthly UNHCR Contribution towards actual Engagement cost (Amount)]]</f>
        <v>0</v>
      </c>
      <c r="S175" s="19" t="e">
        <f>Table1[[#This Row],[% time engeged in UNHCR project]]=Table1[[#This Row],[UNHCR Contribution based on (%)]]</f>
        <v>#DIV/0!</v>
      </c>
      <c r="T175" s="17" t="e">
        <f>Table1[[#This Row],[Vlookup do not delete]]*Table1[[#This Row],[% time engeged in UNHCR project]]</f>
        <v>#N/A</v>
      </c>
      <c r="U175" s="20" t="e">
        <f>VLOOKUP(F175,Intro!$A$16:$C$20,3,FALSE)</f>
        <v>#N/A</v>
      </c>
    </row>
    <row r="176" spans="1:21" x14ac:dyDescent="0.25">
      <c r="A176" s="23"/>
      <c r="B176" s="22"/>
      <c r="C176" s="22"/>
      <c r="D176" s="34" t="e">
        <f>VLOOKUP(Table1[[#This Row],[MSRP Account Code]],Intro!$A$4:$B$7,2,FALSE)</f>
        <v>#N/A</v>
      </c>
      <c r="E176" s="22"/>
      <c r="F176" s="22"/>
      <c r="J176" s="32"/>
      <c r="L176" s="33"/>
      <c r="M176" s="26"/>
      <c r="O176" s="43"/>
      <c r="P176" s="15" t="e">
        <f>Table1[[#This Row],[Monthly UNHCR Contribution towards actual Engagement cost (Amount)]]/Table1[[#This Row],[Monthly cost of Actual Engagement]]</f>
        <v>#DIV/0!</v>
      </c>
      <c r="Q176" s="16" t="e">
        <f>(Table1[[#This Row],[Monthly cost of Actual Engagement]]-Table1[[#This Row],[Monthly UNHCR Contribution towards actual Engagement cost (Amount)]])/Table1[[#This Row],[Monthly cost of Actual Engagement]]</f>
        <v>#DIV/0!</v>
      </c>
      <c r="R176" s="17">
        <f>Table1[[#This Row],['# of months]]*Table1[[#This Row],[Monthly UNHCR Contribution towards actual Engagement cost (Amount)]]</f>
        <v>0</v>
      </c>
      <c r="S176" s="19" t="e">
        <f>Table1[[#This Row],[% time engeged in UNHCR project]]=Table1[[#This Row],[UNHCR Contribution based on (%)]]</f>
        <v>#DIV/0!</v>
      </c>
      <c r="T176" s="17" t="e">
        <f>Table1[[#This Row],[Vlookup do not delete]]*Table1[[#This Row],[% time engeged in UNHCR project]]</f>
        <v>#N/A</v>
      </c>
      <c r="U176" s="20" t="e">
        <f>VLOOKUP(F176,Intro!$A$16:$C$20,3,FALSE)</f>
        <v>#N/A</v>
      </c>
    </row>
    <row r="177" spans="1:21" x14ac:dyDescent="0.25">
      <c r="A177" s="23"/>
      <c r="B177" s="22"/>
      <c r="C177" s="22"/>
      <c r="D177" s="34" t="e">
        <f>VLOOKUP(Table1[[#This Row],[MSRP Account Code]],Intro!$A$4:$B$7,2,FALSE)</f>
        <v>#N/A</v>
      </c>
      <c r="E177" s="22"/>
      <c r="F177" s="22"/>
      <c r="J177" s="32"/>
      <c r="L177" s="33"/>
      <c r="M177" s="26"/>
      <c r="O177" s="43"/>
      <c r="P177" s="15" t="e">
        <f>Table1[[#This Row],[Monthly UNHCR Contribution towards actual Engagement cost (Amount)]]/Table1[[#This Row],[Monthly cost of Actual Engagement]]</f>
        <v>#DIV/0!</v>
      </c>
      <c r="Q177" s="16" t="e">
        <f>(Table1[[#This Row],[Monthly cost of Actual Engagement]]-Table1[[#This Row],[Monthly UNHCR Contribution towards actual Engagement cost (Amount)]])/Table1[[#This Row],[Monthly cost of Actual Engagement]]</f>
        <v>#DIV/0!</v>
      </c>
      <c r="R177" s="17">
        <f>Table1[[#This Row],['# of months]]*Table1[[#This Row],[Monthly UNHCR Contribution towards actual Engagement cost (Amount)]]</f>
        <v>0</v>
      </c>
      <c r="S177" s="19" t="e">
        <f>Table1[[#This Row],[% time engeged in UNHCR project]]=Table1[[#This Row],[UNHCR Contribution based on (%)]]</f>
        <v>#DIV/0!</v>
      </c>
      <c r="T177" s="17" t="e">
        <f>Table1[[#This Row],[Vlookup do not delete]]*Table1[[#This Row],[% time engeged in UNHCR project]]</f>
        <v>#N/A</v>
      </c>
      <c r="U177" s="20" t="e">
        <f>VLOOKUP(F177,Intro!$A$16:$C$20,3,FALSE)</f>
        <v>#N/A</v>
      </c>
    </row>
    <row r="178" spans="1:21" x14ac:dyDescent="0.25">
      <c r="A178" s="23"/>
      <c r="B178" s="22"/>
      <c r="C178" s="22"/>
      <c r="D178" s="34" t="e">
        <f>VLOOKUP(Table1[[#This Row],[MSRP Account Code]],Intro!$A$4:$B$7,2,FALSE)</f>
        <v>#N/A</v>
      </c>
      <c r="E178" s="22"/>
      <c r="F178" s="22"/>
      <c r="J178" s="32"/>
      <c r="L178" s="33"/>
      <c r="M178" s="26"/>
      <c r="O178" s="43"/>
      <c r="P178" s="15" t="e">
        <f>Table1[[#This Row],[Monthly UNHCR Contribution towards actual Engagement cost (Amount)]]/Table1[[#This Row],[Monthly cost of Actual Engagement]]</f>
        <v>#DIV/0!</v>
      </c>
      <c r="Q178" s="16" t="e">
        <f>(Table1[[#This Row],[Monthly cost of Actual Engagement]]-Table1[[#This Row],[Monthly UNHCR Contribution towards actual Engagement cost (Amount)]])/Table1[[#This Row],[Monthly cost of Actual Engagement]]</f>
        <v>#DIV/0!</v>
      </c>
      <c r="R178" s="17">
        <f>Table1[[#This Row],['# of months]]*Table1[[#This Row],[Monthly UNHCR Contribution towards actual Engagement cost (Amount)]]</f>
        <v>0</v>
      </c>
      <c r="S178" s="19" t="e">
        <f>Table1[[#This Row],[% time engeged in UNHCR project]]=Table1[[#This Row],[UNHCR Contribution based on (%)]]</f>
        <v>#DIV/0!</v>
      </c>
      <c r="T178" s="17" t="e">
        <f>Table1[[#This Row],[Vlookup do not delete]]*Table1[[#This Row],[% time engeged in UNHCR project]]</f>
        <v>#N/A</v>
      </c>
      <c r="U178" s="20" t="e">
        <f>VLOOKUP(F178,Intro!$A$16:$C$20,3,FALSE)</f>
        <v>#N/A</v>
      </c>
    </row>
    <row r="179" spans="1:21" x14ac:dyDescent="0.25">
      <c r="A179" s="23"/>
      <c r="B179" s="22"/>
      <c r="C179" s="22"/>
      <c r="D179" s="34" t="e">
        <f>VLOOKUP(Table1[[#This Row],[MSRP Account Code]],Intro!$A$4:$B$7,2,FALSE)</f>
        <v>#N/A</v>
      </c>
      <c r="E179" s="22"/>
      <c r="F179" s="22"/>
      <c r="J179" s="32"/>
      <c r="L179" s="33"/>
      <c r="M179" s="26"/>
      <c r="O179" s="43"/>
      <c r="P179" s="15" t="e">
        <f>Table1[[#This Row],[Monthly UNHCR Contribution towards actual Engagement cost (Amount)]]/Table1[[#This Row],[Monthly cost of Actual Engagement]]</f>
        <v>#DIV/0!</v>
      </c>
      <c r="Q179" s="16" t="e">
        <f>(Table1[[#This Row],[Monthly cost of Actual Engagement]]-Table1[[#This Row],[Monthly UNHCR Contribution towards actual Engagement cost (Amount)]])/Table1[[#This Row],[Monthly cost of Actual Engagement]]</f>
        <v>#DIV/0!</v>
      </c>
      <c r="R179" s="17">
        <f>Table1[[#This Row],['# of months]]*Table1[[#This Row],[Monthly UNHCR Contribution towards actual Engagement cost (Amount)]]</f>
        <v>0</v>
      </c>
      <c r="S179" s="19" t="e">
        <f>Table1[[#This Row],[% time engeged in UNHCR project]]=Table1[[#This Row],[UNHCR Contribution based on (%)]]</f>
        <v>#DIV/0!</v>
      </c>
      <c r="T179" s="17" t="e">
        <f>Table1[[#This Row],[Vlookup do not delete]]*Table1[[#This Row],[% time engeged in UNHCR project]]</f>
        <v>#N/A</v>
      </c>
      <c r="U179" s="20" t="e">
        <f>VLOOKUP(F179,Intro!$A$16:$C$20,3,FALSE)</f>
        <v>#N/A</v>
      </c>
    </row>
    <row r="180" spans="1:21" x14ac:dyDescent="0.25">
      <c r="A180" s="23"/>
      <c r="B180" s="22"/>
      <c r="C180" s="22"/>
      <c r="D180" s="34" t="e">
        <f>VLOOKUP(Table1[[#This Row],[MSRP Account Code]],Intro!$A$4:$B$7,2,FALSE)</f>
        <v>#N/A</v>
      </c>
      <c r="E180" s="22"/>
      <c r="F180" s="22"/>
      <c r="J180" s="32"/>
      <c r="L180" s="33"/>
      <c r="M180" s="26"/>
      <c r="O180" s="43"/>
      <c r="P180" s="15" t="e">
        <f>Table1[[#This Row],[Monthly UNHCR Contribution towards actual Engagement cost (Amount)]]/Table1[[#This Row],[Monthly cost of Actual Engagement]]</f>
        <v>#DIV/0!</v>
      </c>
      <c r="Q180" s="16" t="e">
        <f>(Table1[[#This Row],[Monthly cost of Actual Engagement]]-Table1[[#This Row],[Monthly UNHCR Contribution towards actual Engagement cost (Amount)]])/Table1[[#This Row],[Monthly cost of Actual Engagement]]</f>
        <v>#DIV/0!</v>
      </c>
      <c r="R180" s="17">
        <f>Table1[[#This Row],['# of months]]*Table1[[#This Row],[Monthly UNHCR Contribution towards actual Engagement cost (Amount)]]</f>
        <v>0</v>
      </c>
      <c r="S180" s="19" t="e">
        <f>Table1[[#This Row],[% time engeged in UNHCR project]]=Table1[[#This Row],[UNHCR Contribution based on (%)]]</f>
        <v>#DIV/0!</v>
      </c>
      <c r="T180" s="17" t="e">
        <f>Table1[[#This Row],[Vlookup do not delete]]*Table1[[#This Row],[% time engeged in UNHCR project]]</f>
        <v>#N/A</v>
      </c>
      <c r="U180" s="20" t="e">
        <f>VLOOKUP(F180,Intro!$A$16:$C$20,3,FALSE)</f>
        <v>#N/A</v>
      </c>
    </row>
    <row r="181" spans="1:21" x14ac:dyDescent="0.25">
      <c r="A181" s="23"/>
      <c r="B181" s="22"/>
      <c r="C181" s="22"/>
      <c r="D181" s="34" t="e">
        <f>VLOOKUP(Table1[[#This Row],[MSRP Account Code]],Intro!$A$4:$B$7,2,FALSE)</f>
        <v>#N/A</v>
      </c>
      <c r="E181" s="22"/>
      <c r="F181" s="22"/>
      <c r="J181" s="32"/>
      <c r="L181" s="33"/>
      <c r="M181" s="26"/>
      <c r="O181" s="43"/>
      <c r="P181" s="15" t="e">
        <f>Table1[[#This Row],[Monthly UNHCR Contribution towards actual Engagement cost (Amount)]]/Table1[[#This Row],[Monthly cost of Actual Engagement]]</f>
        <v>#DIV/0!</v>
      </c>
      <c r="Q181" s="16" t="e">
        <f>(Table1[[#This Row],[Monthly cost of Actual Engagement]]-Table1[[#This Row],[Monthly UNHCR Contribution towards actual Engagement cost (Amount)]])/Table1[[#This Row],[Monthly cost of Actual Engagement]]</f>
        <v>#DIV/0!</v>
      </c>
      <c r="R181" s="17">
        <f>Table1[[#This Row],['# of months]]*Table1[[#This Row],[Monthly UNHCR Contribution towards actual Engagement cost (Amount)]]</f>
        <v>0</v>
      </c>
      <c r="S181" s="19" t="e">
        <f>Table1[[#This Row],[% time engeged in UNHCR project]]=Table1[[#This Row],[UNHCR Contribution based on (%)]]</f>
        <v>#DIV/0!</v>
      </c>
      <c r="T181" s="17" t="e">
        <f>Table1[[#This Row],[Vlookup do not delete]]*Table1[[#This Row],[% time engeged in UNHCR project]]</f>
        <v>#N/A</v>
      </c>
      <c r="U181" s="20" t="e">
        <f>VLOOKUP(F181,Intro!$A$16:$C$20,3,FALSE)</f>
        <v>#N/A</v>
      </c>
    </row>
    <row r="182" spans="1:21" x14ac:dyDescent="0.25">
      <c r="A182" s="23"/>
      <c r="B182" s="22"/>
      <c r="C182" s="22"/>
      <c r="D182" s="34" t="e">
        <f>VLOOKUP(Table1[[#This Row],[MSRP Account Code]],Intro!$A$4:$B$7,2,FALSE)</f>
        <v>#N/A</v>
      </c>
      <c r="E182" s="22"/>
      <c r="F182" s="22"/>
      <c r="J182" s="32"/>
      <c r="L182" s="33"/>
      <c r="M182" s="26"/>
      <c r="O182" s="43"/>
      <c r="P182" s="15" t="e">
        <f>Table1[[#This Row],[Monthly UNHCR Contribution towards actual Engagement cost (Amount)]]/Table1[[#This Row],[Monthly cost of Actual Engagement]]</f>
        <v>#DIV/0!</v>
      </c>
      <c r="Q182" s="16" t="e">
        <f>(Table1[[#This Row],[Monthly cost of Actual Engagement]]-Table1[[#This Row],[Monthly UNHCR Contribution towards actual Engagement cost (Amount)]])/Table1[[#This Row],[Monthly cost of Actual Engagement]]</f>
        <v>#DIV/0!</v>
      </c>
      <c r="R182" s="17">
        <f>Table1[[#This Row],['# of months]]*Table1[[#This Row],[Monthly UNHCR Contribution towards actual Engagement cost (Amount)]]</f>
        <v>0</v>
      </c>
      <c r="S182" s="19" t="e">
        <f>Table1[[#This Row],[% time engeged in UNHCR project]]=Table1[[#This Row],[UNHCR Contribution based on (%)]]</f>
        <v>#DIV/0!</v>
      </c>
      <c r="T182" s="17" t="e">
        <f>Table1[[#This Row],[Vlookup do not delete]]*Table1[[#This Row],[% time engeged in UNHCR project]]</f>
        <v>#N/A</v>
      </c>
      <c r="U182" s="20" t="e">
        <f>VLOOKUP(F182,Intro!$A$16:$C$20,3,FALSE)</f>
        <v>#N/A</v>
      </c>
    </row>
    <row r="183" spans="1:21" x14ac:dyDescent="0.25">
      <c r="A183" s="23"/>
      <c r="B183" s="22"/>
      <c r="C183" s="22"/>
      <c r="D183" s="34" t="e">
        <f>VLOOKUP(Table1[[#This Row],[MSRP Account Code]],Intro!$A$4:$B$7,2,FALSE)</f>
        <v>#N/A</v>
      </c>
      <c r="E183" s="22"/>
      <c r="F183" s="22"/>
      <c r="J183" s="32"/>
      <c r="L183" s="33"/>
      <c r="M183" s="26"/>
      <c r="O183" s="43"/>
      <c r="P183" s="15" t="e">
        <f>Table1[[#This Row],[Monthly UNHCR Contribution towards actual Engagement cost (Amount)]]/Table1[[#This Row],[Monthly cost of Actual Engagement]]</f>
        <v>#DIV/0!</v>
      </c>
      <c r="Q183" s="16" t="e">
        <f>(Table1[[#This Row],[Monthly cost of Actual Engagement]]-Table1[[#This Row],[Monthly UNHCR Contribution towards actual Engagement cost (Amount)]])/Table1[[#This Row],[Monthly cost of Actual Engagement]]</f>
        <v>#DIV/0!</v>
      </c>
      <c r="R183" s="17">
        <f>Table1[[#This Row],['# of months]]*Table1[[#This Row],[Monthly UNHCR Contribution towards actual Engagement cost (Amount)]]</f>
        <v>0</v>
      </c>
      <c r="S183" s="19" t="e">
        <f>Table1[[#This Row],[% time engeged in UNHCR project]]=Table1[[#This Row],[UNHCR Contribution based on (%)]]</f>
        <v>#DIV/0!</v>
      </c>
      <c r="T183" s="17" t="e">
        <f>Table1[[#This Row],[Vlookup do not delete]]*Table1[[#This Row],[% time engeged in UNHCR project]]</f>
        <v>#N/A</v>
      </c>
      <c r="U183" s="20" t="e">
        <f>VLOOKUP(F183,Intro!$A$16:$C$20,3,FALSE)</f>
        <v>#N/A</v>
      </c>
    </row>
    <row r="184" spans="1:21" x14ac:dyDescent="0.25">
      <c r="A184" s="23"/>
      <c r="B184" s="22"/>
      <c r="C184" s="22"/>
      <c r="D184" s="34" t="e">
        <f>VLOOKUP(Table1[[#This Row],[MSRP Account Code]],Intro!$A$4:$B$7,2,FALSE)</f>
        <v>#N/A</v>
      </c>
      <c r="E184" s="22"/>
      <c r="F184" s="22"/>
      <c r="J184" s="32"/>
      <c r="L184" s="33"/>
      <c r="M184" s="26"/>
      <c r="O184" s="43"/>
      <c r="P184" s="15" t="e">
        <f>Table1[[#This Row],[Monthly UNHCR Contribution towards actual Engagement cost (Amount)]]/Table1[[#This Row],[Monthly cost of Actual Engagement]]</f>
        <v>#DIV/0!</v>
      </c>
      <c r="Q184" s="16" t="e">
        <f>(Table1[[#This Row],[Monthly cost of Actual Engagement]]-Table1[[#This Row],[Monthly UNHCR Contribution towards actual Engagement cost (Amount)]])/Table1[[#This Row],[Monthly cost of Actual Engagement]]</f>
        <v>#DIV/0!</v>
      </c>
      <c r="R184" s="17">
        <f>Table1[[#This Row],['# of months]]*Table1[[#This Row],[Monthly UNHCR Contribution towards actual Engagement cost (Amount)]]</f>
        <v>0</v>
      </c>
      <c r="S184" s="19" t="e">
        <f>Table1[[#This Row],[% time engeged in UNHCR project]]=Table1[[#This Row],[UNHCR Contribution based on (%)]]</f>
        <v>#DIV/0!</v>
      </c>
      <c r="T184" s="17" t="e">
        <f>Table1[[#This Row],[Vlookup do not delete]]*Table1[[#This Row],[% time engeged in UNHCR project]]</f>
        <v>#N/A</v>
      </c>
      <c r="U184" s="20" t="e">
        <f>VLOOKUP(F184,Intro!$A$16:$C$20,3,FALSE)</f>
        <v>#N/A</v>
      </c>
    </row>
    <row r="185" spans="1:21" x14ac:dyDescent="0.25">
      <c r="A185" s="23"/>
      <c r="B185" s="22"/>
      <c r="C185" s="22"/>
      <c r="D185" s="34" t="e">
        <f>VLOOKUP(Table1[[#This Row],[MSRP Account Code]],Intro!$A$4:$B$7,2,FALSE)</f>
        <v>#N/A</v>
      </c>
      <c r="E185" s="22"/>
      <c r="F185" s="22"/>
      <c r="J185" s="32"/>
      <c r="L185" s="33"/>
      <c r="M185" s="26"/>
      <c r="O185" s="43"/>
      <c r="P185" s="15" t="e">
        <f>Table1[[#This Row],[Monthly UNHCR Contribution towards actual Engagement cost (Amount)]]/Table1[[#This Row],[Monthly cost of Actual Engagement]]</f>
        <v>#DIV/0!</v>
      </c>
      <c r="Q185" s="16" t="e">
        <f>(Table1[[#This Row],[Monthly cost of Actual Engagement]]-Table1[[#This Row],[Monthly UNHCR Contribution towards actual Engagement cost (Amount)]])/Table1[[#This Row],[Monthly cost of Actual Engagement]]</f>
        <v>#DIV/0!</v>
      </c>
      <c r="R185" s="17">
        <f>Table1[[#This Row],['# of months]]*Table1[[#This Row],[Monthly UNHCR Contribution towards actual Engagement cost (Amount)]]</f>
        <v>0</v>
      </c>
      <c r="S185" s="19" t="e">
        <f>Table1[[#This Row],[% time engeged in UNHCR project]]=Table1[[#This Row],[UNHCR Contribution based on (%)]]</f>
        <v>#DIV/0!</v>
      </c>
      <c r="T185" s="17" t="e">
        <f>Table1[[#This Row],[Vlookup do not delete]]*Table1[[#This Row],[% time engeged in UNHCR project]]</f>
        <v>#N/A</v>
      </c>
      <c r="U185" s="20" t="e">
        <f>VLOOKUP(F185,Intro!$A$16:$C$20,3,FALSE)</f>
        <v>#N/A</v>
      </c>
    </row>
    <row r="186" spans="1:21" x14ac:dyDescent="0.25">
      <c r="A186" s="23"/>
      <c r="B186" s="22"/>
      <c r="C186" s="22"/>
      <c r="D186" s="34" t="e">
        <f>VLOOKUP(Table1[[#This Row],[MSRP Account Code]],Intro!$A$4:$B$7,2,FALSE)</f>
        <v>#N/A</v>
      </c>
      <c r="E186" s="22"/>
      <c r="F186" s="22"/>
      <c r="J186" s="32"/>
      <c r="L186" s="33"/>
      <c r="M186" s="26"/>
      <c r="O186" s="43"/>
      <c r="P186" s="15" t="e">
        <f>Table1[[#This Row],[Monthly UNHCR Contribution towards actual Engagement cost (Amount)]]/Table1[[#This Row],[Monthly cost of Actual Engagement]]</f>
        <v>#DIV/0!</v>
      </c>
      <c r="Q186" s="16" t="e">
        <f>(Table1[[#This Row],[Monthly cost of Actual Engagement]]-Table1[[#This Row],[Monthly UNHCR Contribution towards actual Engagement cost (Amount)]])/Table1[[#This Row],[Monthly cost of Actual Engagement]]</f>
        <v>#DIV/0!</v>
      </c>
      <c r="R186" s="17">
        <f>Table1[[#This Row],['# of months]]*Table1[[#This Row],[Monthly UNHCR Contribution towards actual Engagement cost (Amount)]]</f>
        <v>0</v>
      </c>
      <c r="S186" s="19" t="e">
        <f>Table1[[#This Row],[% time engeged in UNHCR project]]=Table1[[#This Row],[UNHCR Contribution based on (%)]]</f>
        <v>#DIV/0!</v>
      </c>
      <c r="T186" s="17" t="e">
        <f>Table1[[#This Row],[Vlookup do not delete]]*Table1[[#This Row],[% time engeged in UNHCR project]]</f>
        <v>#N/A</v>
      </c>
      <c r="U186" s="20" t="e">
        <f>VLOOKUP(F186,Intro!$A$16:$C$20,3,FALSE)</f>
        <v>#N/A</v>
      </c>
    </row>
    <row r="187" spans="1:21" x14ac:dyDescent="0.25">
      <c r="A187" s="23"/>
      <c r="B187" s="22"/>
      <c r="C187" s="22"/>
      <c r="D187" s="34" t="e">
        <f>VLOOKUP(Table1[[#This Row],[MSRP Account Code]],Intro!$A$4:$B$7,2,FALSE)</f>
        <v>#N/A</v>
      </c>
      <c r="E187" s="22"/>
      <c r="F187" s="22"/>
      <c r="J187" s="32"/>
      <c r="L187" s="33"/>
      <c r="M187" s="26"/>
      <c r="O187" s="43"/>
      <c r="P187" s="15" t="e">
        <f>Table1[[#This Row],[Monthly UNHCR Contribution towards actual Engagement cost (Amount)]]/Table1[[#This Row],[Monthly cost of Actual Engagement]]</f>
        <v>#DIV/0!</v>
      </c>
      <c r="Q187" s="16" t="e">
        <f>(Table1[[#This Row],[Monthly cost of Actual Engagement]]-Table1[[#This Row],[Monthly UNHCR Contribution towards actual Engagement cost (Amount)]])/Table1[[#This Row],[Monthly cost of Actual Engagement]]</f>
        <v>#DIV/0!</v>
      </c>
      <c r="R187" s="17">
        <f>Table1[[#This Row],['# of months]]*Table1[[#This Row],[Monthly UNHCR Contribution towards actual Engagement cost (Amount)]]</f>
        <v>0</v>
      </c>
      <c r="S187" s="19" t="e">
        <f>Table1[[#This Row],[% time engeged in UNHCR project]]=Table1[[#This Row],[UNHCR Contribution based on (%)]]</f>
        <v>#DIV/0!</v>
      </c>
      <c r="T187" s="17" t="e">
        <f>Table1[[#This Row],[Vlookup do not delete]]*Table1[[#This Row],[% time engeged in UNHCR project]]</f>
        <v>#N/A</v>
      </c>
      <c r="U187" s="20" t="e">
        <f>VLOOKUP(F187,Intro!$A$16:$C$20,3,FALSE)</f>
        <v>#N/A</v>
      </c>
    </row>
    <row r="188" spans="1:21" x14ac:dyDescent="0.25">
      <c r="A188" s="23"/>
      <c r="B188" s="22"/>
      <c r="C188" s="22"/>
      <c r="D188" s="34" t="e">
        <f>VLOOKUP(Table1[[#This Row],[MSRP Account Code]],Intro!$A$4:$B$7,2,FALSE)</f>
        <v>#N/A</v>
      </c>
      <c r="E188" s="22"/>
      <c r="F188" s="22"/>
      <c r="J188" s="32"/>
      <c r="L188" s="33"/>
      <c r="M188" s="26"/>
      <c r="O188" s="43"/>
      <c r="P188" s="15" t="e">
        <f>Table1[[#This Row],[Monthly UNHCR Contribution towards actual Engagement cost (Amount)]]/Table1[[#This Row],[Monthly cost of Actual Engagement]]</f>
        <v>#DIV/0!</v>
      </c>
      <c r="Q188" s="16" t="e">
        <f>(Table1[[#This Row],[Monthly cost of Actual Engagement]]-Table1[[#This Row],[Monthly UNHCR Contribution towards actual Engagement cost (Amount)]])/Table1[[#This Row],[Monthly cost of Actual Engagement]]</f>
        <v>#DIV/0!</v>
      </c>
      <c r="R188" s="17">
        <f>Table1[[#This Row],['# of months]]*Table1[[#This Row],[Monthly UNHCR Contribution towards actual Engagement cost (Amount)]]</f>
        <v>0</v>
      </c>
      <c r="S188" s="19" t="e">
        <f>Table1[[#This Row],[% time engeged in UNHCR project]]=Table1[[#This Row],[UNHCR Contribution based on (%)]]</f>
        <v>#DIV/0!</v>
      </c>
      <c r="T188" s="17" t="e">
        <f>Table1[[#This Row],[Vlookup do not delete]]*Table1[[#This Row],[% time engeged in UNHCR project]]</f>
        <v>#N/A</v>
      </c>
      <c r="U188" s="20" t="e">
        <f>VLOOKUP(F188,Intro!$A$16:$C$20,3,FALSE)</f>
        <v>#N/A</v>
      </c>
    </row>
    <row r="189" spans="1:21" x14ac:dyDescent="0.25">
      <c r="A189" s="23"/>
      <c r="B189" s="22"/>
      <c r="C189" s="22"/>
      <c r="D189" s="34" t="e">
        <f>VLOOKUP(Table1[[#This Row],[MSRP Account Code]],Intro!$A$4:$B$7,2,FALSE)</f>
        <v>#N/A</v>
      </c>
      <c r="E189" s="22"/>
      <c r="F189" s="22"/>
      <c r="J189" s="32"/>
      <c r="L189" s="33"/>
      <c r="M189" s="26"/>
      <c r="O189" s="43"/>
      <c r="P189" s="15" t="e">
        <f>Table1[[#This Row],[Monthly UNHCR Contribution towards actual Engagement cost (Amount)]]/Table1[[#This Row],[Monthly cost of Actual Engagement]]</f>
        <v>#DIV/0!</v>
      </c>
      <c r="Q189" s="16" t="e">
        <f>(Table1[[#This Row],[Monthly cost of Actual Engagement]]-Table1[[#This Row],[Monthly UNHCR Contribution towards actual Engagement cost (Amount)]])/Table1[[#This Row],[Monthly cost of Actual Engagement]]</f>
        <v>#DIV/0!</v>
      </c>
      <c r="R189" s="17">
        <f>Table1[[#This Row],['# of months]]*Table1[[#This Row],[Monthly UNHCR Contribution towards actual Engagement cost (Amount)]]</f>
        <v>0</v>
      </c>
      <c r="S189" s="19" t="e">
        <f>Table1[[#This Row],[% time engeged in UNHCR project]]=Table1[[#This Row],[UNHCR Contribution based on (%)]]</f>
        <v>#DIV/0!</v>
      </c>
      <c r="T189" s="17" t="e">
        <f>Table1[[#This Row],[Vlookup do not delete]]*Table1[[#This Row],[% time engeged in UNHCR project]]</f>
        <v>#N/A</v>
      </c>
      <c r="U189" s="20" t="e">
        <f>VLOOKUP(F189,Intro!$A$16:$C$20,3,FALSE)</f>
        <v>#N/A</v>
      </c>
    </row>
    <row r="190" spans="1:21" x14ac:dyDescent="0.25">
      <c r="A190" s="23"/>
      <c r="B190" s="22"/>
      <c r="C190" s="22"/>
      <c r="D190" s="34" t="e">
        <f>VLOOKUP(Table1[[#This Row],[MSRP Account Code]],Intro!$A$4:$B$7,2,FALSE)</f>
        <v>#N/A</v>
      </c>
      <c r="E190" s="22"/>
      <c r="F190" s="22"/>
      <c r="J190" s="32"/>
      <c r="L190" s="33"/>
      <c r="M190" s="26"/>
      <c r="O190" s="43"/>
      <c r="P190" s="15" t="e">
        <f>Table1[[#This Row],[Monthly UNHCR Contribution towards actual Engagement cost (Amount)]]/Table1[[#This Row],[Monthly cost of Actual Engagement]]</f>
        <v>#DIV/0!</v>
      </c>
      <c r="Q190" s="16" t="e">
        <f>(Table1[[#This Row],[Monthly cost of Actual Engagement]]-Table1[[#This Row],[Monthly UNHCR Contribution towards actual Engagement cost (Amount)]])/Table1[[#This Row],[Monthly cost of Actual Engagement]]</f>
        <v>#DIV/0!</v>
      </c>
      <c r="R190" s="17">
        <f>Table1[[#This Row],['# of months]]*Table1[[#This Row],[Monthly UNHCR Contribution towards actual Engagement cost (Amount)]]</f>
        <v>0</v>
      </c>
      <c r="S190" s="19" t="e">
        <f>Table1[[#This Row],[% time engeged in UNHCR project]]=Table1[[#This Row],[UNHCR Contribution based on (%)]]</f>
        <v>#DIV/0!</v>
      </c>
      <c r="T190" s="17" t="e">
        <f>Table1[[#This Row],[Vlookup do not delete]]*Table1[[#This Row],[% time engeged in UNHCR project]]</f>
        <v>#N/A</v>
      </c>
      <c r="U190" s="20" t="e">
        <f>VLOOKUP(F190,Intro!$A$16:$C$20,3,FALSE)</f>
        <v>#N/A</v>
      </c>
    </row>
    <row r="191" spans="1:21" x14ac:dyDescent="0.25">
      <c r="A191" s="23"/>
      <c r="B191" s="22"/>
      <c r="C191" s="22"/>
      <c r="D191" s="34" t="e">
        <f>VLOOKUP(Table1[[#This Row],[MSRP Account Code]],Intro!$A$4:$B$7,2,FALSE)</f>
        <v>#N/A</v>
      </c>
      <c r="E191" s="22"/>
      <c r="F191" s="22"/>
      <c r="J191" s="32"/>
      <c r="L191" s="33"/>
      <c r="M191" s="26"/>
      <c r="O191" s="43"/>
      <c r="P191" s="15" t="e">
        <f>Table1[[#This Row],[Monthly UNHCR Contribution towards actual Engagement cost (Amount)]]/Table1[[#This Row],[Monthly cost of Actual Engagement]]</f>
        <v>#DIV/0!</v>
      </c>
      <c r="Q191" s="16" t="e">
        <f>(Table1[[#This Row],[Monthly cost of Actual Engagement]]-Table1[[#This Row],[Monthly UNHCR Contribution towards actual Engagement cost (Amount)]])/Table1[[#This Row],[Monthly cost of Actual Engagement]]</f>
        <v>#DIV/0!</v>
      </c>
      <c r="R191" s="17">
        <f>Table1[[#This Row],['# of months]]*Table1[[#This Row],[Monthly UNHCR Contribution towards actual Engagement cost (Amount)]]</f>
        <v>0</v>
      </c>
      <c r="S191" s="19" t="e">
        <f>Table1[[#This Row],[% time engeged in UNHCR project]]=Table1[[#This Row],[UNHCR Contribution based on (%)]]</f>
        <v>#DIV/0!</v>
      </c>
      <c r="T191" s="17" t="e">
        <f>Table1[[#This Row],[Vlookup do not delete]]*Table1[[#This Row],[% time engeged in UNHCR project]]</f>
        <v>#N/A</v>
      </c>
      <c r="U191" s="20" t="e">
        <f>VLOOKUP(F191,Intro!$A$16:$C$20,3,FALSE)</f>
        <v>#N/A</v>
      </c>
    </row>
    <row r="192" spans="1:21" x14ac:dyDescent="0.25">
      <c r="A192" s="23"/>
      <c r="B192" s="22"/>
      <c r="C192" s="22"/>
      <c r="D192" s="34" t="e">
        <f>VLOOKUP(Table1[[#This Row],[MSRP Account Code]],Intro!$A$4:$B$7,2,FALSE)</f>
        <v>#N/A</v>
      </c>
      <c r="E192" s="22"/>
      <c r="F192" s="22"/>
      <c r="J192" s="32"/>
      <c r="L192" s="33"/>
      <c r="M192" s="26"/>
      <c r="O192" s="43"/>
      <c r="P192" s="15" t="e">
        <f>Table1[[#This Row],[Monthly UNHCR Contribution towards actual Engagement cost (Amount)]]/Table1[[#This Row],[Monthly cost of Actual Engagement]]</f>
        <v>#DIV/0!</v>
      </c>
      <c r="Q192" s="16" t="e">
        <f>(Table1[[#This Row],[Monthly cost of Actual Engagement]]-Table1[[#This Row],[Monthly UNHCR Contribution towards actual Engagement cost (Amount)]])/Table1[[#This Row],[Monthly cost of Actual Engagement]]</f>
        <v>#DIV/0!</v>
      </c>
      <c r="R192" s="17">
        <f>Table1[[#This Row],['# of months]]*Table1[[#This Row],[Monthly UNHCR Contribution towards actual Engagement cost (Amount)]]</f>
        <v>0</v>
      </c>
      <c r="S192" s="19" t="e">
        <f>Table1[[#This Row],[% time engeged in UNHCR project]]=Table1[[#This Row],[UNHCR Contribution based on (%)]]</f>
        <v>#DIV/0!</v>
      </c>
      <c r="T192" s="17" t="e">
        <f>Table1[[#This Row],[Vlookup do not delete]]*Table1[[#This Row],[% time engeged in UNHCR project]]</f>
        <v>#N/A</v>
      </c>
      <c r="U192" s="20" t="e">
        <f>VLOOKUP(F192,Intro!$A$16:$C$20,3,FALSE)</f>
        <v>#N/A</v>
      </c>
    </row>
    <row r="193" spans="1:21" x14ac:dyDescent="0.25">
      <c r="A193" s="23"/>
      <c r="B193" s="22"/>
      <c r="C193" s="22"/>
      <c r="D193" s="34" t="e">
        <f>VLOOKUP(Table1[[#This Row],[MSRP Account Code]],Intro!$A$4:$B$7,2,FALSE)</f>
        <v>#N/A</v>
      </c>
      <c r="E193" s="22"/>
      <c r="F193" s="22"/>
      <c r="J193" s="32"/>
      <c r="L193" s="33"/>
      <c r="M193" s="26"/>
      <c r="O193" s="43"/>
      <c r="P193" s="15" t="e">
        <f>Table1[[#This Row],[Monthly UNHCR Contribution towards actual Engagement cost (Amount)]]/Table1[[#This Row],[Monthly cost of Actual Engagement]]</f>
        <v>#DIV/0!</v>
      </c>
      <c r="Q193" s="16" t="e">
        <f>(Table1[[#This Row],[Monthly cost of Actual Engagement]]-Table1[[#This Row],[Monthly UNHCR Contribution towards actual Engagement cost (Amount)]])/Table1[[#This Row],[Monthly cost of Actual Engagement]]</f>
        <v>#DIV/0!</v>
      </c>
      <c r="R193" s="17">
        <f>Table1[[#This Row],['# of months]]*Table1[[#This Row],[Monthly UNHCR Contribution towards actual Engagement cost (Amount)]]</f>
        <v>0</v>
      </c>
      <c r="S193" s="19" t="e">
        <f>Table1[[#This Row],[% time engeged in UNHCR project]]=Table1[[#This Row],[UNHCR Contribution based on (%)]]</f>
        <v>#DIV/0!</v>
      </c>
      <c r="T193" s="17" t="e">
        <f>Table1[[#This Row],[Vlookup do not delete]]*Table1[[#This Row],[% time engeged in UNHCR project]]</f>
        <v>#N/A</v>
      </c>
      <c r="U193" s="20" t="e">
        <f>VLOOKUP(F193,Intro!$A$16:$C$20,3,FALSE)</f>
        <v>#N/A</v>
      </c>
    </row>
    <row r="194" spans="1:21" x14ac:dyDescent="0.25">
      <c r="A194" s="23"/>
      <c r="B194" s="22"/>
      <c r="C194" s="22"/>
      <c r="D194" s="34" t="e">
        <f>VLOOKUP(Table1[[#This Row],[MSRP Account Code]],Intro!$A$4:$B$7,2,FALSE)</f>
        <v>#N/A</v>
      </c>
      <c r="E194" s="22"/>
      <c r="F194" s="22"/>
      <c r="J194" s="32"/>
      <c r="L194" s="33"/>
      <c r="M194" s="26"/>
      <c r="O194" s="43"/>
      <c r="P194" s="15" t="e">
        <f>Table1[[#This Row],[Monthly UNHCR Contribution towards actual Engagement cost (Amount)]]/Table1[[#This Row],[Monthly cost of Actual Engagement]]</f>
        <v>#DIV/0!</v>
      </c>
      <c r="Q194" s="16" t="e">
        <f>(Table1[[#This Row],[Monthly cost of Actual Engagement]]-Table1[[#This Row],[Monthly UNHCR Contribution towards actual Engagement cost (Amount)]])/Table1[[#This Row],[Monthly cost of Actual Engagement]]</f>
        <v>#DIV/0!</v>
      </c>
      <c r="R194" s="17">
        <f>Table1[[#This Row],['# of months]]*Table1[[#This Row],[Monthly UNHCR Contribution towards actual Engagement cost (Amount)]]</f>
        <v>0</v>
      </c>
      <c r="S194" s="19" t="e">
        <f>Table1[[#This Row],[% time engeged in UNHCR project]]=Table1[[#This Row],[UNHCR Contribution based on (%)]]</f>
        <v>#DIV/0!</v>
      </c>
      <c r="T194" s="17" t="e">
        <f>Table1[[#This Row],[Vlookup do not delete]]*Table1[[#This Row],[% time engeged in UNHCR project]]</f>
        <v>#N/A</v>
      </c>
      <c r="U194" s="20" t="e">
        <f>VLOOKUP(F194,Intro!$A$16:$C$20,3,FALSE)</f>
        <v>#N/A</v>
      </c>
    </row>
    <row r="195" spans="1:21" x14ac:dyDescent="0.25">
      <c r="A195" s="23"/>
      <c r="B195" s="22"/>
      <c r="C195" s="22"/>
      <c r="D195" s="34" t="e">
        <f>VLOOKUP(Table1[[#This Row],[MSRP Account Code]],Intro!$A$4:$B$7,2,FALSE)</f>
        <v>#N/A</v>
      </c>
      <c r="E195" s="22"/>
      <c r="F195" s="22"/>
      <c r="J195" s="32"/>
      <c r="L195" s="33"/>
      <c r="M195" s="26"/>
      <c r="O195" s="43"/>
      <c r="P195" s="15" t="e">
        <f>Table1[[#This Row],[Monthly UNHCR Contribution towards actual Engagement cost (Amount)]]/Table1[[#This Row],[Monthly cost of Actual Engagement]]</f>
        <v>#DIV/0!</v>
      </c>
      <c r="Q195" s="16" t="e">
        <f>(Table1[[#This Row],[Monthly cost of Actual Engagement]]-Table1[[#This Row],[Monthly UNHCR Contribution towards actual Engagement cost (Amount)]])/Table1[[#This Row],[Monthly cost of Actual Engagement]]</f>
        <v>#DIV/0!</v>
      </c>
      <c r="R195" s="17">
        <f>Table1[[#This Row],['# of months]]*Table1[[#This Row],[Monthly UNHCR Contribution towards actual Engagement cost (Amount)]]</f>
        <v>0</v>
      </c>
      <c r="S195" s="19" t="e">
        <f>Table1[[#This Row],[% time engeged in UNHCR project]]=Table1[[#This Row],[UNHCR Contribution based on (%)]]</f>
        <v>#DIV/0!</v>
      </c>
      <c r="T195" s="17" t="e">
        <f>Table1[[#This Row],[Vlookup do not delete]]*Table1[[#This Row],[% time engeged in UNHCR project]]</f>
        <v>#N/A</v>
      </c>
      <c r="U195" s="20" t="e">
        <f>VLOOKUP(F195,Intro!$A$16:$C$20,3,FALSE)</f>
        <v>#N/A</v>
      </c>
    </row>
    <row r="196" spans="1:21" x14ac:dyDescent="0.25">
      <c r="A196" s="23"/>
      <c r="B196" s="22"/>
      <c r="C196" s="22"/>
      <c r="D196" s="34" t="e">
        <f>VLOOKUP(Table1[[#This Row],[MSRP Account Code]],Intro!$A$4:$B$7,2,FALSE)</f>
        <v>#N/A</v>
      </c>
      <c r="E196" s="22"/>
      <c r="F196" s="22"/>
      <c r="J196" s="32"/>
      <c r="L196" s="33"/>
      <c r="M196" s="26"/>
      <c r="O196" s="43"/>
      <c r="P196" s="15" t="e">
        <f>Table1[[#This Row],[Monthly UNHCR Contribution towards actual Engagement cost (Amount)]]/Table1[[#This Row],[Monthly cost of Actual Engagement]]</f>
        <v>#DIV/0!</v>
      </c>
      <c r="Q196" s="16" t="e">
        <f>(Table1[[#This Row],[Monthly cost of Actual Engagement]]-Table1[[#This Row],[Monthly UNHCR Contribution towards actual Engagement cost (Amount)]])/Table1[[#This Row],[Monthly cost of Actual Engagement]]</f>
        <v>#DIV/0!</v>
      </c>
      <c r="R196" s="17">
        <f>Table1[[#This Row],['# of months]]*Table1[[#This Row],[Monthly UNHCR Contribution towards actual Engagement cost (Amount)]]</f>
        <v>0</v>
      </c>
      <c r="S196" s="19" t="e">
        <f>Table1[[#This Row],[% time engeged in UNHCR project]]=Table1[[#This Row],[UNHCR Contribution based on (%)]]</f>
        <v>#DIV/0!</v>
      </c>
      <c r="T196" s="17" t="e">
        <f>Table1[[#This Row],[Vlookup do not delete]]*Table1[[#This Row],[% time engeged in UNHCR project]]</f>
        <v>#N/A</v>
      </c>
      <c r="U196" s="20" t="e">
        <f>VLOOKUP(F196,Intro!$A$16:$C$20,3,FALSE)</f>
        <v>#N/A</v>
      </c>
    </row>
    <row r="197" spans="1:21" x14ac:dyDescent="0.25">
      <c r="A197" s="23"/>
      <c r="B197" s="22"/>
      <c r="C197" s="22"/>
      <c r="D197" s="34" t="e">
        <f>VLOOKUP(Table1[[#This Row],[MSRP Account Code]],Intro!$A$4:$B$7,2,FALSE)</f>
        <v>#N/A</v>
      </c>
      <c r="E197" s="22"/>
      <c r="F197" s="22"/>
      <c r="J197" s="32"/>
      <c r="L197" s="33"/>
      <c r="M197" s="26"/>
      <c r="O197" s="43"/>
      <c r="P197" s="15" t="e">
        <f>Table1[[#This Row],[Monthly UNHCR Contribution towards actual Engagement cost (Amount)]]/Table1[[#This Row],[Monthly cost of Actual Engagement]]</f>
        <v>#DIV/0!</v>
      </c>
      <c r="Q197" s="16" t="e">
        <f>(Table1[[#This Row],[Monthly cost of Actual Engagement]]-Table1[[#This Row],[Monthly UNHCR Contribution towards actual Engagement cost (Amount)]])/Table1[[#This Row],[Monthly cost of Actual Engagement]]</f>
        <v>#DIV/0!</v>
      </c>
      <c r="R197" s="17">
        <f>Table1[[#This Row],['# of months]]*Table1[[#This Row],[Monthly UNHCR Contribution towards actual Engagement cost (Amount)]]</f>
        <v>0</v>
      </c>
      <c r="S197" s="19" t="e">
        <f>Table1[[#This Row],[% time engeged in UNHCR project]]=Table1[[#This Row],[UNHCR Contribution based on (%)]]</f>
        <v>#DIV/0!</v>
      </c>
      <c r="T197" s="17" t="e">
        <f>Table1[[#This Row],[Vlookup do not delete]]*Table1[[#This Row],[% time engeged in UNHCR project]]</f>
        <v>#N/A</v>
      </c>
      <c r="U197" s="20" t="e">
        <f>VLOOKUP(F197,Intro!$A$16:$C$20,3,FALSE)</f>
        <v>#N/A</v>
      </c>
    </row>
    <row r="198" spans="1:21" x14ac:dyDescent="0.25">
      <c r="A198" s="23"/>
      <c r="B198" s="22"/>
      <c r="C198" s="22"/>
      <c r="D198" s="34" t="e">
        <f>VLOOKUP(Table1[[#This Row],[MSRP Account Code]],Intro!$A$4:$B$7,2,FALSE)</f>
        <v>#N/A</v>
      </c>
      <c r="E198" s="22"/>
      <c r="F198" s="22"/>
      <c r="J198" s="32"/>
      <c r="L198" s="33"/>
      <c r="M198" s="26"/>
      <c r="O198" s="43"/>
      <c r="P198" s="15" t="e">
        <f>Table1[[#This Row],[Monthly UNHCR Contribution towards actual Engagement cost (Amount)]]/Table1[[#This Row],[Monthly cost of Actual Engagement]]</f>
        <v>#DIV/0!</v>
      </c>
      <c r="Q198" s="16" t="e">
        <f>(Table1[[#This Row],[Monthly cost of Actual Engagement]]-Table1[[#This Row],[Monthly UNHCR Contribution towards actual Engagement cost (Amount)]])/Table1[[#This Row],[Monthly cost of Actual Engagement]]</f>
        <v>#DIV/0!</v>
      </c>
      <c r="R198" s="17">
        <f>Table1[[#This Row],['# of months]]*Table1[[#This Row],[Monthly UNHCR Contribution towards actual Engagement cost (Amount)]]</f>
        <v>0</v>
      </c>
      <c r="S198" s="19" t="e">
        <f>Table1[[#This Row],[% time engeged in UNHCR project]]=Table1[[#This Row],[UNHCR Contribution based on (%)]]</f>
        <v>#DIV/0!</v>
      </c>
      <c r="T198" s="17" t="e">
        <f>Table1[[#This Row],[Vlookup do not delete]]*Table1[[#This Row],[% time engeged in UNHCR project]]</f>
        <v>#N/A</v>
      </c>
      <c r="U198" s="20" t="e">
        <f>VLOOKUP(F198,Intro!$A$16:$C$20,3,FALSE)</f>
        <v>#N/A</v>
      </c>
    </row>
    <row r="199" spans="1:21" x14ac:dyDescent="0.25">
      <c r="A199" s="23"/>
      <c r="B199" s="22"/>
      <c r="C199" s="22"/>
      <c r="D199" s="34" t="e">
        <f>VLOOKUP(Table1[[#This Row],[MSRP Account Code]],Intro!$A$4:$B$7,2,FALSE)</f>
        <v>#N/A</v>
      </c>
      <c r="E199" s="22"/>
      <c r="F199" s="22"/>
      <c r="J199" s="32"/>
      <c r="L199" s="33"/>
      <c r="M199" s="26"/>
      <c r="O199" s="43"/>
      <c r="P199" s="15" t="e">
        <f>Table1[[#This Row],[Monthly UNHCR Contribution towards actual Engagement cost (Amount)]]/Table1[[#This Row],[Monthly cost of Actual Engagement]]</f>
        <v>#DIV/0!</v>
      </c>
      <c r="Q199" s="16" t="e">
        <f>(Table1[[#This Row],[Monthly cost of Actual Engagement]]-Table1[[#This Row],[Monthly UNHCR Contribution towards actual Engagement cost (Amount)]])/Table1[[#This Row],[Monthly cost of Actual Engagement]]</f>
        <v>#DIV/0!</v>
      </c>
      <c r="R199" s="17">
        <f>Table1[[#This Row],['# of months]]*Table1[[#This Row],[Monthly UNHCR Contribution towards actual Engagement cost (Amount)]]</f>
        <v>0</v>
      </c>
      <c r="S199" s="19" t="e">
        <f>Table1[[#This Row],[% time engeged in UNHCR project]]=Table1[[#This Row],[UNHCR Contribution based on (%)]]</f>
        <v>#DIV/0!</v>
      </c>
      <c r="T199" s="17" t="e">
        <f>Table1[[#This Row],[Vlookup do not delete]]*Table1[[#This Row],[% time engeged in UNHCR project]]</f>
        <v>#N/A</v>
      </c>
      <c r="U199" s="20" t="e">
        <f>VLOOKUP(F199,Intro!$A$16:$C$20,3,FALSE)</f>
        <v>#N/A</v>
      </c>
    </row>
    <row r="200" spans="1:21" x14ac:dyDescent="0.25">
      <c r="A200" s="23"/>
      <c r="B200" s="22"/>
      <c r="C200" s="22"/>
      <c r="D200" s="34" t="e">
        <f>VLOOKUP(Table1[[#This Row],[MSRP Account Code]],Intro!$A$4:$B$7,2,FALSE)</f>
        <v>#N/A</v>
      </c>
      <c r="E200" s="22"/>
      <c r="F200" s="22"/>
      <c r="J200" s="32"/>
      <c r="L200" s="33"/>
      <c r="M200" s="26"/>
      <c r="O200" s="43"/>
      <c r="P200" s="15" t="e">
        <f>Table1[[#This Row],[Monthly UNHCR Contribution towards actual Engagement cost (Amount)]]/Table1[[#This Row],[Monthly cost of Actual Engagement]]</f>
        <v>#DIV/0!</v>
      </c>
      <c r="Q200" s="16" t="e">
        <f>(Table1[[#This Row],[Monthly cost of Actual Engagement]]-Table1[[#This Row],[Monthly UNHCR Contribution towards actual Engagement cost (Amount)]])/Table1[[#This Row],[Monthly cost of Actual Engagement]]</f>
        <v>#DIV/0!</v>
      </c>
      <c r="R200" s="17">
        <f>Table1[[#This Row],['# of months]]*Table1[[#This Row],[Monthly UNHCR Contribution towards actual Engagement cost (Amount)]]</f>
        <v>0</v>
      </c>
      <c r="S200" s="19" t="e">
        <f>Table1[[#This Row],[% time engeged in UNHCR project]]=Table1[[#This Row],[UNHCR Contribution based on (%)]]</f>
        <v>#DIV/0!</v>
      </c>
      <c r="T200" s="17" t="e">
        <f>Table1[[#This Row],[Vlookup do not delete]]*Table1[[#This Row],[% time engeged in UNHCR project]]</f>
        <v>#N/A</v>
      </c>
      <c r="U200" s="20" t="e">
        <f>VLOOKUP(F200,Intro!$A$16:$C$20,3,FALSE)</f>
        <v>#N/A</v>
      </c>
    </row>
    <row r="201" spans="1:21" x14ac:dyDescent="0.25">
      <c r="A201" s="23"/>
      <c r="B201" s="22"/>
      <c r="C201" s="22"/>
      <c r="D201" s="34" t="e">
        <f>VLOOKUP(Table1[[#This Row],[MSRP Account Code]],Intro!$A$4:$B$7,2,FALSE)</f>
        <v>#N/A</v>
      </c>
      <c r="E201" s="22"/>
      <c r="F201" s="22"/>
      <c r="J201" s="32"/>
      <c r="L201" s="33"/>
      <c r="M201" s="26"/>
      <c r="O201" s="43"/>
      <c r="P201" s="15" t="e">
        <f>Table1[[#This Row],[Monthly UNHCR Contribution towards actual Engagement cost (Amount)]]/Table1[[#This Row],[Monthly cost of Actual Engagement]]</f>
        <v>#DIV/0!</v>
      </c>
      <c r="Q201" s="16" t="e">
        <f>(Table1[[#This Row],[Monthly cost of Actual Engagement]]-Table1[[#This Row],[Monthly UNHCR Contribution towards actual Engagement cost (Amount)]])/Table1[[#This Row],[Monthly cost of Actual Engagement]]</f>
        <v>#DIV/0!</v>
      </c>
      <c r="R201" s="17">
        <f>Table1[[#This Row],['# of months]]*Table1[[#This Row],[Monthly UNHCR Contribution towards actual Engagement cost (Amount)]]</f>
        <v>0</v>
      </c>
      <c r="S201" s="19" t="e">
        <f>Table1[[#This Row],[% time engeged in UNHCR project]]=Table1[[#This Row],[UNHCR Contribution based on (%)]]</f>
        <v>#DIV/0!</v>
      </c>
      <c r="T201" s="17" t="e">
        <f>Table1[[#This Row],[Vlookup do not delete]]*Table1[[#This Row],[% time engeged in UNHCR project]]</f>
        <v>#N/A</v>
      </c>
      <c r="U201" s="20" t="e">
        <f>VLOOKUP(F201,Intro!$A$16:$C$20,3,FALSE)</f>
        <v>#N/A</v>
      </c>
    </row>
    <row r="202" spans="1:21" x14ac:dyDescent="0.25">
      <c r="A202" s="23"/>
      <c r="B202" s="22"/>
      <c r="C202" s="22"/>
      <c r="D202" s="34" t="e">
        <f>VLOOKUP(Table1[[#This Row],[MSRP Account Code]],Intro!$A$4:$B$7,2,FALSE)</f>
        <v>#N/A</v>
      </c>
      <c r="E202" s="22"/>
      <c r="F202" s="22"/>
      <c r="J202" s="32"/>
      <c r="L202" s="33"/>
      <c r="M202" s="26"/>
      <c r="O202" s="43"/>
      <c r="P202" s="15" t="e">
        <f>Table1[[#This Row],[Monthly UNHCR Contribution towards actual Engagement cost (Amount)]]/Table1[[#This Row],[Monthly cost of Actual Engagement]]</f>
        <v>#DIV/0!</v>
      </c>
      <c r="Q202" s="16" t="e">
        <f>(Table1[[#This Row],[Monthly cost of Actual Engagement]]-Table1[[#This Row],[Monthly UNHCR Contribution towards actual Engagement cost (Amount)]])/Table1[[#This Row],[Monthly cost of Actual Engagement]]</f>
        <v>#DIV/0!</v>
      </c>
      <c r="R202" s="17">
        <f>Table1[[#This Row],['# of months]]*Table1[[#This Row],[Monthly UNHCR Contribution towards actual Engagement cost (Amount)]]</f>
        <v>0</v>
      </c>
      <c r="S202" s="19" t="e">
        <f>Table1[[#This Row],[% time engeged in UNHCR project]]=Table1[[#This Row],[UNHCR Contribution based on (%)]]</f>
        <v>#DIV/0!</v>
      </c>
      <c r="T202" s="17" t="e">
        <f>Table1[[#This Row],[Vlookup do not delete]]*Table1[[#This Row],[% time engeged in UNHCR project]]</f>
        <v>#N/A</v>
      </c>
      <c r="U202" s="20" t="e">
        <f>VLOOKUP(F202,Intro!$A$16:$C$20,3,FALSE)</f>
        <v>#N/A</v>
      </c>
    </row>
    <row r="203" spans="1:21" x14ac:dyDescent="0.25">
      <c r="A203" s="23"/>
      <c r="B203" s="22"/>
      <c r="C203" s="22"/>
      <c r="D203" s="34" t="e">
        <f>VLOOKUP(Table1[[#This Row],[MSRP Account Code]],Intro!$A$4:$B$7,2,FALSE)</f>
        <v>#N/A</v>
      </c>
      <c r="E203" s="22"/>
      <c r="F203" s="22"/>
      <c r="J203" s="32"/>
      <c r="L203" s="33"/>
      <c r="M203" s="26"/>
      <c r="O203" s="43"/>
      <c r="P203" s="15" t="e">
        <f>Table1[[#This Row],[Monthly UNHCR Contribution towards actual Engagement cost (Amount)]]/Table1[[#This Row],[Monthly cost of Actual Engagement]]</f>
        <v>#DIV/0!</v>
      </c>
      <c r="Q203" s="16" t="e">
        <f>(Table1[[#This Row],[Monthly cost of Actual Engagement]]-Table1[[#This Row],[Monthly UNHCR Contribution towards actual Engagement cost (Amount)]])/Table1[[#This Row],[Monthly cost of Actual Engagement]]</f>
        <v>#DIV/0!</v>
      </c>
      <c r="R203" s="17">
        <f>Table1[[#This Row],['# of months]]*Table1[[#This Row],[Monthly UNHCR Contribution towards actual Engagement cost (Amount)]]</f>
        <v>0</v>
      </c>
      <c r="S203" s="19" t="e">
        <f>Table1[[#This Row],[% time engeged in UNHCR project]]=Table1[[#This Row],[UNHCR Contribution based on (%)]]</f>
        <v>#DIV/0!</v>
      </c>
      <c r="T203" s="17" t="e">
        <f>Table1[[#This Row],[Vlookup do not delete]]*Table1[[#This Row],[% time engeged in UNHCR project]]</f>
        <v>#N/A</v>
      </c>
      <c r="U203" s="20" t="e">
        <f>VLOOKUP(F203,Intro!$A$16:$C$20,3,FALSE)</f>
        <v>#N/A</v>
      </c>
    </row>
    <row r="204" spans="1:21" x14ac:dyDescent="0.25">
      <c r="A204" s="23"/>
      <c r="B204" s="22"/>
      <c r="C204" s="22"/>
      <c r="D204" s="34" t="e">
        <f>VLOOKUP(Table1[[#This Row],[MSRP Account Code]],Intro!$A$4:$B$7,2,FALSE)</f>
        <v>#N/A</v>
      </c>
      <c r="E204" s="22"/>
      <c r="F204" s="22"/>
      <c r="J204" s="32"/>
      <c r="L204" s="33"/>
      <c r="M204" s="26"/>
      <c r="O204" s="43"/>
      <c r="P204" s="15" t="e">
        <f>Table1[[#This Row],[Monthly UNHCR Contribution towards actual Engagement cost (Amount)]]/Table1[[#This Row],[Monthly cost of Actual Engagement]]</f>
        <v>#DIV/0!</v>
      </c>
      <c r="Q204" s="16" t="e">
        <f>(Table1[[#This Row],[Monthly cost of Actual Engagement]]-Table1[[#This Row],[Monthly UNHCR Contribution towards actual Engagement cost (Amount)]])/Table1[[#This Row],[Monthly cost of Actual Engagement]]</f>
        <v>#DIV/0!</v>
      </c>
      <c r="R204" s="17">
        <f>Table1[[#This Row],['# of months]]*Table1[[#This Row],[Monthly UNHCR Contribution towards actual Engagement cost (Amount)]]</f>
        <v>0</v>
      </c>
      <c r="S204" s="19" t="e">
        <f>Table1[[#This Row],[% time engeged in UNHCR project]]=Table1[[#This Row],[UNHCR Contribution based on (%)]]</f>
        <v>#DIV/0!</v>
      </c>
      <c r="T204" s="17" t="e">
        <f>Table1[[#This Row],[Vlookup do not delete]]*Table1[[#This Row],[% time engeged in UNHCR project]]</f>
        <v>#N/A</v>
      </c>
      <c r="U204" s="20" t="e">
        <f>VLOOKUP(F204,Intro!$A$16:$C$20,3,FALSE)</f>
        <v>#N/A</v>
      </c>
    </row>
    <row r="205" spans="1:21" x14ac:dyDescent="0.25">
      <c r="A205" s="23"/>
      <c r="B205" s="22"/>
      <c r="C205" s="22"/>
      <c r="D205" s="34" t="e">
        <f>VLOOKUP(Table1[[#This Row],[MSRP Account Code]],Intro!$A$4:$B$7,2,FALSE)</f>
        <v>#N/A</v>
      </c>
      <c r="E205" s="22"/>
      <c r="F205" s="22"/>
      <c r="J205" s="32"/>
      <c r="L205" s="33"/>
      <c r="M205" s="26"/>
      <c r="O205" s="43"/>
      <c r="P205" s="15" t="e">
        <f>Table1[[#This Row],[Monthly UNHCR Contribution towards actual Engagement cost (Amount)]]/Table1[[#This Row],[Monthly cost of Actual Engagement]]</f>
        <v>#DIV/0!</v>
      </c>
      <c r="Q205" s="16" t="e">
        <f>(Table1[[#This Row],[Monthly cost of Actual Engagement]]-Table1[[#This Row],[Monthly UNHCR Contribution towards actual Engagement cost (Amount)]])/Table1[[#This Row],[Monthly cost of Actual Engagement]]</f>
        <v>#DIV/0!</v>
      </c>
      <c r="R205" s="17">
        <f>Table1[[#This Row],['# of months]]*Table1[[#This Row],[Monthly UNHCR Contribution towards actual Engagement cost (Amount)]]</f>
        <v>0</v>
      </c>
      <c r="S205" s="19" t="e">
        <f>Table1[[#This Row],[% time engeged in UNHCR project]]=Table1[[#This Row],[UNHCR Contribution based on (%)]]</f>
        <v>#DIV/0!</v>
      </c>
      <c r="T205" s="17" t="e">
        <f>Table1[[#This Row],[Vlookup do not delete]]*Table1[[#This Row],[% time engeged in UNHCR project]]</f>
        <v>#N/A</v>
      </c>
      <c r="U205" s="20" t="e">
        <f>VLOOKUP(F205,Intro!$A$16:$C$20,3,FALSE)</f>
        <v>#N/A</v>
      </c>
    </row>
    <row r="206" spans="1:21" x14ac:dyDescent="0.25">
      <c r="A206" s="23"/>
      <c r="B206" s="22"/>
      <c r="C206" s="22"/>
      <c r="D206" s="34" t="e">
        <f>VLOOKUP(Table1[[#This Row],[MSRP Account Code]],Intro!$A$4:$B$7,2,FALSE)</f>
        <v>#N/A</v>
      </c>
      <c r="E206" s="22"/>
      <c r="F206" s="22"/>
      <c r="J206" s="32"/>
      <c r="L206" s="33"/>
      <c r="M206" s="26"/>
      <c r="O206" s="43"/>
      <c r="P206" s="15" t="e">
        <f>Table1[[#This Row],[Monthly UNHCR Contribution towards actual Engagement cost (Amount)]]/Table1[[#This Row],[Monthly cost of Actual Engagement]]</f>
        <v>#DIV/0!</v>
      </c>
      <c r="Q206" s="16" t="e">
        <f>(Table1[[#This Row],[Monthly cost of Actual Engagement]]-Table1[[#This Row],[Monthly UNHCR Contribution towards actual Engagement cost (Amount)]])/Table1[[#This Row],[Monthly cost of Actual Engagement]]</f>
        <v>#DIV/0!</v>
      </c>
      <c r="R206" s="17">
        <f>Table1[[#This Row],['# of months]]*Table1[[#This Row],[Monthly UNHCR Contribution towards actual Engagement cost (Amount)]]</f>
        <v>0</v>
      </c>
      <c r="S206" s="19" t="e">
        <f>Table1[[#This Row],[% time engeged in UNHCR project]]=Table1[[#This Row],[UNHCR Contribution based on (%)]]</f>
        <v>#DIV/0!</v>
      </c>
      <c r="T206" s="17" t="e">
        <f>Table1[[#This Row],[Vlookup do not delete]]*Table1[[#This Row],[% time engeged in UNHCR project]]</f>
        <v>#N/A</v>
      </c>
      <c r="U206" s="20" t="e">
        <f>VLOOKUP(F206,Intro!$A$16:$C$20,3,FALSE)</f>
        <v>#N/A</v>
      </c>
    </row>
    <row r="207" spans="1:21" x14ac:dyDescent="0.25">
      <c r="A207" s="23"/>
      <c r="B207" s="22"/>
      <c r="C207" s="22"/>
      <c r="D207" s="34" t="e">
        <f>VLOOKUP(Table1[[#This Row],[MSRP Account Code]],Intro!$A$4:$B$7,2,FALSE)</f>
        <v>#N/A</v>
      </c>
      <c r="E207" s="22"/>
      <c r="F207" s="22"/>
      <c r="J207" s="32"/>
      <c r="L207" s="33"/>
      <c r="M207" s="26"/>
      <c r="O207" s="43"/>
      <c r="P207" s="15" t="e">
        <f>Table1[[#This Row],[Monthly UNHCR Contribution towards actual Engagement cost (Amount)]]/Table1[[#This Row],[Monthly cost of Actual Engagement]]</f>
        <v>#DIV/0!</v>
      </c>
      <c r="Q207" s="16" t="e">
        <f>(Table1[[#This Row],[Monthly cost of Actual Engagement]]-Table1[[#This Row],[Monthly UNHCR Contribution towards actual Engagement cost (Amount)]])/Table1[[#This Row],[Monthly cost of Actual Engagement]]</f>
        <v>#DIV/0!</v>
      </c>
      <c r="R207" s="17">
        <f>Table1[[#This Row],['# of months]]*Table1[[#This Row],[Monthly UNHCR Contribution towards actual Engagement cost (Amount)]]</f>
        <v>0</v>
      </c>
      <c r="S207" s="19" t="e">
        <f>Table1[[#This Row],[% time engeged in UNHCR project]]=Table1[[#This Row],[UNHCR Contribution based on (%)]]</f>
        <v>#DIV/0!</v>
      </c>
      <c r="T207" s="17" t="e">
        <f>Table1[[#This Row],[Vlookup do not delete]]*Table1[[#This Row],[% time engeged in UNHCR project]]</f>
        <v>#N/A</v>
      </c>
      <c r="U207" s="20" t="e">
        <f>VLOOKUP(F207,Intro!$A$16:$C$20,3,FALSE)</f>
        <v>#N/A</v>
      </c>
    </row>
    <row r="208" spans="1:21" x14ac:dyDescent="0.25">
      <c r="A208" s="23"/>
      <c r="B208" s="22"/>
      <c r="C208" s="22"/>
      <c r="D208" s="34" t="e">
        <f>VLOOKUP(Table1[[#This Row],[MSRP Account Code]],Intro!$A$4:$B$7,2,FALSE)</f>
        <v>#N/A</v>
      </c>
      <c r="E208" s="22"/>
      <c r="F208" s="22"/>
      <c r="J208" s="32"/>
      <c r="L208" s="33"/>
      <c r="M208" s="26"/>
      <c r="O208" s="43"/>
      <c r="P208" s="15" t="e">
        <f>Table1[[#This Row],[Monthly UNHCR Contribution towards actual Engagement cost (Amount)]]/Table1[[#This Row],[Monthly cost of Actual Engagement]]</f>
        <v>#DIV/0!</v>
      </c>
      <c r="Q208" s="16" t="e">
        <f>(Table1[[#This Row],[Monthly cost of Actual Engagement]]-Table1[[#This Row],[Monthly UNHCR Contribution towards actual Engagement cost (Amount)]])/Table1[[#This Row],[Monthly cost of Actual Engagement]]</f>
        <v>#DIV/0!</v>
      </c>
      <c r="R208" s="17">
        <f>Table1[[#This Row],['# of months]]*Table1[[#This Row],[Monthly UNHCR Contribution towards actual Engagement cost (Amount)]]</f>
        <v>0</v>
      </c>
      <c r="S208" s="19" t="e">
        <f>Table1[[#This Row],[% time engeged in UNHCR project]]=Table1[[#This Row],[UNHCR Contribution based on (%)]]</f>
        <v>#DIV/0!</v>
      </c>
      <c r="T208" s="17" t="e">
        <f>Table1[[#This Row],[Vlookup do not delete]]*Table1[[#This Row],[% time engeged in UNHCR project]]</f>
        <v>#N/A</v>
      </c>
      <c r="U208" s="20" t="e">
        <f>VLOOKUP(F208,Intro!$A$16:$C$20,3,FALSE)</f>
        <v>#N/A</v>
      </c>
    </row>
    <row r="209" spans="1:21" x14ac:dyDescent="0.25">
      <c r="A209" s="23"/>
      <c r="B209" s="22"/>
      <c r="C209" s="22"/>
      <c r="D209" s="34" t="e">
        <f>VLOOKUP(Table1[[#This Row],[MSRP Account Code]],Intro!$A$4:$B$7,2,FALSE)</f>
        <v>#N/A</v>
      </c>
      <c r="E209" s="22"/>
      <c r="F209" s="22"/>
      <c r="J209" s="32"/>
      <c r="L209" s="33"/>
      <c r="M209" s="26"/>
      <c r="O209" s="43"/>
      <c r="P209" s="15" t="e">
        <f>Table1[[#This Row],[Monthly UNHCR Contribution towards actual Engagement cost (Amount)]]/Table1[[#This Row],[Monthly cost of Actual Engagement]]</f>
        <v>#DIV/0!</v>
      </c>
      <c r="Q209" s="16" t="e">
        <f>(Table1[[#This Row],[Monthly cost of Actual Engagement]]-Table1[[#This Row],[Monthly UNHCR Contribution towards actual Engagement cost (Amount)]])/Table1[[#This Row],[Monthly cost of Actual Engagement]]</f>
        <v>#DIV/0!</v>
      </c>
      <c r="R209" s="17">
        <f>Table1[[#This Row],['# of months]]*Table1[[#This Row],[Monthly UNHCR Contribution towards actual Engagement cost (Amount)]]</f>
        <v>0</v>
      </c>
      <c r="S209" s="19" t="e">
        <f>Table1[[#This Row],[% time engeged in UNHCR project]]=Table1[[#This Row],[UNHCR Contribution based on (%)]]</f>
        <v>#DIV/0!</v>
      </c>
      <c r="T209" s="17" t="e">
        <f>Table1[[#This Row],[Vlookup do not delete]]*Table1[[#This Row],[% time engeged in UNHCR project]]</f>
        <v>#N/A</v>
      </c>
      <c r="U209" s="20" t="e">
        <f>VLOOKUP(F209,Intro!$A$16:$C$20,3,FALSE)</f>
        <v>#N/A</v>
      </c>
    </row>
    <row r="210" spans="1:21" x14ac:dyDescent="0.25">
      <c r="A210" s="23"/>
      <c r="B210" s="22"/>
      <c r="C210" s="22"/>
      <c r="D210" s="34" t="e">
        <f>VLOOKUP(Table1[[#This Row],[MSRP Account Code]],Intro!$A$4:$B$7,2,FALSE)</f>
        <v>#N/A</v>
      </c>
      <c r="E210" s="22"/>
      <c r="F210" s="22"/>
      <c r="J210" s="32"/>
      <c r="L210" s="33"/>
      <c r="M210" s="26"/>
      <c r="O210" s="43"/>
      <c r="P210" s="15" t="e">
        <f>Table1[[#This Row],[Monthly UNHCR Contribution towards actual Engagement cost (Amount)]]/Table1[[#This Row],[Monthly cost of Actual Engagement]]</f>
        <v>#DIV/0!</v>
      </c>
      <c r="Q210" s="16" t="e">
        <f>(Table1[[#This Row],[Monthly cost of Actual Engagement]]-Table1[[#This Row],[Monthly UNHCR Contribution towards actual Engagement cost (Amount)]])/Table1[[#This Row],[Monthly cost of Actual Engagement]]</f>
        <v>#DIV/0!</v>
      </c>
      <c r="R210" s="17">
        <f>Table1[[#This Row],['# of months]]*Table1[[#This Row],[Monthly UNHCR Contribution towards actual Engagement cost (Amount)]]</f>
        <v>0</v>
      </c>
      <c r="S210" s="19" t="e">
        <f>Table1[[#This Row],[% time engeged in UNHCR project]]=Table1[[#This Row],[UNHCR Contribution based on (%)]]</f>
        <v>#DIV/0!</v>
      </c>
      <c r="T210" s="17" t="e">
        <f>Table1[[#This Row],[Vlookup do not delete]]*Table1[[#This Row],[% time engeged in UNHCR project]]</f>
        <v>#N/A</v>
      </c>
      <c r="U210" s="20" t="e">
        <f>VLOOKUP(F210,Intro!$A$16:$C$20,3,FALSE)</f>
        <v>#N/A</v>
      </c>
    </row>
    <row r="211" spans="1:21" x14ac:dyDescent="0.25">
      <c r="A211" s="23"/>
      <c r="B211" s="22"/>
      <c r="C211" s="22"/>
      <c r="D211" s="34" t="e">
        <f>VLOOKUP(Table1[[#This Row],[MSRP Account Code]],Intro!$A$4:$B$7,2,FALSE)</f>
        <v>#N/A</v>
      </c>
      <c r="E211" s="22"/>
      <c r="F211" s="22"/>
      <c r="J211" s="32"/>
      <c r="L211" s="33"/>
      <c r="M211" s="26"/>
      <c r="O211" s="43"/>
      <c r="P211" s="15" t="e">
        <f>Table1[[#This Row],[Monthly UNHCR Contribution towards actual Engagement cost (Amount)]]/Table1[[#This Row],[Monthly cost of Actual Engagement]]</f>
        <v>#DIV/0!</v>
      </c>
      <c r="Q211" s="16" t="e">
        <f>(Table1[[#This Row],[Monthly cost of Actual Engagement]]-Table1[[#This Row],[Monthly UNHCR Contribution towards actual Engagement cost (Amount)]])/Table1[[#This Row],[Monthly cost of Actual Engagement]]</f>
        <v>#DIV/0!</v>
      </c>
      <c r="R211" s="17">
        <f>Table1[[#This Row],['# of months]]*Table1[[#This Row],[Monthly UNHCR Contribution towards actual Engagement cost (Amount)]]</f>
        <v>0</v>
      </c>
      <c r="S211" s="19" t="e">
        <f>Table1[[#This Row],[% time engeged in UNHCR project]]=Table1[[#This Row],[UNHCR Contribution based on (%)]]</f>
        <v>#DIV/0!</v>
      </c>
      <c r="T211" s="17" t="e">
        <f>Table1[[#This Row],[Vlookup do not delete]]*Table1[[#This Row],[% time engeged in UNHCR project]]</f>
        <v>#N/A</v>
      </c>
      <c r="U211" s="20" t="e">
        <f>VLOOKUP(F211,Intro!$A$16:$C$20,3,FALSE)</f>
        <v>#N/A</v>
      </c>
    </row>
    <row r="212" spans="1:21" x14ac:dyDescent="0.25">
      <c r="A212" s="23"/>
      <c r="B212" s="22"/>
      <c r="C212" s="22"/>
      <c r="D212" s="34" t="e">
        <f>VLOOKUP(Table1[[#This Row],[MSRP Account Code]],Intro!$A$4:$B$7,2,FALSE)</f>
        <v>#N/A</v>
      </c>
      <c r="E212" s="22"/>
      <c r="F212" s="22"/>
      <c r="J212" s="32"/>
      <c r="L212" s="33"/>
      <c r="M212" s="26"/>
      <c r="O212" s="43"/>
      <c r="P212" s="15" t="e">
        <f>Table1[[#This Row],[Monthly UNHCR Contribution towards actual Engagement cost (Amount)]]/Table1[[#This Row],[Monthly cost of Actual Engagement]]</f>
        <v>#DIV/0!</v>
      </c>
      <c r="Q212" s="16" t="e">
        <f>(Table1[[#This Row],[Monthly cost of Actual Engagement]]-Table1[[#This Row],[Monthly UNHCR Contribution towards actual Engagement cost (Amount)]])/Table1[[#This Row],[Monthly cost of Actual Engagement]]</f>
        <v>#DIV/0!</v>
      </c>
      <c r="R212" s="17">
        <f>Table1[[#This Row],['# of months]]*Table1[[#This Row],[Monthly UNHCR Contribution towards actual Engagement cost (Amount)]]</f>
        <v>0</v>
      </c>
      <c r="S212" s="19" t="e">
        <f>Table1[[#This Row],[% time engeged in UNHCR project]]=Table1[[#This Row],[UNHCR Contribution based on (%)]]</f>
        <v>#DIV/0!</v>
      </c>
      <c r="T212" s="17" t="e">
        <f>Table1[[#This Row],[Vlookup do not delete]]*Table1[[#This Row],[% time engeged in UNHCR project]]</f>
        <v>#N/A</v>
      </c>
      <c r="U212" s="20" t="e">
        <f>VLOOKUP(F212,Intro!$A$16:$C$20,3,FALSE)</f>
        <v>#N/A</v>
      </c>
    </row>
    <row r="213" spans="1:21" x14ac:dyDescent="0.25">
      <c r="A213" s="23"/>
      <c r="B213" s="22"/>
      <c r="C213" s="22"/>
      <c r="D213" s="34" t="e">
        <f>VLOOKUP(Table1[[#This Row],[MSRP Account Code]],Intro!$A$4:$B$7,2,FALSE)</f>
        <v>#N/A</v>
      </c>
      <c r="E213" s="22"/>
      <c r="F213" s="22"/>
      <c r="J213" s="32"/>
      <c r="L213" s="33"/>
      <c r="M213" s="26"/>
      <c r="O213" s="43"/>
      <c r="P213" s="15" t="e">
        <f>Table1[[#This Row],[Monthly UNHCR Contribution towards actual Engagement cost (Amount)]]/Table1[[#This Row],[Monthly cost of Actual Engagement]]</f>
        <v>#DIV/0!</v>
      </c>
      <c r="Q213" s="16" t="e">
        <f>(Table1[[#This Row],[Monthly cost of Actual Engagement]]-Table1[[#This Row],[Monthly UNHCR Contribution towards actual Engagement cost (Amount)]])/Table1[[#This Row],[Monthly cost of Actual Engagement]]</f>
        <v>#DIV/0!</v>
      </c>
      <c r="R213" s="17">
        <f>Table1[[#This Row],['# of months]]*Table1[[#This Row],[Monthly UNHCR Contribution towards actual Engagement cost (Amount)]]</f>
        <v>0</v>
      </c>
      <c r="S213" s="19" t="e">
        <f>Table1[[#This Row],[% time engeged in UNHCR project]]=Table1[[#This Row],[UNHCR Contribution based on (%)]]</f>
        <v>#DIV/0!</v>
      </c>
      <c r="T213" s="17" t="e">
        <f>Table1[[#This Row],[Vlookup do not delete]]*Table1[[#This Row],[% time engeged in UNHCR project]]</f>
        <v>#N/A</v>
      </c>
      <c r="U213" s="20" t="e">
        <f>VLOOKUP(F213,Intro!$A$16:$C$20,3,FALSE)</f>
        <v>#N/A</v>
      </c>
    </row>
    <row r="214" spans="1:21" x14ac:dyDescent="0.25">
      <c r="A214" s="23"/>
      <c r="B214" s="22"/>
      <c r="C214" s="22"/>
      <c r="D214" s="34" t="e">
        <f>VLOOKUP(Table1[[#This Row],[MSRP Account Code]],Intro!$A$4:$B$7,2,FALSE)</f>
        <v>#N/A</v>
      </c>
      <c r="E214" s="22"/>
      <c r="F214" s="22"/>
      <c r="J214" s="32"/>
      <c r="L214" s="33"/>
      <c r="M214" s="26"/>
      <c r="O214" s="43"/>
      <c r="P214" s="15" t="e">
        <f>Table1[[#This Row],[Monthly UNHCR Contribution towards actual Engagement cost (Amount)]]/Table1[[#This Row],[Monthly cost of Actual Engagement]]</f>
        <v>#DIV/0!</v>
      </c>
      <c r="Q214" s="16" t="e">
        <f>(Table1[[#This Row],[Monthly cost of Actual Engagement]]-Table1[[#This Row],[Monthly UNHCR Contribution towards actual Engagement cost (Amount)]])/Table1[[#This Row],[Monthly cost of Actual Engagement]]</f>
        <v>#DIV/0!</v>
      </c>
      <c r="R214" s="17">
        <f>Table1[[#This Row],['# of months]]*Table1[[#This Row],[Monthly UNHCR Contribution towards actual Engagement cost (Amount)]]</f>
        <v>0</v>
      </c>
      <c r="S214" s="19" t="e">
        <f>Table1[[#This Row],[% time engeged in UNHCR project]]=Table1[[#This Row],[UNHCR Contribution based on (%)]]</f>
        <v>#DIV/0!</v>
      </c>
      <c r="T214" s="17" t="e">
        <f>Table1[[#This Row],[Vlookup do not delete]]*Table1[[#This Row],[% time engeged in UNHCR project]]</f>
        <v>#N/A</v>
      </c>
      <c r="U214" s="20" t="e">
        <f>VLOOKUP(F214,Intro!$A$16:$C$20,3,FALSE)</f>
        <v>#N/A</v>
      </c>
    </row>
    <row r="215" spans="1:21" x14ac:dyDescent="0.25">
      <c r="A215" s="23"/>
      <c r="B215" s="22"/>
      <c r="C215" s="22"/>
      <c r="D215" s="34" t="e">
        <f>VLOOKUP(Table1[[#This Row],[MSRP Account Code]],Intro!$A$4:$B$7,2,FALSE)</f>
        <v>#N/A</v>
      </c>
      <c r="E215" s="22"/>
      <c r="F215" s="22"/>
      <c r="J215" s="32"/>
      <c r="L215" s="33"/>
      <c r="M215" s="26"/>
      <c r="O215" s="43"/>
      <c r="P215" s="15" t="e">
        <f>Table1[[#This Row],[Monthly UNHCR Contribution towards actual Engagement cost (Amount)]]/Table1[[#This Row],[Monthly cost of Actual Engagement]]</f>
        <v>#DIV/0!</v>
      </c>
      <c r="Q215" s="16" t="e">
        <f>(Table1[[#This Row],[Monthly cost of Actual Engagement]]-Table1[[#This Row],[Monthly UNHCR Contribution towards actual Engagement cost (Amount)]])/Table1[[#This Row],[Monthly cost of Actual Engagement]]</f>
        <v>#DIV/0!</v>
      </c>
      <c r="R215" s="17">
        <f>Table1[[#This Row],['# of months]]*Table1[[#This Row],[Monthly UNHCR Contribution towards actual Engagement cost (Amount)]]</f>
        <v>0</v>
      </c>
      <c r="S215" s="19" t="e">
        <f>Table1[[#This Row],[% time engeged in UNHCR project]]=Table1[[#This Row],[UNHCR Contribution based on (%)]]</f>
        <v>#DIV/0!</v>
      </c>
      <c r="T215" s="17" t="e">
        <f>Table1[[#This Row],[Vlookup do not delete]]*Table1[[#This Row],[% time engeged in UNHCR project]]</f>
        <v>#N/A</v>
      </c>
      <c r="U215" s="20" t="e">
        <f>VLOOKUP(F215,Intro!$A$16:$C$20,3,FALSE)</f>
        <v>#N/A</v>
      </c>
    </row>
    <row r="216" spans="1:21" x14ac:dyDescent="0.25">
      <c r="A216" s="23"/>
      <c r="B216" s="22"/>
      <c r="C216" s="22"/>
      <c r="D216" s="34" t="e">
        <f>VLOOKUP(Table1[[#This Row],[MSRP Account Code]],Intro!$A$4:$B$7,2,FALSE)</f>
        <v>#N/A</v>
      </c>
      <c r="E216" s="22"/>
      <c r="F216" s="22"/>
      <c r="J216" s="32"/>
      <c r="L216" s="33"/>
      <c r="M216" s="26"/>
      <c r="O216" s="43"/>
      <c r="P216" s="15" t="e">
        <f>Table1[[#This Row],[Monthly UNHCR Contribution towards actual Engagement cost (Amount)]]/Table1[[#This Row],[Monthly cost of Actual Engagement]]</f>
        <v>#DIV/0!</v>
      </c>
      <c r="Q216" s="16" t="e">
        <f>(Table1[[#This Row],[Monthly cost of Actual Engagement]]-Table1[[#This Row],[Monthly UNHCR Contribution towards actual Engagement cost (Amount)]])/Table1[[#This Row],[Monthly cost of Actual Engagement]]</f>
        <v>#DIV/0!</v>
      </c>
      <c r="R216" s="17">
        <f>Table1[[#This Row],['# of months]]*Table1[[#This Row],[Monthly UNHCR Contribution towards actual Engagement cost (Amount)]]</f>
        <v>0</v>
      </c>
      <c r="S216" s="19" t="e">
        <f>Table1[[#This Row],[% time engeged in UNHCR project]]=Table1[[#This Row],[UNHCR Contribution based on (%)]]</f>
        <v>#DIV/0!</v>
      </c>
      <c r="T216" s="17" t="e">
        <f>Table1[[#This Row],[Vlookup do not delete]]*Table1[[#This Row],[% time engeged in UNHCR project]]</f>
        <v>#N/A</v>
      </c>
      <c r="U216" s="20" t="e">
        <f>VLOOKUP(F216,Intro!$A$16:$C$20,3,FALSE)</f>
        <v>#N/A</v>
      </c>
    </row>
    <row r="217" spans="1:21" x14ac:dyDescent="0.25">
      <c r="A217" s="23"/>
      <c r="B217" s="22"/>
      <c r="C217" s="22"/>
      <c r="D217" s="34" t="e">
        <f>VLOOKUP(Table1[[#This Row],[MSRP Account Code]],Intro!$A$4:$B$7,2,FALSE)</f>
        <v>#N/A</v>
      </c>
      <c r="E217" s="22"/>
      <c r="F217" s="22"/>
      <c r="J217" s="32"/>
      <c r="L217" s="33"/>
      <c r="M217" s="26"/>
      <c r="O217" s="43"/>
      <c r="P217" s="15" t="e">
        <f>Table1[[#This Row],[Monthly UNHCR Contribution towards actual Engagement cost (Amount)]]/Table1[[#This Row],[Monthly cost of Actual Engagement]]</f>
        <v>#DIV/0!</v>
      </c>
      <c r="Q217" s="16" t="e">
        <f>(Table1[[#This Row],[Monthly cost of Actual Engagement]]-Table1[[#This Row],[Monthly UNHCR Contribution towards actual Engagement cost (Amount)]])/Table1[[#This Row],[Monthly cost of Actual Engagement]]</f>
        <v>#DIV/0!</v>
      </c>
      <c r="R217" s="17">
        <f>Table1[[#This Row],['# of months]]*Table1[[#This Row],[Monthly UNHCR Contribution towards actual Engagement cost (Amount)]]</f>
        <v>0</v>
      </c>
      <c r="S217" s="19" t="e">
        <f>Table1[[#This Row],[% time engeged in UNHCR project]]=Table1[[#This Row],[UNHCR Contribution based on (%)]]</f>
        <v>#DIV/0!</v>
      </c>
      <c r="T217" s="17" t="e">
        <f>Table1[[#This Row],[Vlookup do not delete]]*Table1[[#This Row],[% time engeged in UNHCR project]]</f>
        <v>#N/A</v>
      </c>
      <c r="U217" s="20" t="e">
        <f>VLOOKUP(F217,Intro!$A$16:$C$20,3,FALSE)</f>
        <v>#N/A</v>
      </c>
    </row>
    <row r="218" spans="1:21" x14ac:dyDescent="0.25">
      <c r="A218" s="23"/>
      <c r="B218" s="22"/>
      <c r="C218" s="22"/>
      <c r="D218" s="34" t="e">
        <f>VLOOKUP(Table1[[#This Row],[MSRP Account Code]],Intro!$A$4:$B$7,2,FALSE)</f>
        <v>#N/A</v>
      </c>
      <c r="E218" s="22"/>
      <c r="F218" s="22"/>
      <c r="J218" s="32"/>
      <c r="L218" s="33"/>
      <c r="M218" s="26"/>
      <c r="O218" s="43"/>
      <c r="P218" s="15" t="e">
        <f>Table1[[#This Row],[Monthly UNHCR Contribution towards actual Engagement cost (Amount)]]/Table1[[#This Row],[Monthly cost of Actual Engagement]]</f>
        <v>#DIV/0!</v>
      </c>
      <c r="Q218" s="16" t="e">
        <f>(Table1[[#This Row],[Monthly cost of Actual Engagement]]-Table1[[#This Row],[Monthly UNHCR Contribution towards actual Engagement cost (Amount)]])/Table1[[#This Row],[Monthly cost of Actual Engagement]]</f>
        <v>#DIV/0!</v>
      </c>
      <c r="R218" s="17">
        <f>Table1[[#This Row],['# of months]]*Table1[[#This Row],[Monthly UNHCR Contribution towards actual Engagement cost (Amount)]]</f>
        <v>0</v>
      </c>
      <c r="S218" s="19" t="e">
        <f>Table1[[#This Row],[% time engeged in UNHCR project]]=Table1[[#This Row],[UNHCR Contribution based on (%)]]</f>
        <v>#DIV/0!</v>
      </c>
      <c r="T218" s="17" t="e">
        <f>Table1[[#This Row],[Vlookup do not delete]]*Table1[[#This Row],[% time engeged in UNHCR project]]</f>
        <v>#N/A</v>
      </c>
      <c r="U218" s="20" t="e">
        <f>VLOOKUP(F218,Intro!$A$16:$C$20,3,FALSE)</f>
        <v>#N/A</v>
      </c>
    </row>
    <row r="219" spans="1:21" x14ac:dyDescent="0.25">
      <c r="A219" s="23"/>
      <c r="B219" s="22"/>
      <c r="C219" s="22"/>
      <c r="D219" s="34" t="e">
        <f>VLOOKUP(Table1[[#This Row],[MSRP Account Code]],Intro!$A$4:$B$7,2,FALSE)</f>
        <v>#N/A</v>
      </c>
      <c r="E219" s="22"/>
      <c r="F219" s="22"/>
      <c r="J219" s="32"/>
      <c r="L219" s="33"/>
      <c r="M219" s="26"/>
      <c r="O219" s="43"/>
      <c r="P219" s="15" t="e">
        <f>Table1[[#This Row],[Monthly UNHCR Contribution towards actual Engagement cost (Amount)]]/Table1[[#This Row],[Monthly cost of Actual Engagement]]</f>
        <v>#DIV/0!</v>
      </c>
      <c r="Q219" s="16" t="e">
        <f>(Table1[[#This Row],[Monthly cost of Actual Engagement]]-Table1[[#This Row],[Monthly UNHCR Contribution towards actual Engagement cost (Amount)]])/Table1[[#This Row],[Monthly cost of Actual Engagement]]</f>
        <v>#DIV/0!</v>
      </c>
      <c r="R219" s="17">
        <f>Table1[[#This Row],['# of months]]*Table1[[#This Row],[Monthly UNHCR Contribution towards actual Engagement cost (Amount)]]</f>
        <v>0</v>
      </c>
      <c r="S219" s="19" t="e">
        <f>Table1[[#This Row],[% time engeged in UNHCR project]]=Table1[[#This Row],[UNHCR Contribution based on (%)]]</f>
        <v>#DIV/0!</v>
      </c>
      <c r="T219" s="17" t="e">
        <f>Table1[[#This Row],[Vlookup do not delete]]*Table1[[#This Row],[% time engeged in UNHCR project]]</f>
        <v>#N/A</v>
      </c>
      <c r="U219" s="20" t="e">
        <f>VLOOKUP(F219,Intro!$A$16:$C$20,3,FALSE)</f>
        <v>#N/A</v>
      </c>
    </row>
    <row r="220" spans="1:21" x14ac:dyDescent="0.25">
      <c r="A220" s="23"/>
      <c r="B220" s="22"/>
      <c r="C220" s="22"/>
      <c r="D220" s="34" t="e">
        <f>VLOOKUP(Table1[[#This Row],[MSRP Account Code]],Intro!$A$4:$B$7,2,FALSE)</f>
        <v>#N/A</v>
      </c>
      <c r="E220" s="22"/>
      <c r="F220" s="22"/>
      <c r="J220" s="32"/>
      <c r="L220" s="33"/>
      <c r="M220" s="26"/>
      <c r="O220" s="43"/>
      <c r="P220" s="15" t="e">
        <f>Table1[[#This Row],[Monthly UNHCR Contribution towards actual Engagement cost (Amount)]]/Table1[[#This Row],[Monthly cost of Actual Engagement]]</f>
        <v>#DIV/0!</v>
      </c>
      <c r="Q220" s="16" t="e">
        <f>(Table1[[#This Row],[Monthly cost of Actual Engagement]]-Table1[[#This Row],[Monthly UNHCR Contribution towards actual Engagement cost (Amount)]])/Table1[[#This Row],[Monthly cost of Actual Engagement]]</f>
        <v>#DIV/0!</v>
      </c>
      <c r="R220" s="17">
        <f>Table1[[#This Row],['# of months]]*Table1[[#This Row],[Monthly UNHCR Contribution towards actual Engagement cost (Amount)]]</f>
        <v>0</v>
      </c>
      <c r="S220" s="19" t="e">
        <f>Table1[[#This Row],[% time engeged in UNHCR project]]=Table1[[#This Row],[UNHCR Contribution based on (%)]]</f>
        <v>#DIV/0!</v>
      </c>
      <c r="T220" s="17" t="e">
        <f>Table1[[#This Row],[Vlookup do not delete]]*Table1[[#This Row],[% time engeged in UNHCR project]]</f>
        <v>#N/A</v>
      </c>
      <c r="U220" s="20" t="e">
        <f>VLOOKUP(F220,Intro!$A$16:$C$20,3,FALSE)</f>
        <v>#N/A</v>
      </c>
    </row>
    <row r="221" spans="1:21" x14ac:dyDescent="0.25">
      <c r="A221" s="23"/>
      <c r="B221" s="22"/>
      <c r="C221" s="22"/>
      <c r="D221" s="34" t="e">
        <f>VLOOKUP(Table1[[#This Row],[MSRP Account Code]],Intro!$A$4:$B$7,2,FALSE)</f>
        <v>#N/A</v>
      </c>
      <c r="E221" s="22"/>
      <c r="F221" s="22"/>
      <c r="J221" s="32"/>
      <c r="L221" s="33"/>
      <c r="M221" s="26"/>
      <c r="O221" s="43"/>
      <c r="P221" s="15" t="e">
        <f>Table1[[#This Row],[Monthly UNHCR Contribution towards actual Engagement cost (Amount)]]/Table1[[#This Row],[Monthly cost of Actual Engagement]]</f>
        <v>#DIV/0!</v>
      </c>
      <c r="Q221" s="16" t="e">
        <f>(Table1[[#This Row],[Monthly cost of Actual Engagement]]-Table1[[#This Row],[Monthly UNHCR Contribution towards actual Engagement cost (Amount)]])/Table1[[#This Row],[Monthly cost of Actual Engagement]]</f>
        <v>#DIV/0!</v>
      </c>
      <c r="R221" s="17">
        <f>Table1[[#This Row],['# of months]]*Table1[[#This Row],[Monthly UNHCR Contribution towards actual Engagement cost (Amount)]]</f>
        <v>0</v>
      </c>
      <c r="S221" s="19" t="e">
        <f>Table1[[#This Row],[% time engeged in UNHCR project]]=Table1[[#This Row],[UNHCR Contribution based on (%)]]</f>
        <v>#DIV/0!</v>
      </c>
      <c r="T221" s="17" t="e">
        <f>Table1[[#This Row],[Vlookup do not delete]]*Table1[[#This Row],[% time engeged in UNHCR project]]</f>
        <v>#N/A</v>
      </c>
      <c r="U221" s="20" t="e">
        <f>VLOOKUP(F221,Intro!$A$16:$C$20,3,FALSE)</f>
        <v>#N/A</v>
      </c>
    </row>
    <row r="222" spans="1:21" x14ac:dyDescent="0.25">
      <c r="A222" s="23"/>
      <c r="B222" s="22"/>
      <c r="C222" s="22"/>
      <c r="D222" s="34" t="e">
        <f>VLOOKUP(Table1[[#This Row],[MSRP Account Code]],Intro!$A$4:$B$7,2,FALSE)</f>
        <v>#N/A</v>
      </c>
      <c r="E222" s="22"/>
      <c r="F222" s="22"/>
      <c r="J222" s="32"/>
      <c r="L222" s="33"/>
      <c r="M222" s="26"/>
      <c r="O222" s="43"/>
      <c r="P222" s="15" t="e">
        <f>Table1[[#This Row],[Monthly UNHCR Contribution towards actual Engagement cost (Amount)]]/Table1[[#This Row],[Monthly cost of Actual Engagement]]</f>
        <v>#DIV/0!</v>
      </c>
      <c r="Q222" s="16" t="e">
        <f>(Table1[[#This Row],[Monthly cost of Actual Engagement]]-Table1[[#This Row],[Monthly UNHCR Contribution towards actual Engagement cost (Amount)]])/Table1[[#This Row],[Monthly cost of Actual Engagement]]</f>
        <v>#DIV/0!</v>
      </c>
      <c r="R222" s="17">
        <f>Table1[[#This Row],['# of months]]*Table1[[#This Row],[Monthly UNHCR Contribution towards actual Engagement cost (Amount)]]</f>
        <v>0</v>
      </c>
      <c r="S222" s="19" t="e">
        <f>Table1[[#This Row],[% time engeged in UNHCR project]]=Table1[[#This Row],[UNHCR Contribution based on (%)]]</f>
        <v>#DIV/0!</v>
      </c>
      <c r="T222" s="17" t="e">
        <f>Table1[[#This Row],[Vlookup do not delete]]*Table1[[#This Row],[% time engeged in UNHCR project]]</f>
        <v>#N/A</v>
      </c>
      <c r="U222" s="20" t="e">
        <f>VLOOKUP(F222,Intro!$A$16:$C$20,3,FALSE)</f>
        <v>#N/A</v>
      </c>
    </row>
    <row r="223" spans="1:21" x14ac:dyDescent="0.25">
      <c r="A223" s="23"/>
      <c r="B223" s="22"/>
      <c r="C223" s="22"/>
      <c r="D223" s="34" t="e">
        <f>VLOOKUP(Table1[[#This Row],[MSRP Account Code]],Intro!$A$4:$B$7,2,FALSE)</f>
        <v>#N/A</v>
      </c>
      <c r="E223" s="22"/>
      <c r="F223" s="22"/>
      <c r="J223" s="32"/>
      <c r="L223" s="33"/>
      <c r="M223" s="26"/>
      <c r="O223" s="43"/>
      <c r="P223" s="15" t="e">
        <f>Table1[[#This Row],[Monthly UNHCR Contribution towards actual Engagement cost (Amount)]]/Table1[[#This Row],[Monthly cost of Actual Engagement]]</f>
        <v>#DIV/0!</v>
      </c>
      <c r="Q223" s="16" t="e">
        <f>(Table1[[#This Row],[Monthly cost of Actual Engagement]]-Table1[[#This Row],[Monthly UNHCR Contribution towards actual Engagement cost (Amount)]])/Table1[[#This Row],[Monthly cost of Actual Engagement]]</f>
        <v>#DIV/0!</v>
      </c>
      <c r="R223" s="17">
        <f>Table1[[#This Row],['# of months]]*Table1[[#This Row],[Monthly UNHCR Contribution towards actual Engagement cost (Amount)]]</f>
        <v>0</v>
      </c>
      <c r="S223" s="19" t="e">
        <f>Table1[[#This Row],[% time engeged in UNHCR project]]=Table1[[#This Row],[UNHCR Contribution based on (%)]]</f>
        <v>#DIV/0!</v>
      </c>
      <c r="T223" s="17" t="e">
        <f>Table1[[#This Row],[Vlookup do not delete]]*Table1[[#This Row],[% time engeged in UNHCR project]]</f>
        <v>#N/A</v>
      </c>
      <c r="U223" s="20" t="e">
        <f>VLOOKUP(F223,Intro!$A$16:$C$20,3,FALSE)</f>
        <v>#N/A</v>
      </c>
    </row>
    <row r="224" spans="1:21" x14ac:dyDescent="0.25">
      <c r="A224" s="23"/>
      <c r="B224" s="22"/>
      <c r="C224" s="22"/>
      <c r="D224" s="34" t="e">
        <f>VLOOKUP(Table1[[#This Row],[MSRP Account Code]],Intro!$A$4:$B$7,2,FALSE)</f>
        <v>#N/A</v>
      </c>
      <c r="E224" s="22"/>
      <c r="F224" s="22"/>
      <c r="J224" s="32"/>
      <c r="L224" s="33"/>
      <c r="M224" s="26"/>
      <c r="O224" s="43"/>
      <c r="P224" s="15" t="e">
        <f>Table1[[#This Row],[Monthly UNHCR Contribution towards actual Engagement cost (Amount)]]/Table1[[#This Row],[Monthly cost of Actual Engagement]]</f>
        <v>#DIV/0!</v>
      </c>
      <c r="Q224" s="16" t="e">
        <f>(Table1[[#This Row],[Monthly cost of Actual Engagement]]-Table1[[#This Row],[Monthly UNHCR Contribution towards actual Engagement cost (Amount)]])/Table1[[#This Row],[Monthly cost of Actual Engagement]]</f>
        <v>#DIV/0!</v>
      </c>
      <c r="R224" s="17">
        <f>Table1[[#This Row],['# of months]]*Table1[[#This Row],[Monthly UNHCR Contribution towards actual Engagement cost (Amount)]]</f>
        <v>0</v>
      </c>
      <c r="S224" s="19" t="e">
        <f>Table1[[#This Row],[% time engeged in UNHCR project]]=Table1[[#This Row],[UNHCR Contribution based on (%)]]</f>
        <v>#DIV/0!</v>
      </c>
      <c r="T224" s="17" t="e">
        <f>Table1[[#This Row],[Vlookup do not delete]]*Table1[[#This Row],[% time engeged in UNHCR project]]</f>
        <v>#N/A</v>
      </c>
      <c r="U224" s="20" t="e">
        <f>VLOOKUP(F224,Intro!$A$16:$C$20,3,FALSE)</f>
        <v>#N/A</v>
      </c>
    </row>
    <row r="225" spans="1:21" x14ac:dyDescent="0.25">
      <c r="A225" s="23"/>
      <c r="B225" s="22"/>
      <c r="C225" s="22"/>
      <c r="D225" s="34" t="e">
        <f>VLOOKUP(Table1[[#This Row],[MSRP Account Code]],Intro!$A$4:$B$7,2,FALSE)</f>
        <v>#N/A</v>
      </c>
      <c r="E225" s="22"/>
      <c r="F225" s="22"/>
      <c r="J225" s="32"/>
      <c r="L225" s="33"/>
      <c r="M225" s="26"/>
      <c r="O225" s="43"/>
      <c r="P225" s="15" t="e">
        <f>Table1[[#This Row],[Monthly UNHCR Contribution towards actual Engagement cost (Amount)]]/Table1[[#This Row],[Monthly cost of Actual Engagement]]</f>
        <v>#DIV/0!</v>
      </c>
      <c r="Q225" s="16" t="e">
        <f>(Table1[[#This Row],[Monthly cost of Actual Engagement]]-Table1[[#This Row],[Monthly UNHCR Contribution towards actual Engagement cost (Amount)]])/Table1[[#This Row],[Monthly cost of Actual Engagement]]</f>
        <v>#DIV/0!</v>
      </c>
      <c r="R225" s="17">
        <f>Table1[[#This Row],['# of months]]*Table1[[#This Row],[Monthly UNHCR Contribution towards actual Engagement cost (Amount)]]</f>
        <v>0</v>
      </c>
      <c r="S225" s="19" t="e">
        <f>Table1[[#This Row],[% time engeged in UNHCR project]]=Table1[[#This Row],[UNHCR Contribution based on (%)]]</f>
        <v>#DIV/0!</v>
      </c>
      <c r="T225" s="17" t="e">
        <f>Table1[[#This Row],[Vlookup do not delete]]*Table1[[#This Row],[% time engeged in UNHCR project]]</f>
        <v>#N/A</v>
      </c>
      <c r="U225" s="20" t="e">
        <f>VLOOKUP(F225,Intro!$A$16:$C$20,3,FALSE)</f>
        <v>#N/A</v>
      </c>
    </row>
    <row r="226" spans="1:21" x14ac:dyDescent="0.25">
      <c r="A226" s="23"/>
      <c r="B226" s="22"/>
      <c r="C226" s="22"/>
      <c r="D226" s="34" t="e">
        <f>VLOOKUP(Table1[[#This Row],[MSRP Account Code]],Intro!$A$4:$B$7,2,FALSE)</f>
        <v>#N/A</v>
      </c>
      <c r="E226" s="22"/>
      <c r="F226" s="22"/>
      <c r="J226" s="32"/>
      <c r="L226" s="33"/>
      <c r="M226" s="26"/>
      <c r="O226" s="43"/>
      <c r="P226" s="15" t="e">
        <f>Table1[[#This Row],[Monthly UNHCR Contribution towards actual Engagement cost (Amount)]]/Table1[[#This Row],[Monthly cost of Actual Engagement]]</f>
        <v>#DIV/0!</v>
      </c>
      <c r="Q226" s="16" t="e">
        <f>(Table1[[#This Row],[Monthly cost of Actual Engagement]]-Table1[[#This Row],[Monthly UNHCR Contribution towards actual Engagement cost (Amount)]])/Table1[[#This Row],[Monthly cost of Actual Engagement]]</f>
        <v>#DIV/0!</v>
      </c>
      <c r="R226" s="17">
        <f>Table1[[#This Row],['# of months]]*Table1[[#This Row],[Monthly UNHCR Contribution towards actual Engagement cost (Amount)]]</f>
        <v>0</v>
      </c>
      <c r="S226" s="19" t="e">
        <f>Table1[[#This Row],[% time engeged in UNHCR project]]=Table1[[#This Row],[UNHCR Contribution based on (%)]]</f>
        <v>#DIV/0!</v>
      </c>
      <c r="T226" s="17" t="e">
        <f>Table1[[#This Row],[Vlookup do not delete]]*Table1[[#This Row],[% time engeged in UNHCR project]]</f>
        <v>#N/A</v>
      </c>
      <c r="U226" s="20" t="e">
        <f>VLOOKUP(F226,Intro!$A$16:$C$20,3,FALSE)</f>
        <v>#N/A</v>
      </c>
    </row>
    <row r="227" spans="1:21" x14ac:dyDescent="0.25">
      <c r="A227" s="23"/>
      <c r="B227" s="22"/>
      <c r="C227" s="22"/>
      <c r="D227" s="34" t="e">
        <f>VLOOKUP(Table1[[#This Row],[MSRP Account Code]],Intro!$A$4:$B$7,2,FALSE)</f>
        <v>#N/A</v>
      </c>
      <c r="E227" s="22"/>
      <c r="F227" s="22"/>
      <c r="J227" s="32"/>
      <c r="L227" s="33"/>
      <c r="M227" s="26"/>
      <c r="O227" s="43"/>
      <c r="P227" s="15" t="e">
        <f>Table1[[#This Row],[Monthly UNHCR Contribution towards actual Engagement cost (Amount)]]/Table1[[#This Row],[Monthly cost of Actual Engagement]]</f>
        <v>#DIV/0!</v>
      </c>
      <c r="Q227" s="16" t="e">
        <f>(Table1[[#This Row],[Monthly cost of Actual Engagement]]-Table1[[#This Row],[Monthly UNHCR Contribution towards actual Engagement cost (Amount)]])/Table1[[#This Row],[Monthly cost of Actual Engagement]]</f>
        <v>#DIV/0!</v>
      </c>
      <c r="R227" s="17">
        <f>Table1[[#This Row],['# of months]]*Table1[[#This Row],[Monthly UNHCR Contribution towards actual Engagement cost (Amount)]]</f>
        <v>0</v>
      </c>
      <c r="S227" s="19" t="e">
        <f>Table1[[#This Row],[% time engeged in UNHCR project]]=Table1[[#This Row],[UNHCR Contribution based on (%)]]</f>
        <v>#DIV/0!</v>
      </c>
      <c r="T227" s="17" t="e">
        <f>Table1[[#This Row],[Vlookup do not delete]]*Table1[[#This Row],[% time engeged in UNHCR project]]</f>
        <v>#N/A</v>
      </c>
      <c r="U227" s="20" t="e">
        <f>VLOOKUP(F227,Intro!$A$16:$C$20,3,FALSE)</f>
        <v>#N/A</v>
      </c>
    </row>
    <row r="228" spans="1:21" x14ac:dyDescent="0.25">
      <c r="A228" s="23"/>
      <c r="B228" s="22"/>
      <c r="C228" s="22"/>
      <c r="D228" s="34" t="e">
        <f>VLOOKUP(Table1[[#This Row],[MSRP Account Code]],Intro!$A$4:$B$7,2,FALSE)</f>
        <v>#N/A</v>
      </c>
      <c r="E228" s="22"/>
      <c r="F228" s="22"/>
      <c r="J228" s="32"/>
      <c r="L228" s="33"/>
      <c r="M228" s="26"/>
      <c r="O228" s="43"/>
      <c r="P228" s="15" t="e">
        <f>Table1[[#This Row],[Monthly UNHCR Contribution towards actual Engagement cost (Amount)]]/Table1[[#This Row],[Monthly cost of Actual Engagement]]</f>
        <v>#DIV/0!</v>
      </c>
      <c r="Q228" s="16" t="e">
        <f>(Table1[[#This Row],[Monthly cost of Actual Engagement]]-Table1[[#This Row],[Monthly UNHCR Contribution towards actual Engagement cost (Amount)]])/Table1[[#This Row],[Monthly cost of Actual Engagement]]</f>
        <v>#DIV/0!</v>
      </c>
      <c r="R228" s="17">
        <f>Table1[[#This Row],['# of months]]*Table1[[#This Row],[Monthly UNHCR Contribution towards actual Engagement cost (Amount)]]</f>
        <v>0</v>
      </c>
      <c r="S228" s="19" t="e">
        <f>Table1[[#This Row],[% time engeged in UNHCR project]]=Table1[[#This Row],[UNHCR Contribution based on (%)]]</f>
        <v>#DIV/0!</v>
      </c>
      <c r="T228" s="17" t="e">
        <f>Table1[[#This Row],[Vlookup do not delete]]*Table1[[#This Row],[% time engeged in UNHCR project]]</f>
        <v>#N/A</v>
      </c>
      <c r="U228" s="20" t="e">
        <f>VLOOKUP(F228,Intro!$A$16:$C$20,3,FALSE)</f>
        <v>#N/A</v>
      </c>
    </row>
    <row r="229" spans="1:21" x14ac:dyDescent="0.25">
      <c r="A229" s="23"/>
      <c r="B229" s="22"/>
      <c r="C229" s="22"/>
      <c r="D229" s="34" t="e">
        <f>VLOOKUP(Table1[[#This Row],[MSRP Account Code]],Intro!$A$4:$B$7,2,FALSE)</f>
        <v>#N/A</v>
      </c>
      <c r="E229" s="22"/>
      <c r="F229" s="22"/>
      <c r="J229" s="32"/>
      <c r="L229" s="33"/>
      <c r="M229" s="26"/>
      <c r="O229" s="43"/>
      <c r="P229" s="15" t="e">
        <f>Table1[[#This Row],[Monthly UNHCR Contribution towards actual Engagement cost (Amount)]]/Table1[[#This Row],[Monthly cost of Actual Engagement]]</f>
        <v>#DIV/0!</v>
      </c>
      <c r="Q229" s="16" t="e">
        <f>(Table1[[#This Row],[Monthly cost of Actual Engagement]]-Table1[[#This Row],[Monthly UNHCR Contribution towards actual Engagement cost (Amount)]])/Table1[[#This Row],[Monthly cost of Actual Engagement]]</f>
        <v>#DIV/0!</v>
      </c>
      <c r="R229" s="17">
        <f>Table1[[#This Row],['# of months]]*Table1[[#This Row],[Monthly UNHCR Contribution towards actual Engagement cost (Amount)]]</f>
        <v>0</v>
      </c>
      <c r="S229" s="19" t="e">
        <f>Table1[[#This Row],[% time engeged in UNHCR project]]=Table1[[#This Row],[UNHCR Contribution based on (%)]]</f>
        <v>#DIV/0!</v>
      </c>
      <c r="T229" s="17" t="e">
        <f>Table1[[#This Row],[Vlookup do not delete]]*Table1[[#This Row],[% time engeged in UNHCR project]]</f>
        <v>#N/A</v>
      </c>
      <c r="U229" s="20" t="e">
        <f>VLOOKUP(F229,Intro!$A$16:$C$20,3,FALSE)</f>
        <v>#N/A</v>
      </c>
    </row>
    <row r="230" spans="1:21" x14ac:dyDescent="0.25">
      <c r="A230" s="23"/>
      <c r="B230" s="22"/>
      <c r="C230" s="22"/>
      <c r="D230" s="34" t="e">
        <f>VLOOKUP(Table1[[#This Row],[MSRP Account Code]],Intro!$A$4:$B$7,2,FALSE)</f>
        <v>#N/A</v>
      </c>
      <c r="E230" s="22"/>
      <c r="F230" s="22"/>
      <c r="J230" s="32"/>
      <c r="L230" s="33"/>
      <c r="M230" s="26"/>
      <c r="O230" s="43"/>
      <c r="P230" s="15" t="e">
        <f>Table1[[#This Row],[Monthly UNHCR Contribution towards actual Engagement cost (Amount)]]/Table1[[#This Row],[Monthly cost of Actual Engagement]]</f>
        <v>#DIV/0!</v>
      </c>
      <c r="Q230" s="16" t="e">
        <f>(Table1[[#This Row],[Monthly cost of Actual Engagement]]-Table1[[#This Row],[Monthly UNHCR Contribution towards actual Engagement cost (Amount)]])/Table1[[#This Row],[Monthly cost of Actual Engagement]]</f>
        <v>#DIV/0!</v>
      </c>
      <c r="R230" s="17">
        <f>Table1[[#This Row],['# of months]]*Table1[[#This Row],[Monthly UNHCR Contribution towards actual Engagement cost (Amount)]]</f>
        <v>0</v>
      </c>
      <c r="S230" s="19" t="e">
        <f>Table1[[#This Row],[% time engeged in UNHCR project]]=Table1[[#This Row],[UNHCR Contribution based on (%)]]</f>
        <v>#DIV/0!</v>
      </c>
      <c r="T230" s="17" t="e">
        <f>Table1[[#This Row],[Vlookup do not delete]]*Table1[[#This Row],[% time engeged in UNHCR project]]</f>
        <v>#N/A</v>
      </c>
      <c r="U230" s="20" t="e">
        <f>VLOOKUP(F230,Intro!$A$16:$C$20,3,FALSE)</f>
        <v>#N/A</v>
      </c>
    </row>
    <row r="231" spans="1:21" x14ac:dyDescent="0.25">
      <c r="A231" s="23"/>
      <c r="B231" s="22"/>
      <c r="C231" s="22"/>
      <c r="D231" s="34" t="e">
        <f>VLOOKUP(Table1[[#This Row],[MSRP Account Code]],Intro!$A$4:$B$7,2,FALSE)</f>
        <v>#N/A</v>
      </c>
      <c r="E231" s="22"/>
      <c r="F231" s="22"/>
      <c r="J231" s="32"/>
      <c r="L231" s="33"/>
      <c r="M231" s="26"/>
      <c r="O231" s="43"/>
      <c r="P231" s="15" t="e">
        <f>Table1[[#This Row],[Monthly UNHCR Contribution towards actual Engagement cost (Amount)]]/Table1[[#This Row],[Monthly cost of Actual Engagement]]</f>
        <v>#DIV/0!</v>
      </c>
      <c r="Q231" s="16" t="e">
        <f>(Table1[[#This Row],[Monthly cost of Actual Engagement]]-Table1[[#This Row],[Monthly UNHCR Contribution towards actual Engagement cost (Amount)]])/Table1[[#This Row],[Monthly cost of Actual Engagement]]</f>
        <v>#DIV/0!</v>
      </c>
      <c r="R231" s="17">
        <f>Table1[[#This Row],['# of months]]*Table1[[#This Row],[Monthly UNHCR Contribution towards actual Engagement cost (Amount)]]</f>
        <v>0</v>
      </c>
      <c r="S231" s="19" t="e">
        <f>Table1[[#This Row],[% time engeged in UNHCR project]]=Table1[[#This Row],[UNHCR Contribution based on (%)]]</f>
        <v>#DIV/0!</v>
      </c>
      <c r="T231" s="17" t="e">
        <f>Table1[[#This Row],[Vlookup do not delete]]*Table1[[#This Row],[% time engeged in UNHCR project]]</f>
        <v>#N/A</v>
      </c>
      <c r="U231" s="20" t="e">
        <f>VLOOKUP(F231,Intro!$A$16:$C$20,3,FALSE)</f>
        <v>#N/A</v>
      </c>
    </row>
    <row r="232" spans="1:21" x14ac:dyDescent="0.25">
      <c r="A232" s="23"/>
      <c r="B232" s="22"/>
      <c r="C232" s="22"/>
      <c r="D232" s="34" t="e">
        <f>VLOOKUP(Table1[[#This Row],[MSRP Account Code]],Intro!$A$4:$B$7,2,FALSE)</f>
        <v>#N/A</v>
      </c>
      <c r="E232" s="22"/>
      <c r="F232" s="22"/>
      <c r="J232" s="32"/>
      <c r="L232" s="33"/>
      <c r="M232" s="26"/>
      <c r="O232" s="43"/>
      <c r="P232" s="15" t="e">
        <f>Table1[[#This Row],[Monthly UNHCR Contribution towards actual Engagement cost (Amount)]]/Table1[[#This Row],[Monthly cost of Actual Engagement]]</f>
        <v>#DIV/0!</v>
      </c>
      <c r="Q232" s="16" t="e">
        <f>(Table1[[#This Row],[Monthly cost of Actual Engagement]]-Table1[[#This Row],[Monthly UNHCR Contribution towards actual Engagement cost (Amount)]])/Table1[[#This Row],[Monthly cost of Actual Engagement]]</f>
        <v>#DIV/0!</v>
      </c>
      <c r="R232" s="17">
        <f>Table1[[#This Row],['# of months]]*Table1[[#This Row],[Monthly UNHCR Contribution towards actual Engagement cost (Amount)]]</f>
        <v>0</v>
      </c>
      <c r="S232" s="19" t="e">
        <f>Table1[[#This Row],[% time engeged in UNHCR project]]=Table1[[#This Row],[UNHCR Contribution based on (%)]]</f>
        <v>#DIV/0!</v>
      </c>
      <c r="T232" s="17" t="e">
        <f>Table1[[#This Row],[Vlookup do not delete]]*Table1[[#This Row],[% time engeged in UNHCR project]]</f>
        <v>#N/A</v>
      </c>
      <c r="U232" s="20" t="e">
        <f>VLOOKUP(F232,Intro!$A$16:$C$20,3,FALSE)</f>
        <v>#N/A</v>
      </c>
    </row>
    <row r="233" spans="1:21" x14ac:dyDescent="0.25">
      <c r="A233" s="23"/>
      <c r="B233" s="22"/>
      <c r="C233" s="22"/>
      <c r="D233" s="34" t="e">
        <f>VLOOKUP(Table1[[#This Row],[MSRP Account Code]],Intro!$A$4:$B$7,2,FALSE)</f>
        <v>#N/A</v>
      </c>
      <c r="E233" s="22"/>
      <c r="F233" s="22"/>
      <c r="J233" s="32"/>
      <c r="L233" s="33"/>
      <c r="M233" s="26"/>
      <c r="O233" s="43"/>
      <c r="P233" s="15" t="e">
        <f>Table1[[#This Row],[Monthly UNHCR Contribution towards actual Engagement cost (Amount)]]/Table1[[#This Row],[Monthly cost of Actual Engagement]]</f>
        <v>#DIV/0!</v>
      </c>
      <c r="Q233" s="16" t="e">
        <f>(Table1[[#This Row],[Monthly cost of Actual Engagement]]-Table1[[#This Row],[Monthly UNHCR Contribution towards actual Engagement cost (Amount)]])/Table1[[#This Row],[Monthly cost of Actual Engagement]]</f>
        <v>#DIV/0!</v>
      </c>
      <c r="R233" s="17">
        <f>Table1[[#This Row],['# of months]]*Table1[[#This Row],[Monthly UNHCR Contribution towards actual Engagement cost (Amount)]]</f>
        <v>0</v>
      </c>
      <c r="S233" s="19" t="e">
        <f>Table1[[#This Row],[% time engeged in UNHCR project]]=Table1[[#This Row],[UNHCR Contribution based on (%)]]</f>
        <v>#DIV/0!</v>
      </c>
      <c r="T233" s="17" t="e">
        <f>Table1[[#This Row],[Vlookup do not delete]]*Table1[[#This Row],[% time engeged in UNHCR project]]</f>
        <v>#N/A</v>
      </c>
      <c r="U233" s="20" t="e">
        <f>VLOOKUP(F233,Intro!$A$16:$C$20,3,FALSE)</f>
        <v>#N/A</v>
      </c>
    </row>
    <row r="234" spans="1:21" x14ac:dyDescent="0.25">
      <c r="A234" s="23"/>
      <c r="B234" s="22"/>
      <c r="C234" s="22"/>
      <c r="D234" s="34" t="e">
        <f>VLOOKUP(Table1[[#This Row],[MSRP Account Code]],Intro!$A$4:$B$7,2,FALSE)</f>
        <v>#N/A</v>
      </c>
      <c r="E234" s="22"/>
      <c r="F234" s="22"/>
      <c r="J234" s="32"/>
      <c r="L234" s="33"/>
      <c r="M234" s="26"/>
      <c r="O234" s="43"/>
      <c r="P234" s="15" t="e">
        <f>Table1[[#This Row],[Monthly UNHCR Contribution towards actual Engagement cost (Amount)]]/Table1[[#This Row],[Monthly cost of Actual Engagement]]</f>
        <v>#DIV/0!</v>
      </c>
      <c r="Q234" s="16" t="e">
        <f>(Table1[[#This Row],[Monthly cost of Actual Engagement]]-Table1[[#This Row],[Monthly UNHCR Contribution towards actual Engagement cost (Amount)]])/Table1[[#This Row],[Monthly cost of Actual Engagement]]</f>
        <v>#DIV/0!</v>
      </c>
      <c r="R234" s="17">
        <f>Table1[[#This Row],['# of months]]*Table1[[#This Row],[Monthly UNHCR Contribution towards actual Engagement cost (Amount)]]</f>
        <v>0</v>
      </c>
      <c r="S234" s="19" t="e">
        <f>Table1[[#This Row],[% time engeged in UNHCR project]]=Table1[[#This Row],[UNHCR Contribution based on (%)]]</f>
        <v>#DIV/0!</v>
      </c>
      <c r="T234" s="17" t="e">
        <f>Table1[[#This Row],[Vlookup do not delete]]*Table1[[#This Row],[% time engeged in UNHCR project]]</f>
        <v>#N/A</v>
      </c>
      <c r="U234" s="20" t="e">
        <f>VLOOKUP(F234,Intro!$A$16:$C$20,3,FALSE)</f>
        <v>#N/A</v>
      </c>
    </row>
    <row r="235" spans="1:21" x14ac:dyDescent="0.25">
      <c r="A235" s="23"/>
      <c r="B235" s="22"/>
      <c r="C235" s="22"/>
      <c r="D235" s="34" t="e">
        <f>VLOOKUP(Table1[[#This Row],[MSRP Account Code]],Intro!$A$4:$B$7,2,FALSE)</f>
        <v>#N/A</v>
      </c>
      <c r="E235" s="22"/>
      <c r="F235" s="22"/>
      <c r="J235" s="32"/>
      <c r="L235" s="33"/>
      <c r="M235" s="26"/>
      <c r="O235" s="43"/>
      <c r="P235" s="15" t="e">
        <f>Table1[[#This Row],[Monthly UNHCR Contribution towards actual Engagement cost (Amount)]]/Table1[[#This Row],[Monthly cost of Actual Engagement]]</f>
        <v>#DIV/0!</v>
      </c>
      <c r="Q235" s="16" t="e">
        <f>(Table1[[#This Row],[Monthly cost of Actual Engagement]]-Table1[[#This Row],[Monthly UNHCR Contribution towards actual Engagement cost (Amount)]])/Table1[[#This Row],[Monthly cost of Actual Engagement]]</f>
        <v>#DIV/0!</v>
      </c>
      <c r="R235" s="17">
        <f>Table1[[#This Row],['# of months]]*Table1[[#This Row],[Monthly UNHCR Contribution towards actual Engagement cost (Amount)]]</f>
        <v>0</v>
      </c>
      <c r="S235" s="19" t="e">
        <f>Table1[[#This Row],[% time engeged in UNHCR project]]=Table1[[#This Row],[UNHCR Contribution based on (%)]]</f>
        <v>#DIV/0!</v>
      </c>
      <c r="T235" s="17" t="e">
        <f>Table1[[#This Row],[Vlookup do not delete]]*Table1[[#This Row],[% time engeged in UNHCR project]]</f>
        <v>#N/A</v>
      </c>
      <c r="U235" s="20" t="e">
        <f>VLOOKUP(F235,Intro!$A$16:$C$20,3,FALSE)</f>
        <v>#N/A</v>
      </c>
    </row>
    <row r="236" spans="1:21" x14ac:dyDescent="0.25">
      <c r="A236" s="23"/>
      <c r="B236" s="22"/>
      <c r="C236" s="22"/>
      <c r="D236" s="34" t="e">
        <f>VLOOKUP(Table1[[#This Row],[MSRP Account Code]],Intro!$A$4:$B$7,2,FALSE)</f>
        <v>#N/A</v>
      </c>
      <c r="E236" s="22"/>
      <c r="F236" s="22"/>
      <c r="J236" s="32"/>
      <c r="L236" s="33"/>
      <c r="M236" s="26"/>
      <c r="O236" s="43"/>
      <c r="P236" s="15" t="e">
        <f>Table1[[#This Row],[Monthly UNHCR Contribution towards actual Engagement cost (Amount)]]/Table1[[#This Row],[Monthly cost of Actual Engagement]]</f>
        <v>#DIV/0!</v>
      </c>
      <c r="Q236" s="16" t="e">
        <f>(Table1[[#This Row],[Monthly cost of Actual Engagement]]-Table1[[#This Row],[Monthly UNHCR Contribution towards actual Engagement cost (Amount)]])/Table1[[#This Row],[Monthly cost of Actual Engagement]]</f>
        <v>#DIV/0!</v>
      </c>
      <c r="R236" s="17">
        <f>Table1[[#This Row],['# of months]]*Table1[[#This Row],[Monthly UNHCR Contribution towards actual Engagement cost (Amount)]]</f>
        <v>0</v>
      </c>
      <c r="S236" s="19" t="e">
        <f>Table1[[#This Row],[% time engeged in UNHCR project]]=Table1[[#This Row],[UNHCR Contribution based on (%)]]</f>
        <v>#DIV/0!</v>
      </c>
      <c r="T236" s="17" t="e">
        <f>Table1[[#This Row],[Vlookup do not delete]]*Table1[[#This Row],[% time engeged in UNHCR project]]</f>
        <v>#N/A</v>
      </c>
      <c r="U236" s="20" t="e">
        <f>VLOOKUP(F236,Intro!$A$16:$C$20,3,FALSE)</f>
        <v>#N/A</v>
      </c>
    </row>
    <row r="237" spans="1:21" x14ac:dyDescent="0.25">
      <c r="A237" s="23"/>
      <c r="B237" s="22"/>
      <c r="C237" s="22"/>
      <c r="D237" s="34" t="e">
        <f>VLOOKUP(Table1[[#This Row],[MSRP Account Code]],Intro!$A$4:$B$7,2,FALSE)</f>
        <v>#N/A</v>
      </c>
      <c r="E237" s="22"/>
      <c r="F237" s="22"/>
      <c r="J237" s="32"/>
      <c r="L237" s="33"/>
      <c r="M237" s="26"/>
      <c r="O237" s="43"/>
      <c r="P237" s="15" t="e">
        <f>Table1[[#This Row],[Monthly UNHCR Contribution towards actual Engagement cost (Amount)]]/Table1[[#This Row],[Monthly cost of Actual Engagement]]</f>
        <v>#DIV/0!</v>
      </c>
      <c r="Q237" s="16" t="e">
        <f>(Table1[[#This Row],[Monthly cost of Actual Engagement]]-Table1[[#This Row],[Monthly UNHCR Contribution towards actual Engagement cost (Amount)]])/Table1[[#This Row],[Monthly cost of Actual Engagement]]</f>
        <v>#DIV/0!</v>
      </c>
      <c r="R237" s="17">
        <f>Table1[[#This Row],['# of months]]*Table1[[#This Row],[Monthly UNHCR Contribution towards actual Engagement cost (Amount)]]</f>
        <v>0</v>
      </c>
      <c r="S237" s="19" t="e">
        <f>Table1[[#This Row],[% time engeged in UNHCR project]]=Table1[[#This Row],[UNHCR Contribution based on (%)]]</f>
        <v>#DIV/0!</v>
      </c>
      <c r="T237" s="17" t="e">
        <f>Table1[[#This Row],[Vlookup do not delete]]*Table1[[#This Row],[% time engeged in UNHCR project]]</f>
        <v>#N/A</v>
      </c>
      <c r="U237" s="20" t="e">
        <f>VLOOKUP(F237,Intro!$A$16:$C$20,3,FALSE)</f>
        <v>#N/A</v>
      </c>
    </row>
    <row r="238" spans="1:21" x14ac:dyDescent="0.25">
      <c r="A238" s="23"/>
      <c r="B238" s="22"/>
      <c r="C238" s="22"/>
      <c r="D238" s="34" t="e">
        <f>VLOOKUP(Table1[[#This Row],[MSRP Account Code]],Intro!$A$4:$B$7,2,FALSE)</f>
        <v>#N/A</v>
      </c>
      <c r="E238" s="22"/>
      <c r="F238" s="22"/>
      <c r="J238" s="32"/>
      <c r="L238" s="33"/>
      <c r="M238" s="26"/>
      <c r="O238" s="43"/>
      <c r="P238" s="15" t="e">
        <f>Table1[[#This Row],[Monthly UNHCR Contribution towards actual Engagement cost (Amount)]]/Table1[[#This Row],[Monthly cost of Actual Engagement]]</f>
        <v>#DIV/0!</v>
      </c>
      <c r="Q238" s="16" t="e">
        <f>(Table1[[#This Row],[Monthly cost of Actual Engagement]]-Table1[[#This Row],[Monthly UNHCR Contribution towards actual Engagement cost (Amount)]])/Table1[[#This Row],[Monthly cost of Actual Engagement]]</f>
        <v>#DIV/0!</v>
      </c>
      <c r="R238" s="17">
        <f>Table1[[#This Row],['# of months]]*Table1[[#This Row],[Monthly UNHCR Contribution towards actual Engagement cost (Amount)]]</f>
        <v>0</v>
      </c>
      <c r="S238" s="19" t="e">
        <f>Table1[[#This Row],[% time engeged in UNHCR project]]=Table1[[#This Row],[UNHCR Contribution based on (%)]]</f>
        <v>#DIV/0!</v>
      </c>
      <c r="T238" s="17" t="e">
        <f>Table1[[#This Row],[Vlookup do not delete]]*Table1[[#This Row],[% time engeged in UNHCR project]]</f>
        <v>#N/A</v>
      </c>
      <c r="U238" s="20" t="e">
        <f>VLOOKUP(F238,Intro!$A$16:$C$20,3,FALSE)</f>
        <v>#N/A</v>
      </c>
    </row>
    <row r="239" spans="1:21" x14ac:dyDescent="0.25">
      <c r="A239" s="23"/>
      <c r="B239" s="22"/>
      <c r="C239" s="22"/>
      <c r="D239" s="34" t="e">
        <f>VLOOKUP(Table1[[#This Row],[MSRP Account Code]],Intro!$A$4:$B$7,2,FALSE)</f>
        <v>#N/A</v>
      </c>
      <c r="E239" s="22"/>
      <c r="F239" s="22"/>
      <c r="J239" s="32"/>
      <c r="L239" s="33"/>
      <c r="M239" s="26"/>
      <c r="O239" s="43"/>
      <c r="P239" s="15" t="e">
        <f>Table1[[#This Row],[Monthly UNHCR Contribution towards actual Engagement cost (Amount)]]/Table1[[#This Row],[Monthly cost of Actual Engagement]]</f>
        <v>#DIV/0!</v>
      </c>
      <c r="Q239" s="16" t="e">
        <f>(Table1[[#This Row],[Monthly cost of Actual Engagement]]-Table1[[#This Row],[Monthly UNHCR Contribution towards actual Engagement cost (Amount)]])/Table1[[#This Row],[Monthly cost of Actual Engagement]]</f>
        <v>#DIV/0!</v>
      </c>
      <c r="R239" s="17">
        <f>Table1[[#This Row],['# of months]]*Table1[[#This Row],[Monthly UNHCR Contribution towards actual Engagement cost (Amount)]]</f>
        <v>0</v>
      </c>
      <c r="S239" s="19" t="e">
        <f>Table1[[#This Row],[% time engeged in UNHCR project]]=Table1[[#This Row],[UNHCR Contribution based on (%)]]</f>
        <v>#DIV/0!</v>
      </c>
      <c r="T239" s="17" t="e">
        <f>Table1[[#This Row],[Vlookup do not delete]]*Table1[[#This Row],[% time engeged in UNHCR project]]</f>
        <v>#N/A</v>
      </c>
      <c r="U239" s="20" t="e">
        <f>VLOOKUP(F239,Intro!$A$16:$C$20,3,FALSE)</f>
        <v>#N/A</v>
      </c>
    </row>
    <row r="240" spans="1:21" x14ac:dyDescent="0.25">
      <c r="A240" s="23"/>
      <c r="B240" s="22"/>
      <c r="C240" s="22"/>
      <c r="D240" s="34" t="e">
        <f>VLOOKUP(Table1[[#This Row],[MSRP Account Code]],Intro!$A$4:$B$7,2,FALSE)</f>
        <v>#N/A</v>
      </c>
      <c r="E240" s="22"/>
      <c r="F240" s="22"/>
      <c r="J240" s="32"/>
      <c r="L240" s="33"/>
      <c r="M240" s="26"/>
      <c r="O240" s="43"/>
      <c r="P240" s="15" t="e">
        <f>Table1[[#This Row],[Monthly UNHCR Contribution towards actual Engagement cost (Amount)]]/Table1[[#This Row],[Monthly cost of Actual Engagement]]</f>
        <v>#DIV/0!</v>
      </c>
      <c r="Q240" s="16" t="e">
        <f>(Table1[[#This Row],[Monthly cost of Actual Engagement]]-Table1[[#This Row],[Monthly UNHCR Contribution towards actual Engagement cost (Amount)]])/Table1[[#This Row],[Monthly cost of Actual Engagement]]</f>
        <v>#DIV/0!</v>
      </c>
      <c r="R240" s="17">
        <f>Table1[[#This Row],['# of months]]*Table1[[#This Row],[Monthly UNHCR Contribution towards actual Engagement cost (Amount)]]</f>
        <v>0</v>
      </c>
      <c r="S240" s="19" t="e">
        <f>Table1[[#This Row],[% time engeged in UNHCR project]]=Table1[[#This Row],[UNHCR Contribution based on (%)]]</f>
        <v>#DIV/0!</v>
      </c>
      <c r="T240" s="17" t="e">
        <f>Table1[[#This Row],[Vlookup do not delete]]*Table1[[#This Row],[% time engeged in UNHCR project]]</f>
        <v>#N/A</v>
      </c>
      <c r="U240" s="20" t="e">
        <f>VLOOKUP(F240,Intro!$A$16:$C$20,3,FALSE)</f>
        <v>#N/A</v>
      </c>
    </row>
    <row r="241" spans="1:21" x14ac:dyDescent="0.25">
      <c r="A241" s="23"/>
      <c r="B241" s="22"/>
      <c r="C241" s="22"/>
      <c r="D241" s="34" t="e">
        <f>VLOOKUP(Table1[[#This Row],[MSRP Account Code]],Intro!$A$4:$B$7,2,FALSE)</f>
        <v>#N/A</v>
      </c>
      <c r="E241" s="22"/>
      <c r="F241" s="22"/>
      <c r="J241" s="32"/>
      <c r="L241" s="33"/>
      <c r="M241" s="26"/>
      <c r="O241" s="43"/>
      <c r="P241" s="15" t="e">
        <f>Table1[[#This Row],[Monthly UNHCR Contribution towards actual Engagement cost (Amount)]]/Table1[[#This Row],[Monthly cost of Actual Engagement]]</f>
        <v>#DIV/0!</v>
      </c>
      <c r="Q241" s="16" t="e">
        <f>(Table1[[#This Row],[Monthly cost of Actual Engagement]]-Table1[[#This Row],[Monthly UNHCR Contribution towards actual Engagement cost (Amount)]])/Table1[[#This Row],[Monthly cost of Actual Engagement]]</f>
        <v>#DIV/0!</v>
      </c>
      <c r="R241" s="17">
        <f>Table1[[#This Row],['# of months]]*Table1[[#This Row],[Monthly UNHCR Contribution towards actual Engagement cost (Amount)]]</f>
        <v>0</v>
      </c>
      <c r="S241" s="19" t="e">
        <f>Table1[[#This Row],[% time engeged in UNHCR project]]=Table1[[#This Row],[UNHCR Contribution based on (%)]]</f>
        <v>#DIV/0!</v>
      </c>
      <c r="T241" s="17" t="e">
        <f>Table1[[#This Row],[Vlookup do not delete]]*Table1[[#This Row],[% time engeged in UNHCR project]]</f>
        <v>#N/A</v>
      </c>
      <c r="U241" s="20" t="e">
        <f>VLOOKUP(F241,Intro!$A$16:$C$20,3,FALSE)</f>
        <v>#N/A</v>
      </c>
    </row>
    <row r="242" spans="1:21" x14ac:dyDescent="0.25">
      <c r="A242" s="23"/>
      <c r="B242" s="22"/>
      <c r="C242" s="22"/>
      <c r="D242" s="34" t="e">
        <f>VLOOKUP(Table1[[#This Row],[MSRP Account Code]],Intro!$A$4:$B$7,2,FALSE)</f>
        <v>#N/A</v>
      </c>
      <c r="E242" s="22"/>
      <c r="F242" s="22"/>
      <c r="J242" s="32"/>
      <c r="L242" s="33"/>
      <c r="M242" s="26"/>
      <c r="O242" s="43"/>
      <c r="P242" s="15" t="e">
        <f>Table1[[#This Row],[Monthly UNHCR Contribution towards actual Engagement cost (Amount)]]/Table1[[#This Row],[Monthly cost of Actual Engagement]]</f>
        <v>#DIV/0!</v>
      </c>
      <c r="Q242" s="16" t="e">
        <f>(Table1[[#This Row],[Monthly cost of Actual Engagement]]-Table1[[#This Row],[Monthly UNHCR Contribution towards actual Engagement cost (Amount)]])/Table1[[#This Row],[Monthly cost of Actual Engagement]]</f>
        <v>#DIV/0!</v>
      </c>
      <c r="R242" s="17">
        <f>Table1[[#This Row],['# of months]]*Table1[[#This Row],[Monthly UNHCR Contribution towards actual Engagement cost (Amount)]]</f>
        <v>0</v>
      </c>
      <c r="S242" s="19" t="e">
        <f>Table1[[#This Row],[% time engeged in UNHCR project]]=Table1[[#This Row],[UNHCR Contribution based on (%)]]</f>
        <v>#DIV/0!</v>
      </c>
      <c r="T242" s="17" t="e">
        <f>Table1[[#This Row],[Vlookup do not delete]]*Table1[[#This Row],[% time engeged in UNHCR project]]</f>
        <v>#N/A</v>
      </c>
      <c r="U242" s="20" t="e">
        <f>VLOOKUP(F242,Intro!$A$16:$C$20,3,FALSE)</f>
        <v>#N/A</v>
      </c>
    </row>
    <row r="243" spans="1:21" x14ac:dyDescent="0.25">
      <c r="A243" s="23"/>
      <c r="B243" s="22"/>
      <c r="C243" s="22"/>
      <c r="D243" s="34" t="e">
        <f>VLOOKUP(Table1[[#This Row],[MSRP Account Code]],Intro!$A$4:$B$7,2,FALSE)</f>
        <v>#N/A</v>
      </c>
      <c r="E243" s="22"/>
      <c r="F243" s="22"/>
      <c r="J243" s="32"/>
      <c r="L243" s="33"/>
      <c r="M243" s="26"/>
      <c r="O243" s="43"/>
      <c r="P243" s="15" t="e">
        <f>Table1[[#This Row],[Monthly UNHCR Contribution towards actual Engagement cost (Amount)]]/Table1[[#This Row],[Monthly cost of Actual Engagement]]</f>
        <v>#DIV/0!</v>
      </c>
      <c r="Q243" s="16" t="e">
        <f>(Table1[[#This Row],[Monthly cost of Actual Engagement]]-Table1[[#This Row],[Monthly UNHCR Contribution towards actual Engagement cost (Amount)]])/Table1[[#This Row],[Monthly cost of Actual Engagement]]</f>
        <v>#DIV/0!</v>
      </c>
      <c r="R243" s="17">
        <f>Table1[[#This Row],['# of months]]*Table1[[#This Row],[Monthly UNHCR Contribution towards actual Engagement cost (Amount)]]</f>
        <v>0</v>
      </c>
      <c r="S243" s="19" t="e">
        <f>Table1[[#This Row],[% time engeged in UNHCR project]]=Table1[[#This Row],[UNHCR Contribution based on (%)]]</f>
        <v>#DIV/0!</v>
      </c>
      <c r="T243" s="17" t="e">
        <f>Table1[[#This Row],[Vlookup do not delete]]*Table1[[#This Row],[% time engeged in UNHCR project]]</f>
        <v>#N/A</v>
      </c>
      <c r="U243" s="20" t="e">
        <f>VLOOKUP(F243,Intro!$A$16:$C$20,3,FALSE)</f>
        <v>#N/A</v>
      </c>
    </row>
    <row r="244" spans="1:21" x14ac:dyDescent="0.25">
      <c r="A244" s="23"/>
      <c r="B244" s="22"/>
      <c r="C244" s="22"/>
      <c r="D244" s="34" t="e">
        <f>VLOOKUP(Table1[[#This Row],[MSRP Account Code]],Intro!$A$4:$B$7,2,FALSE)</f>
        <v>#N/A</v>
      </c>
      <c r="E244" s="22"/>
      <c r="F244" s="22"/>
      <c r="J244" s="32"/>
      <c r="L244" s="33"/>
      <c r="M244" s="26"/>
      <c r="O244" s="43"/>
      <c r="P244" s="15" t="e">
        <f>Table1[[#This Row],[Monthly UNHCR Contribution towards actual Engagement cost (Amount)]]/Table1[[#This Row],[Monthly cost of Actual Engagement]]</f>
        <v>#DIV/0!</v>
      </c>
      <c r="Q244" s="16" t="e">
        <f>(Table1[[#This Row],[Monthly cost of Actual Engagement]]-Table1[[#This Row],[Monthly UNHCR Contribution towards actual Engagement cost (Amount)]])/Table1[[#This Row],[Monthly cost of Actual Engagement]]</f>
        <v>#DIV/0!</v>
      </c>
      <c r="R244" s="17">
        <f>Table1[[#This Row],['# of months]]*Table1[[#This Row],[Monthly UNHCR Contribution towards actual Engagement cost (Amount)]]</f>
        <v>0</v>
      </c>
      <c r="S244" s="19" t="e">
        <f>Table1[[#This Row],[% time engeged in UNHCR project]]=Table1[[#This Row],[UNHCR Contribution based on (%)]]</f>
        <v>#DIV/0!</v>
      </c>
      <c r="T244" s="17" t="e">
        <f>Table1[[#This Row],[Vlookup do not delete]]*Table1[[#This Row],[% time engeged in UNHCR project]]</f>
        <v>#N/A</v>
      </c>
      <c r="U244" s="20" t="e">
        <f>VLOOKUP(F244,Intro!$A$16:$C$20,3,FALSE)</f>
        <v>#N/A</v>
      </c>
    </row>
    <row r="245" spans="1:21" x14ac:dyDescent="0.25">
      <c r="A245" s="23"/>
      <c r="B245" s="22"/>
      <c r="C245" s="22"/>
      <c r="D245" s="34" t="e">
        <f>VLOOKUP(Table1[[#This Row],[MSRP Account Code]],Intro!$A$4:$B$7,2,FALSE)</f>
        <v>#N/A</v>
      </c>
      <c r="E245" s="22"/>
      <c r="F245" s="22"/>
      <c r="J245" s="32"/>
      <c r="L245" s="33"/>
      <c r="M245" s="26"/>
      <c r="O245" s="43"/>
      <c r="P245" s="15" t="e">
        <f>Table1[[#This Row],[Monthly UNHCR Contribution towards actual Engagement cost (Amount)]]/Table1[[#This Row],[Monthly cost of Actual Engagement]]</f>
        <v>#DIV/0!</v>
      </c>
      <c r="Q245" s="16" t="e">
        <f>(Table1[[#This Row],[Monthly cost of Actual Engagement]]-Table1[[#This Row],[Monthly UNHCR Contribution towards actual Engagement cost (Amount)]])/Table1[[#This Row],[Monthly cost of Actual Engagement]]</f>
        <v>#DIV/0!</v>
      </c>
      <c r="R245" s="17">
        <f>Table1[[#This Row],['# of months]]*Table1[[#This Row],[Monthly UNHCR Contribution towards actual Engagement cost (Amount)]]</f>
        <v>0</v>
      </c>
      <c r="S245" s="19" t="e">
        <f>Table1[[#This Row],[% time engeged in UNHCR project]]=Table1[[#This Row],[UNHCR Contribution based on (%)]]</f>
        <v>#DIV/0!</v>
      </c>
      <c r="T245" s="17" t="e">
        <f>Table1[[#This Row],[Vlookup do not delete]]*Table1[[#This Row],[% time engeged in UNHCR project]]</f>
        <v>#N/A</v>
      </c>
      <c r="U245" s="20" t="e">
        <f>VLOOKUP(F245,Intro!$A$16:$C$20,3,FALSE)</f>
        <v>#N/A</v>
      </c>
    </row>
    <row r="246" spans="1:21" x14ac:dyDescent="0.25">
      <c r="A246" s="23"/>
      <c r="B246" s="22"/>
      <c r="C246" s="22"/>
      <c r="D246" s="34" t="e">
        <f>VLOOKUP(Table1[[#This Row],[MSRP Account Code]],Intro!$A$4:$B$7,2,FALSE)</f>
        <v>#N/A</v>
      </c>
      <c r="E246" s="22"/>
      <c r="F246" s="22"/>
      <c r="J246" s="32"/>
      <c r="L246" s="33"/>
      <c r="M246" s="26"/>
      <c r="O246" s="43"/>
      <c r="P246" s="15" t="e">
        <f>Table1[[#This Row],[Monthly UNHCR Contribution towards actual Engagement cost (Amount)]]/Table1[[#This Row],[Monthly cost of Actual Engagement]]</f>
        <v>#DIV/0!</v>
      </c>
      <c r="Q246" s="16" t="e">
        <f>(Table1[[#This Row],[Monthly cost of Actual Engagement]]-Table1[[#This Row],[Monthly UNHCR Contribution towards actual Engagement cost (Amount)]])/Table1[[#This Row],[Monthly cost of Actual Engagement]]</f>
        <v>#DIV/0!</v>
      </c>
      <c r="R246" s="17">
        <f>Table1[[#This Row],['# of months]]*Table1[[#This Row],[Monthly UNHCR Contribution towards actual Engagement cost (Amount)]]</f>
        <v>0</v>
      </c>
      <c r="S246" s="19" t="e">
        <f>Table1[[#This Row],[% time engeged in UNHCR project]]=Table1[[#This Row],[UNHCR Contribution based on (%)]]</f>
        <v>#DIV/0!</v>
      </c>
      <c r="T246" s="17" t="e">
        <f>Table1[[#This Row],[Vlookup do not delete]]*Table1[[#This Row],[% time engeged in UNHCR project]]</f>
        <v>#N/A</v>
      </c>
      <c r="U246" s="20" t="e">
        <f>VLOOKUP(F246,Intro!$A$16:$C$20,3,FALSE)</f>
        <v>#N/A</v>
      </c>
    </row>
    <row r="247" spans="1:21" x14ac:dyDescent="0.25">
      <c r="A247" s="23"/>
      <c r="B247" s="22"/>
      <c r="C247" s="22"/>
      <c r="D247" s="34" t="e">
        <f>VLOOKUP(Table1[[#This Row],[MSRP Account Code]],Intro!$A$4:$B$7,2,FALSE)</f>
        <v>#N/A</v>
      </c>
      <c r="E247" s="22"/>
      <c r="F247" s="22"/>
      <c r="J247" s="32"/>
      <c r="L247" s="33"/>
      <c r="M247" s="26"/>
      <c r="O247" s="43"/>
      <c r="P247" s="15" t="e">
        <f>Table1[[#This Row],[Monthly UNHCR Contribution towards actual Engagement cost (Amount)]]/Table1[[#This Row],[Monthly cost of Actual Engagement]]</f>
        <v>#DIV/0!</v>
      </c>
      <c r="Q247" s="16" t="e">
        <f>(Table1[[#This Row],[Monthly cost of Actual Engagement]]-Table1[[#This Row],[Monthly UNHCR Contribution towards actual Engagement cost (Amount)]])/Table1[[#This Row],[Monthly cost of Actual Engagement]]</f>
        <v>#DIV/0!</v>
      </c>
      <c r="R247" s="17">
        <f>Table1[[#This Row],['# of months]]*Table1[[#This Row],[Monthly UNHCR Contribution towards actual Engagement cost (Amount)]]</f>
        <v>0</v>
      </c>
      <c r="S247" s="19" t="e">
        <f>Table1[[#This Row],[% time engeged in UNHCR project]]=Table1[[#This Row],[UNHCR Contribution based on (%)]]</f>
        <v>#DIV/0!</v>
      </c>
      <c r="T247" s="17" t="e">
        <f>Table1[[#This Row],[Vlookup do not delete]]*Table1[[#This Row],[% time engeged in UNHCR project]]</f>
        <v>#N/A</v>
      </c>
      <c r="U247" s="20" t="e">
        <f>VLOOKUP(F247,Intro!$A$16:$C$20,3,FALSE)</f>
        <v>#N/A</v>
      </c>
    </row>
    <row r="248" spans="1:21" x14ac:dyDescent="0.25">
      <c r="A248" s="23"/>
      <c r="B248" s="22"/>
      <c r="C248" s="22"/>
      <c r="D248" s="34" t="e">
        <f>VLOOKUP(Table1[[#This Row],[MSRP Account Code]],Intro!$A$4:$B$7,2,FALSE)</f>
        <v>#N/A</v>
      </c>
      <c r="E248" s="22"/>
      <c r="F248" s="22"/>
      <c r="J248" s="32"/>
      <c r="L248" s="33"/>
      <c r="M248" s="26"/>
      <c r="O248" s="43"/>
      <c r="P248" s="15" t="e">
        <f>Table1[[#This Row],[Monthly UNHCR Contribution towards actual Engagement cost (Amount)]]/Table1[[#This Row],[Monthly cost of Actual Engagement]]</f>
        <v>#DIV/0!</v>
      </c>
      <c r="Q248" s="16" t="e">
        <f>(Table1[[#This Row],[Monthly cost of Actual Engagement]]-Table1[[#This Row],[Monthly UNHCR Contribution towards actual Engagement cost (Amount)]])/Table1[[#This Row],[Monthly cost of Actual Engagement]]</f>
        <v>#DIV/0!</v>
      </c>
      <c r="R248" s="17">
        <f>Table1[[#This Row],['# of months]]*Table1[[#This Row],[Monthly UNHCR Contribution towards actual Engagement cost (Amount)]]</f>
        <v>0</v>
      </c>
      <c r="S248" s="19" t="e">
        <f>Table1[[#This Row],[% time engeged in UNHCR project]]=Table1[[#This Row],[UNHCR Contribution based on (%)]]</f>
        <v>#DIV/0!</v>
      </c>
      <c r="T248" s="17" t="e">
        <f>Table1[[#This Row],[Vlookup do not delete]]*Table1[[#This Row],[% time engeged in UNHCR project]]</f>
        <v>#N/A</v>
      </c>
      <c r="U248" s="20" t="e">
        <f>VLOOKUP(F248,Intro!$A$16:$C$20,3,FALSE)</f>
        <v>#N/A</v>
      </c>
    </row>
    <row r="249" spans="1:21" x14ac:dyDescent="0.25">
      <c r="A249" s="23"/>
      <c r="B249" s="22"/>
      <c r="C249" s="22"/>
      <c r="D249" s="34" t="e">
        <f>VLOOKUP(Table1[[#This Row],[MSRP Account Code]],Intro!$A$4:$B$7,2,FALSE)</f>
        <v>#N/A</v>
      </c>
      <c r="E249" s="22"/>
      <c r="F249" s="22"/>
      <c r="J249" s="32"/>
      <c r="L249" s="33"/>
      <c r="M249" s="26"/>
      <c r="O249" s="43"/>
      <c r="P249" s="15" t="e">
        <f>Table1[[#This Row],[Monthly UNHCR Contribution towards actual Engagement cost (Amount)]]/Table1[[#This Row],[Monthly cost of Actual Engagement]]</f>
        <v>#DIV/0!</v>
      </c>
      <c r="Q249" s="16" t="e">
        <f>(Table1[[#This Row],[Monthly cost of Actual Engagement]]-Table1[[#This Row],[Monthly UNHCR Contribution towards actual Engagement cost (Amount)]])/Table1[[#This Row],[Monthly cost of Actual Engagement]]</f>
        <v>#DIV/0!</v>
      </c>
      <c r="R249" s="17">
        <f>Table1[[#This Row],['# of months]]*Table1[[#This Row],[Monthly UNHCR Contribution towards actual Engagement cost (Amount)]]</f>
        <v>0</v>
      </c>
      <c r="S249" s="19" t="e">
        <f>Table1[[#This Row],[% time engeged in UNHCR project]]=Table1[[#This Row],[UNHCR Contribution based on (%)]]</f>
        <v>#DIV/0!</v>
      </c>
      <c r="T249" s="17" t="e">
        <f>Table1[[#This Row],[Vlookup do not delete]]*Table1[[#This Row],[% time engeged in UNHCR project]]</f>
        <v>#N/A</v>
      </c>
      <c r="U249" s="20" t="e">
        <f>VLOOKUP(F249,Intro!$A$16:$C$20,3,FALSE)</f>
        <v>#N/A</v>
      </c>
    </row>
    <row r="250" spans="1:21" x14ac:dyDescent="0.25">
      <c r="A250" s="23"/>
      <c r="B250" s="22"/>
      <c r="C250" s="22"/>
      <c r="D250" s="34" t="e">
        <f>VLOOKUP(Table1[[#This Row],[MSRP Account Code]],Intro!$A$4:$B$7,2,FALSE)</f>
        <v>#N/A</v>
      </c>
      <c r="E250" s="22"/>
      <c r="F250" s="22"/>
      <c r="J250" s="32"/>
      <c r="L250" s="33"/>
      <c r="M250" s="26"/>
      <c r="O250" s="43"/>
      <c r="P250" s="15" t="e">
        <f>Table1[[#This Row],[Monthly UNHCR Contribution towards actual Engagement cost (Amount)]]/Table1[[#This Row],[Monthly cost of Actual Engagement]]</f>
        <v>#DIV/0!</v>
      </c>
      <c r="Q250" s="16" t="e">
        <f>(Table1[[#This Row],[Monthly cost of Actual Engagement]]-Table1[[#This Row],[Monthly UNHCR Contribution towards actual Engagement cost (Amount)]])/Table1[[#This Row],[Monthly cost of Actual Engagement]]</f>
        <v>#DIV/0!</v>
      </c>
      <c r="R250" s="17">
        <f>Table1[[#This Row],['# of months]]*Table1[[#This Row],[Monthly UNHCR Contribution towards actual Engagement cost (Amount)]]</f>
        <v>0</v>
      </c>
      <c r="S250" s="19" t="e">
        <f>Table1[[#This Row],[% time engeged in UNHCR project]]=Table1[[#This Row],[UNHCR Contribution based on (%)]]</f>
        <v>#DIV/0!</v>
      </c>
      <c r="T250" s="17" t="e">
        <f>Table1[[#This Row],[Vlookup do not delete]]*Table1[[#This Row],[% time engeged in UNHCR project]]</f>
        <v>#N/A</v>
      </c>
      <c r="U250" s="20" t="e">
        <f>VLOOKUP(F250,Intro!$A$16:$C$20,3,FALSE)</f>
        <v>#N/A</v>
      </c>
    </row>
    <row r="251" spans="1:21" x14ac:dyDescent="0.25">
      <c r="A251" s="23"/>
      <c r="B251" s="22"/>
      <c r="C251" s="22"/>
      <c r="D251" s="34" t="e">
        <f>VLOOKUP(Table1[[#This Row],[MSRP Account Code]],Intro!$A$4:$B$7,2,FALSE)</f>
        <v>#N/A</v>
      </c>
      <c r="E251" s="22"/>
      <c r="F251" s="22"/>
      <c r="J251" s="32"/>
      <c r="L251" s="33"/>
      <c r="M251" s="26"/>
      <c r="O251" s="43"/>
      <c r="P251" s="15" t="e">
        <f>Table1[[#This Row],[Monthly UNHCR Contribution towards actual Engagement cost (Amount)]]/Table1[[#This Row],[Monthly cost of Actual Engagement]]</f>
        <v>#DIV/0!</v>
      </c>
      <c r="Q251" s="16" t="e">
        <f>(Table1[[#This Row],[Monthly cost of Actual Engagement]]-Table1[[#This Row],[Monthly UNHCR Contribution towards actual Engagement cost (Amount)]])/Table1[[#This Row],[Monthly cost of Actual Engagement]]</f>
        <v>#DIV/0!</v>
      </c>
      <c r="R251" s="17">
        <f>Table1[[#This Row],['# of months]]*Table1[[#This Row],[Monthly UNHCR Contribution towards actual Engagement cost (Amount)]]</f>
        <v>0</v>
      </c>
      <c r="S251" s="19" t="e">
        <f>Table1[[#This Row],[% time engeged in UNHCR project]]=Table1[[#This Row],[UNHCR Contribution based on (%)]]</f>
        <v>#DIV/0!</v>
      </c>
      <c r="T251" s="17" t="e">
        <f>Table1[[#This Row],[Vlookup do not delete]]*Table1[[#This Row],[% time engeged in UNHCR project]]</f>
        <v>#N/A</v>
      </c>
      <c r="U251" s="20" t="e">
        <f>VLOOKUP(F251,Intro!$A$16:$C$20,3,FALSE)</f>
        <v>#N/A</v>
      </c>
    </row>
    <row r="252" spans="1:21" x14ac:dyDescent="0.25">
      <c r="A252" s="23"/>
      <c r="B252" s="22"/>
      <c r="C252" s="22"/>
      <c r="D252" s="34" t="e">
        <f>VLOOKUP(Table1[[#This Row],[MSRP Account Code]],Intro!$A$4:$B$7,2,FALSE)</f>
        <v>#N/A</v>
      </c>
      <c r="E252" s="22"/>
      <c r="F252" s="22"/>
      <c r="J252" s="32"/>
      <c r="L252" s="33"/>
      <c r="M252" s="26"/>
      <c r="O252" s="43"/>
      <c r="P252" s="15" t="e">
        <f>Table1[[#This Row],[Monthly UNHCR Contribution towards actual Engagement cost (Amount)]]/Table1[[#This Row],[Monthly cost of Actual Engagement]]</f>
        <v>#DIV/0!</v>
      </c>
      <c r="Q252" s="16" t="e">
        <f>(Table1[[#This Row],[Monthly cost of Actual Engagement]]-Table1[[#This Row],[Monthly UNHCR Contribution towards actual Engagement cost (Amount)]])/Table1[[#This Row],[Monthly cost of Actual Engagement]]</f>
        <v>#DIV/0!</v>
      </c>
      <c r="R252" s="17">
        <f>Table1[[#This Row],['# of months]]*Table1[[#This Row],[Monthly UNHCR Contribution towards actual Engagement cost (Amount)]]</f>
        <v>0</v>
      </c>
      <c r="S252" s="19" t="e">
        <f>Table1[[#This Row],[% time engeged in UNHCR project]]=Table1[[#This Row],[UNHCR Contribution based on (%)]]</f>
        <v>#DIV/0!</v>
      </c>
      <c r="T252" s="17" t="e">
        <f>Table1[[#This Row],[Vlookup do not delete]]*Table1[[#This Row],[% time engeged in UNHCR project]]</f>
        <v>#N/A</v>
      </c>
      <c r="U252" s="20" t="e">
        <f>VLOOKUP(F252,Intro!$A$16:$C$20,3,FALSE)</f>
        <v>#N/A</v>
      </c>
    </row>
    <row r="253" spans="1:21" x14ac:dyDescent="0.25">
      <c r="A253" s="23"/>
      <c r="B253" s="22"/>
      <c r="C253" s="22"/>
      <c r="D253" s="34" t="e">
        <f>VLOOKUP(Table1[[#This Row],[MSRP Account Code]],Intro!$A$4:$B$7,2,FALSE)</f>
        <v>#N/A</v>
      </c>
      <c r="E253" s="22"/>
      <c r="F253" s="22"/>
      <c r="J253" s="32"/>
      <c r="L253" s="33"/>
      <c r="M253" s="26"/>
      <c r="O253" s="43"/>
      <c r="P253" s="15" t="e">
        <f>Table1[[#This Row],[Monthly UNHCR Contribution towards actual Engagement cost (Amount)]]/Table1[[#This Row],[Monthly cost of Actual Engagement]]</f>
        <v>#DIV/0!</v>
      </c>
      <c r="Q253" s="16" t="e">
        <f>(Table1[[#This Row],[Monthly cost of Actual Engagement]]-Table1[[#This Row],[Monthly UNHCR Contribution towards actual Engagement cost (Amount)]])/Table1[[#This Row],[Monthly cost of Actual Engagement]]</f>
        <v>#DIV/0!</v>
      </c>
      <c r="R253" s="17">
        <f>Table1[[#This Row],['# of months]]*Table1[[#This Row],[Monthly UNHCR Contribution towards actual Engagement cost (Amount)]]</f>
        <v>0</v>
      </c>
      <c r="S253" s="19" t="e">
        <f>Table1[[#This Row],[% time engeged in UNHCR project]]=Table1[[#This Row],[UNHCR Contribution based on (%)]]</f>
        <v>#DIV/0!</v>
      </c>
      <c r="T253" s="17" t="e">
        <f>Table1[[#This Row],[Vlookup do not delete]]*Table1[[#This Row],[% time engeged in UNHCR project]]</f>
        <v>#N/A</v>
      </c>
      <c r="U253" s="20" t="e">
        <f>VLOOKUP(F253,Intro!$A$16:$C$20,3,FALSE)</f>
        <v>#N/A</v>
      </c>
    </row>
    <row r="254" spans="1:21" x14ac:dyDescent="0.25">
      <c r="A254" s="23"/>
      <c r="B254" s="22"/>
      <c r="C254" s="22"/>
      <c r="D254" s="34" t="e">
        <f>VLOOKUP(Table1[[#This Row],[MSRP Account Code]],Intro!$A$4:$B$7,2,FALSE)</f>
        <v>#N/A</v>
      </c>
      <c r="E254" s="22"/>
      <c r="F254" s="22"/>
      <c r="J254" s="32"/>
      <c r="L254" s="33"/>
      <c r="M254" s="26"/>
      <c r="O254" s="43"/>
      <c r="P254" s="15" t="e">
        <f>Table1[[#This Row],[Monthly UNHCR Contribution towards actual Engagement cost (Amount)]]/Table1[[#This Row],[Monthly cost of Actual Engagement]]</f>
        <v>#DIV/0!</v>
      </c>
      <c r="Q254" s="16" t="e">
        <f>(Table1[[#This Row],[Monthly cost of Actual Engagement]]-Table1[[#This Row],[Monthly UNHCR Contribution towards actual Engagement cost (Amount)]])/Table1[[#This Row],[Monthly cost of Actual Engagement]]</f>
        <v>#DIV/0!</v>
      </c>
      <c r="R254" s="17">
        <f>Table1[[#This Row],['# of months]]*Table1[[#This Row],[Monthly UNHCR Contribution towards actual Engagement cost (Amount)]]</f>
        <v>0</v>
      </c>
      <c r="S254" s="19" t="e">
        <f>Table1[[#This Row],[% time engeged in UNHCR project]]=Table1[[#This Row],[UNHCR Contribution based on (%)]]</f>
        <v>#DIV/0!</v>
      </c>
      <c r="T254" s="17" t="e">
        <f>Table1[[#This Row],[Vlookup do not delete]]*Table1[[#This Row],[% time engeged in UNHCR project]]</f>
        <v>#N/A</v>
      </c>
      <c r="U254" s="20" t="e">
        <f>VLOOKUP(F254,Intro!$A$16:$C$20,3,FALSE)</f>
        <v>#N/A</v>
      </c>
    </row>
    <row r="255" spans="1:21" x14ac:dyDescent="0.25">
      <c r="A255" s="23"/>
      <c r="B255" s="22"/>
      <c r="C255" s="22"/>
      <c r="D255" s="34" t="e">
        <f>VLOOKUP(Table1[[#This Row],[MSRP Account Code]],Intro!$A$4:$B$7,2,FALSE)</f>
        <v>#N/A</v>
      </c>
      <c r="E255" s="22"/>
      <c r="F255" s="22"/>
      <c r="J255" s="32"/>
      <c r="L255" s="33"/>
      <c r="M255" s="26"/>
      <c r="O255" s="43"/>
      <c r="P255" s="15" t="e">
        <f>Table1[[#This Row],[Monthly UNHCR Contribution towards actual Engagement cost (Amount)]]/Table1[[#This Row],[Monthly cost of Actual Engagement]]</f>
        <v>#DIV/0!</v>
      </c>
      <c r="Q255" s="16" t="e">
        <f>(Table1[[#This Row],[Monthly cost of Actual Engagement]]-Table1[[#This Row],[Monthly UNHCR Contribution towards actual Engagement cost (Amount)]])/Table1[[#This Row],[Monthly cost of Actual Engagement]]</f>
        <v>#DIV/0!</v>
      </c>
      <c r="R255" s="17">
        <f>Table1[[#This Row],['# of months]]*Table1[[#This Row],[Monthly UNHCR Contribution towards actual Engagement cost (Amount)]]</f>
        <v>0</v>
      </c>
      <c r="S255" s="19" t="e">
        <f>Table1[[#This Row],[% time engeged in UNHCR project]]=Table1[[#This Row],[UNHCR Contribution based on (%)]]</f>
        <v>#DIV/0!</v>
      </c>
      <c r="T255" s="17" t="e">
        <f>Table1[[#This Row],[Vlookup do not delete]]*Table1[[#This Row],[% time engeged in UNHCR project]]</f>
        <v>#N/A</v>
      </c>
      <c r="U255" s="20" t="e">
        <f>VLOOKUP(F255,Intro!$A$16:$C$20,3,FALSE)</f>
        <v>#N/A</v>
      </c>
    </row>
    <row r="256" spans="1:21" x14ac:dyDescent="0.25">
      <c r="A256" s="23"/>
      <c r="B256" s="22"/>
      <c r="C256" s="22"/>
      <c r="D256" s="34" t="e">
        <f>VLOOKUP(Table1[[#This Row],[MSRP Account Code]],Intro!$A$4:$B$7,2,FALSE)</f>
        <v>#N/A</v>
      </c>
      <c r="E256" s="22"/>
      <c r="F256" s="22"/>
      <c r="J256" s="32"/>
      <c r="L256" s="33"/>
      <c r="M256" s="26"/>
      <c r="O256" s="43"/>
      <c r="P256" s="15" t="e">
        <f>Table1[[#This Row],[Monthly UNHCR Contribution towards actual Engagement cost (Amount)]]/Table1[[#This Row],[Monthly cost of Actual Engagement]]</f>
        <v>#DIV/0!</v>
      </c>
      <c r="Q256" s="16" t="e">
        <f>(Table1[[#This Row],[Monthly cost of Actual Engagement]]-Table1[[#This Row],[Monthly UNHCR Contribution towards actual Engagement cost (Amount)]])/Table1[[#This Row],[Monthly cost of Actual Engagement]]</f>
        <v>#DIV/0!</v>
      </c>
      <c r="R256" s="17">
        <f>Table1[[#This Row],['# of months]]*Table1[[#This Row],[Monthly UNHCR Contribution towards actual Engagement cost (Amount)]]</f>
        <v>0</v>
      </c>
      <c r="S256" s="19" t="e">
        <f>Table1[[#This Row],[% time engeged in UNHCR project]]=Table1[[#This Row],[UNHCR Contribution based on (%)]]</f>
        <v>#DIV/0!</v>
      </c>
      <c r="T256" s="17" t="e">
        <f>Table1[[#This Row],[Vlookup do not delete]]*Table1[[#This Row],[% time engeged in UNHCR project]]</f>
        <v>#N/A</v>
      </c>
      <c r="U256" s="20" t="e">
        <f>VLOOKUP(F256,Intro!$A$16:$C$20,3,FALSE)</f>
        <v>#N/A</v>
      </c>
    </row>
    <row r="257" spans="1:21" x14ac:dyDescent="0.25">
      <c r="A257" s="23"/>
      <c r="B257" s="22"/>
      <c r="C257" s="22"/>
      <c r="D257" s="34" t="e">
        <f>VLOOKUP(Table1[[#This Row],[MSRP Account Code]],Intro!$A$4:$B$7,2,FALSE)</f>
        <v>#N/A</v>
      </c>
      <c r="E257" s="22"/>
      <c r="F257" s="22"/>
      <c r="J257" s="32"/>
      <c r="L257" s="33"/>
      <c r="M257" s="26"/>
      <c r="O257" s="43"/>
      <c r="P257" s="15" t="e">
        <f>Table1[[#This Row],[Monthly UNHCR Contribution towards actual Engagement cost (Amount)]]/Table1[[#This Row],[Monthly cost of Actual Engagement]]</f>
        <v>#DIV/0!</v>
      </c>
      <c r="Q257" s="16" t="e">
        <f>(Table1[[#This Row],[Monthly cost of Actual Engagement]]-Table1[[#This Row],[Monthly UNHCR Contribution towards actual Engagement cost (Amount)]])/Table1[[#This Row],[Monthly cost of Actual Engagement]]</f>
        <v>#DIV/0!</v>
      </c>
      <c r="R257" s="17">
        <f>Table1[[#This Row],['# of months]]*Table1[[#This Row],[Monthly UNHCR Contribution towards actual Engagement cost (Amount)]]</f>
        <v>0</v>
      </c>
      <c r="S257" s="19" t="e">
        <f>Table1[[#This Row],[% time engeged in UNHCR project]]=Table1[[#This Row],[UNHCR Contribution based on (%)]]</f>
        <v>#DIV/0!</v>
      </c>
      <c r="T257" s="17" t="e">
        <f>Table1[[#This Row],[Vlookup do not delete]]*Table1[[#This Row],[% time engeged in UNHCR project]]</f>
        <v>#N/A</v>
      </c>
      <c r="U257" s="20" t="e">
        <f>VLOOKUP(F257,Intro!$A$16:$C$20,3,FALSE)</f>
        <v>#N/A</v>
      </c>
    </row>
    <row r="258" spans="1:21" x14ac:dyDescent="0.25">
      <c r="A258" s="23"/>
      <c r="B258" s="22"/>
      <c r="C258" s="22"/>
      <c r="D258" s="34" t="e">
        <f>VLOOKUP(Table1[[#This Row],[MSRP Account Code]],Intro!$A$4:$B$7,2,FALSE)</f>
        <v>#N/A</v>
      </c>
      <c r="E258" s="22"/>
      <c r="F258" s="22"/>
      <c r="J258" s="32"/>
      <c r="L258" s="33"/>
      <c r="M258" s="26"/>
      <c r="O258" s="43"/>
      <c r="P258" s="15" t="e">
        <f>Table1[[#This Row],[Monthly UNHCR Contribution towards actual Engagement cost (Amount)]]/Table1[[#This Row],[Monthly cost of Actual Engagement]]</f>
        <v>#DIV/0!</v>
      </c>
      <c r="Q258" s="16" t="e">
        <f>(Table1[[#This Row],[Monthly cost of Actual Engagement]]-Table1[[#This Row],[Monthly UNHCR Contribution towards actual Engagement cost (Amount)]])/Table1[[#This Row],[Monthly cost of Actual Engagement]]</f>
        <v>#DIV/0!</v>
      </c>
      <c r="R258" s="17">
        <f>Table1[[#This Row],['# of months]]*Table1[[#This Row],[Monthly UNHCR Contribution towards actual Engagement cost (Amount)]]</f>
        <v>0</v>
      </c>
      <c r="S258" s="19" t="e">
        <f>Table1[[#This Row],[% time engeged in UNHCR project]]=Table1[[#This Row],[UNHCR Contribution based on (%)]]</f>
        <v>#DIV/0!</v>
      </c>
      <c r="T258" s="17" t="e">
        <f>Table1[[#This Row],[Vlookup do not delete]]*Table1[[#This Row],[% time engeged in UNHCR project]]</f>
        <v>#N/A</v>
      </c>
      <c r="U258" s="20" t="e">
        <f>VLOOKUP(F258,Intro!$A$16:$C$20,3,FALSE)</f>
        <v>#N/A</v>
      </c>
    </row>
    <row r="259" spans="1:21" x14ac:dyDescent="0.25">
      <c r="A259" s="23"/>
      <c r="B259" s="22"/>
      <c r="C259" s="22"/>
      <c r="D259" s="34" t="e">
        <f>VLOOKUP(Table1[[#This Row],[MSRP Account Code]],Intro!$A$4:$B$7,2,FALSE)</f>
        <v>#N/A</v>
      </c>
      <c r="E259" s="22"/>
      <c r="F259" s="22"/>
      <c r="J259" s="32"/>
      <c r="L259" s="33"/>
      <c r="M259" s="26"/>
      <c r="O259" s="43"/>
      <c r="P259" s="15" t="e">
        <f>Table1[[#This Row],[Monthly UNHCR Contribution towards actual Engagement cost (Amount)]]/Table1[[#This Row],[Monthly cost of Actual Engagement]]</f>
        <v>#DIV/0!</v>
      </c>
      <c r="Q259" s="16" t="e">
        <f>(Table1[[#This Row],[Monthly cost of Actual Engagement]]-Table1[[#This Row],[Monthly UNHCR Contribution towards actual Engagement cost (Amount)]])/Table1[[#This Row],[Monthly cost of Actual Engagement]]</f>
        <v>#DIV/0!</v>
      </c>
      <c r="R259" s="17">
        <f>Table1[[#This Row],['# of months]]*Table1[[#This Row],[Monthly UNHCR Contribution towards actual Engagement cost (Amount)]]</f>
        <v>0</v>
      </c>
      <c r="S259" s="19" t="e">
        <f>Table1[[#This Row],[% time engeged in UNHCR project]]=Table1[[#This Row],[UNHCR Contribution based on (%)]]</f>
        <v>#DIV/0!</v>
      </c>
      <c r="T259" s="17" t="e">
        <f>Table1[[#This Row],[Vlookup do not delete]]*Table1[[#This Row],[% time engeged in UNHCR project]]</f>
        <v>#N/A</v>
      </c>
      <c r="U259" s="20" t="e">
        <f>VLOOKUP(F259,Intro!$A$16:$C$20,3,FALSE)</f>
        <v>#N/A</v>
      </c>
    </row>
    <row r="260" spans="1:21" x14ac:dyDescent="0.25">
      <c r="A260" s="23"/>
      <c r="B260" s="22"/>
      <c r="C260" s="22"/>
      <c r="D260" s="34" t="e">
        <f>VLOOKUP(Table1[[#This Row],[MSRP Account Code]],Intro!$A$4:$B$7,2,FALSE)</f>
        <v>#N/A</v>
      </c>
      <c r="E260" s="22"/>
      <c r="F260" s="22"/>
      <c r="J260" s="32"/>
      <c r="L260" s="33"/>
      <c r="M260" s="26"/>
      <c r="O260" s="43"/>
      <c r="P260" s="15" t="e">
        <f>Table1[[#This Row],[Monthly UNHCR Contribution towards actual Engagement cost (Amount)]]/Table1[[#This Row],[Monthly cost of Actual Engagement]]</f>
        <v>#DIV/0!</v>
      </c>
      <c r="Q260" s="16" t="e">
        <f>(Table1[[#This Row],[Monthly cost of Actual Engagement]]-Table1[[#This Row],[Monthly UNHCR Contribution towards actual Engagement cost (Amount)]])/Table1[[#This Row],[Monthly cost of Actual Engagement]]</f>
        <v>#DIV/0!</v>
      </c>
      <c r="R260" s="17">
        <f>Table1[[#This Row],['# of months]]*Table1[[#This Row],[Monthly UNHCR Contribution towards actual Engagement cost (Amount)]]</f>
        <v>0</v>
      </c>
      <c r="S260" s="19" t="e">
        <f>Table1[[#This Row],[% time engeged in UNHCR project]]=Table1[[#This Row],[UNHCR Contribution based on (%)]]</f>
        <v>#DIV/0!</v>
      </c>
      <c r="T260" s="17" t="e">
        <f>Table1[[#This Row],[Vlookup do not delete]]*Table1[[#This Row],[% time engeged in UNHCR project]]</f>
        <v>#N/A</v>
      </c>
      <c r="U260" s="20" t="e">
        <f>VLOOKUP(F260,Intro!$A$16:$C$20,3,FALSE)</f>
        <v>#N/A</v>
      </c>
    </row>
    <row r="261" spans="1:21" x14ac:dyDescent="0.25">
      <c r="A261" s="23"/>
      <c r="B261" s="22"/>
      <c r="C261" s="22"/>
      <c r="D261" s="34" t="e">
        <f>VLOOKUP(Table1[[#This Row],[MSRP Account Code]],Intro!$A$4:$B$7,2,FALSE)</f>
        <v>#N/A</v>
      </c>
      <c r="E261" s="22"/>
      <c r="F261" s="22"/>
      <c r="J261" s="32"/>
      <c r="L261" s="33"/>
      <c r="M261" s="26"/>
      <c r="O261" s="43"/>
      <c r="P261" s="15" t="e">
        <f>Table1[[#This Row],[Monthly UNHCR Contribution towards actual Engagement cost (Amount)]]/Table1[[#This Row],[Monthly cost of Actual Engagement]]</f>
        <v>#DIV/0!</v>
      </c>
      <c r="Q261" s="16" t="e">
        <f>(Table1[[#This Row],[Monthly cost of Actual Engagement]]-Table1[[#This Row],[Monthly UNHCR Contribution towards actual Engagement cost (Amount)]])/Table1[[#This Row],[Monthly cost of Actual Engagement]]</f>
        <v>#DIV/0!</v>
      </c>
      <c r="R261" s="17">
        <f>Table1[[#This Row],['# of months]]*Table1[[#This Row],[Monthly UNHCR Contribution towards actual Engagement cost (Amount)]]</f>
        <v>0</v>
      </c>
      <c r="S261" s="19" t="e">
        <f>Table1[[#This Row],[% time engeged in UNHCR project]]=Table1[[#This Row],[UNHCR Contribution based on (%)]]</f>
        <v>#DIV/0!</v>
      </c>
      <c r="T261" s="17" t="e">
        <f>Table1[[#This Row],[Vlookup do not delete]]*Table1[[#This Row],[% time engeged in UNHCR project]]</f>
        <v>#N/A</v>
      </c>
      <c r="U261" s="20" t="e">
        <f>VLOOKUP(F261,Intro!$A$16:$C$20,3,FALSE)</f>
        <v>#N/A</v>
      </c>
    </row>
    <row r="262" spans="1:21" x14ac:dyDescent="0.25">
      <c r="A262" s="23"/>
      <c r="B262" s="22"/>
      <c r="C262" s="22"/>
      <c r="D262" s="34" t="e">
        <f>VLOOKUP(Table1[[#This Row],[MSRP Account Code]],Intro!$A$4:$B$7,2,FALSE)</f>
        <v>#N/A</v>
      </c>
      <c r="E262" s="22"/>
      <c r="F262" s="22"/>
      <c r="J262" s="32"/>
      <c r="L262" s="33"/>
      <c r="M262" s="26"/>
      <c r="O262" s="43"/>
      <c r="P262" s="15" t="e">
        <f>Table1[[#This Row],[Monthly UNHCR Contribution towards actual Engagement cost (Amount)]]/Table1[[#This Row],[Monthly cost of Actual Engagement]]</f>
        <v>#DIV/0!</v>
      </c>
      <c r="Q262" s="16" t="e">
        <f>(Table1[[#This Row],[Monthly cost of Actual Engagement]]-Table1[[#This Row],[Monthly UNHCR Contribution towards actual Engagement cost (Amount)]])/Table1[[#This Row],[Monthly cost of Actual Engagement]]</f>
        <v>#DIV/0!</v>
      </c>
      <c r="R262" s="17">
        <f>Table1[[#This Row],['# of months]]*Table1[[#This Row],[Monthly UNHCR Contribution towards actual Engagement cost (Amount)]]</f>
        <v>0</v>
      </c>
      <c r="S262" s="19" t="e">
        <f>Table1[[#This Row],[% time engeged in UNHCR project]]=Table1[[#This Row],[UNHCR Contribution based on (%)]]</f>
        <v>#DIV/0!</v>
      </c>
      <c r="T262" s="17" t="e">
        <f>Table1[[#This Row],[Vlookup do not delete]]*Table1[[#This Row],[% time engeged in UNHCR project]]</f>
        <v>#N/A</v>
      </c>
      <c r="U262" s="20" t="e">
        <f>VLOOKUP(F262,Intro!$A$16:$C$20,3,FALSE)</f>
        <v>#N/A</v>
      </c>
    </row>
    <row r="263" spans="1:21" x14ac:dyDescent="0.25">
      <c r="A263" s="23"/>
      <c r="B263" s="22"/>
      <c r="C263" s="22"/>
      <c r="D263" s="34" t="e">
        <f>VLOOKUP(Table1[[#This Row],[MSRP Account Code]],Intro!$A$4:$B$7,2,FALSE)</f>
        <v>#N/A</v>
      </c>
      <c r="E263" s="22"/>
      <c r="F263" s="22"/>
      <c r="J263" s="32"/>
      <c r="L263" s="33"/>
      <c r="M263" s="26"/>
      <c r="O263" s="43"/>
      <c r="P263" s="15" t="e">
        <f>Table1[[#This Row],[Monthly UNHCR Contribution towards actual Engagement cost (Amount)]]/Table1[[#This Row],[Monthly cost of Actual Engagement]]</f>
        <v>#DIV/0!</v>
      </c>
      <c r="Q263" s="16" t="e">
        <f>(Table1[[#This Row],[Monthly cost of Actual Engagement]]-Table1[[#This Row],[Monthly UNHCR Contribution towards actual Engagement cost (Amount)]])/Table1[[#This Row],[Monthly cost of Actual Engagement]]</f>
        <v>#DIV/0!</v>
      </c>
      <c r="R263" s="17">
        <f>Table1[[#This Row],['# of months]]*Table1[[#This Row],[Monthly UNHCR Contribution towards actual Engagement cost (Amount)]]</f>
        <v>0</v>
      </c>
      <c r="S263" s="19" t="e">
        <f>Table1[[#This Row],[% time engeged in UNHCR project]]=Table1[[#This Row],[UNHCR Contribution based on (%)]]</f>
        <v>#DIV/0!</v>
      </c>
      <c r="T263" s="17" t="e">
        <f>Table1[[#This Row],[Vlookup do not delete]]*Table1[[#This Row],[% time engeged in UNHCR project]]</f>
        <v>#N/A</v>
      </c>
      <c r="U263" s="20" t="e">
        <f>VLOOKUP(F263,Intro!$A$16:$C$20,3,FALSE)</f>
        <v>#N/A</v>
      </c>
    </row>
    <row r="264" spans="1:21" x14ac:dyDescent="0.25">
      <c r="A264" s="23"/>
      <c r="B264" s="22"/>
      <c r="C264" s="22"/>
      <c r="D264" s="34" t="e">
        <f>VLOOKUP(Table1[[#This Row],[MSRP Account Code]],Intro!$A$4:$B$7,2,FALSE)</f>
        <v>#N/A</v>
      </c>
      <c r="E264" s="22"/>
      <c r="F264" s="22"/>
      <c r="J264" s="32"/>
      <c r="L264" s="33"/>
      <c r="M264" s="26"/>
      <c r="O264" s="43"/>
      <c r="P264" s="15" t="e">
        <f>Table1[[#This Row],[Monthly UNHCR Contribution towards actual Engagement cost (Amount)]]/Table1[[#This Row],[Monthly cost of Actual Engagement]]</f>
        <v>#DIV/0!</v>
      </c>
      <c r="Q264" s="16" t="e">
        <f>(Table1[[#This Row],[Monthly cost of Actual Engagement]]-Table1[[#This Row],[Monthly UNHCR Contribution towards actual Engagement cost (Amount)]])/Table1[[#This Row],[Monthly cost of Actual Engagement]]</f>
        <v>#DIV/0!</v>
      </c>
      <c r="R264" s="17">
        <f>Table1[[#This Row],['# of months]]*Table1[[#This Row],[Monthly UNHCR Contribution towards actual Engagement cost (Amount)]]</f>
        <v>0</v>
      </c>
      <c r="S264" s="19" t="e">
        <f>Table1[[#This Row],[% time engeged in UNHCR project]]=Table1[[#This Row],[UNHCR Contribution based on (%)]]</f>
        <v>#DIV/0!</v>
      </c>
      <c r="T264" s="17" t="e">
        <f>Table1[[#This Row],[Vlookup do not delete]]*Table1[[#This Row],[% time engeged in UNHCR project]]</f>
        <v>#N/A</v>
      </c>
      <c r="U264" s="20" t="e">
        <f>VLOOKUP(F264,Intro!$A$16:$C$20,3,FALSE)</f>
        <v>#N/A</v>
      </c>
    </row>
    <row r="265" spans="1:21" x14ac:dyDescent="0.25">
      <c r="A265" s="23"/>
      <c r="B265" s="22"/>
      <c r="C265" s="22"/>
      <c r="D265" s="34" t="e">
        <f>VLOOKUP(Table1[[#This Row],[MSRP Account Code]],Intro!$A$4:$B$7,2,FALSE)</f>
        <v>#N/A</v>
      </c>
      <c r="E265" s="22"/>
      <c r="F265" s="22"/>
      <c r="J265" s="32"/>
      <c r="L265" s="33"/>
      <c r="M265" s="26"/>
      <c r="O265" s="43"/>
      <c r="P265" s="15" t="e">
        <f>Table1[[#This Row],[Monthly UNHCR Contribution towards actual Engagement cost (Amount)]]/Table1[[#This Row],[Monthly cost of Actual Engagement]]</f>
        <v>#DIV/0!</v>
      </c>
      <c r="Q265" s="16" t="e">
        <f>(Table1[[#This Row],[Monthly cost of Actual Engagement]]-Table1[[#This Row],[Monthly UNHCR Contribution towards actual Engagement cost (Amount)]])/Table1[[#This Row],[Monthly cost of Actual Engagement]]</f>
        <v>#DIV/0!</v>
      </c>
      <c r="R265" s="17">
        <f>Table1[[#This Row],['# of months]]*Table1[[#This Row],[Monthly UNHCR Contribution towards actual Engagement cost (Amount)]]</f>
        <v>0</v>
      </c>
      <c r="S265" s="19" t="e">
        <f>Table1[[#This Row],[% time engeged in UNHCR project]]=Table1[[#This Row],[UNHCR Contribution based on (%)]]</f>
        <v>#DIV/0!</v>
      </c>
      <c r="T265" s="17" t="e">
        <f>Table1[[#This Row],[Vlookup do not delete]]*Table1[[#This Row],[% time engeged in UNHCR project]]</f>
        <v>#N/A</v>
      </c>
      <c r="U265" s="20" t="e">
        <f>VLOOKUP(F265,Intro!$A$16:$C$20,3,FALSE)</f>
        <v>#N/A</v>
      </c>
    </row>
    <row r="266" spans="1:21" x14ac:dyDescent="0.25">
      <c r="A266" s="23"/>
      <c r="B266" s="22"/>
      <c r="C266" s="22"/>
      <c r="D266" s="34" t="e">
        <f>VLOOKUP(Table1[[#This Row],[MSRP Account Code]],Intro!$A$4:$B$7,2,FALSE)</f>
        <v>#N/A</v>
      </c>
      <c r="E266" s="22"/>
      <c r="F266" s="22"/>
      <c r="J266" s="32"/>
      <c r="L266" s="33"/>
      <c r="M266" s="26"/>
      <c r="O266" s="43"/>
      <c r="P266" s="15" t="e">
        <f>Table1[[#This Row],[Monthly UNHCR Contribution towards actual Engagement cost (Amount)]]/Table1[[#This Row],[Monthly cost of Actual Engagement]]</f>
        <v>#DIV/0!</v>
      </c>
      <c r="Q266" s="16" t="e">
        <f>(Table1[[#This Row],[Monthly cost of Actual Engagement]]-Table1[[#This Row],[Monthly UNHCR Contribution towards actual Engagement cost (Amount)]])/Table1[[#This Row],[Monthly cost of Actual Engagement]]</f>
        <v>#DIV/0!</v>
      </c>
      <c r="R266" s="17">
        <f>Table1[[#This Row],['# of months]]*Table1[[#This Row],[Monthly UNHCR Contribution towards actual Engagement cost (Amount)]]</f>
        <v>0</v>
      </c>
      <c r="S266" s="19" t="e">
        <f>Table1[[#This Row],[% time engeged in UNHCR project]]=Table1[[#This Row],[UNHCR Contribution based on (%)]]</f>
        <v>#DIV/0!</v>
      </c>
      <c r="T266" s="17" t="e">
        <f>Table1[[#This Row],[Vlookup do not delete]]*Table1[[#This Row],[% time engeged in UNHCR project]]</f>
        <v>#N/A</v>
      </c>
      <c r="U266" s="20" t="e">
        <f>VLOOKUP(F266,Intro!$A$16:$C$20,3,FALSE)</f>
        <v>#N/A</v>
      </c>
    </row>
    <row r="267" spans="1:21" x14ac:dyDescent="0.25">
      <c r="A267" s="23"/>
      <c r="B267" s="22"/>
      <c r="C267" s="22"/>
      <c r="D267" s="34" t="e">
        <f>VLOOKUP(Table1[[#This Row],[MSRP Account Code]],Intro!$A$4:$B$7,2,FALSE)</f>
        <v>#N/A</v>
      </c>
      <c r="E267" s="22"/>
      <c r="F267" s="22"/>
      <c r="J267" s="32"/>
      <c r="L267" s="33"/>
      <c r="M267" s="26"/>
      <c r="O267" s="43"/>
      <c r="P267" s="15" t="e">
        <f>Table1[[#This Row],[Monthly UNHCR Contribution towards actual Engagement cost (Amount)]]/Table1[[#This Row],[Monthly cost of Actual Engagement]]</f>
        <v>#DIV/0!</v>
      </c>
      <c r="Q267" s="16" t="e">
        <f>(Table1[[#This Row],[Monthly cost of Actual Engagement]]-Table1[[#This Row],[Monthly UNHCR Contribution towards actual Engagement cost (Amount)]])/Table1[[#This Row],[Monthly cost of Actual Engagement]]</f>
        <v>#DIV/0!</v>
      </c>
      <c r="R267" s="17">
        <f>Table1[[#This Row],['# of months]]*Table1[[#This Row],[Monthly UNHCR Contribution towards actual Engagement cost (Amount)]]</f>
        <v>0</v>
      </c>
      <c r="S267" s="19" t="e">
        <f>Table1[[#This Row],[% time engeged in UNHCR project]]=Table1[[#This Row],[UNHCR Contribution based on (%)]]</f>
        <v>#DIV/0!</v>
      </c>
      <c r="T267" s="17" t="e">
        <f>Table1[[#This Row],[Vlookup do not delete]]*Table1[[#This Row],[% time engeged in UNHCR project]]</f>
        <v>#N/A</v>
      </c>
      <c r="U267" s="20" t="e">
        <f>VLOOKUP(F267,Intro!$A$16:$C$20,3,FALSE)</f>
        <v>#N/A</v>
      </c>
    </row>
    <row r="268" spans="1:21" x14ac:dyDescent="0.25">
      <c r="A268" s="23"/>
      <c r="B268" s="22"/>
      <c r="C268" s="22"/>
      <c r="D268" s="34" t="e">
        <f>VLOOKUP(Table1[[#This Row],[MSRP Account Code]],Intro!$A$4:$B$7,2,FALSE)</f>
        <v>#N/A</v>
      </c>
      <c r="E268" s="22"/>
      <c r="F268" s="22"/>
      <c r="J268" s="32"/>
      <c r="L268" s="33"/>
      <c r="M268" s="26"/>
      <c r="O268" s="43"/>
      <c r="P268" s="15" t="e">
        <f>Table1[[#This Row],[Monthly UNHCR Contribution towards actual Engagement cost (Amount)]]/Table1[[#This Row],[Monthly cost of Actual Engagement]]</f>
        <v>#DIV/0!</v>
      </c>
      <c r="Q268" s="16" t="e">
        <f>(Table1[[#This Row],[Monthly cost of Actual Engagement]]-Table1[[#This Row],[Monthly UNHCR Contribution towards actual Engagement cost (Amount)]])/Table1[[#This Row],[Monthly cost of Actual Engagement]]</f>
        <v>#DIV/0!</v>
      </c>
      <c r="R268" s="17">
        <f>Table1[[#This Row],['# of months]]*Table1[[#This Row],[Monthly UNHCR Contribution towards actual Engagement cost (Amount)]]</f>
        <v>0</v>
      </c>
      <c r="S268" s="19" t="e">
        <f>Table1[[#This Row],[% time engeged in UNHCR project]]=Table1[[#This Row],[UNHCR Contribution based on (%)]]</f>
        <v>#DIV/0!</v>
      </c>
      <c r="T268" s="17" t="e">
        <f>Table1[[#This Row],[Vlookup do not delete]]*Table1[[#This Row],[% time engeged in UNHCR project]]</f>
        <v>#N/A</v>
      </c>
      <c r="U268" s="20" t="e">
        <f>VLOOKUP(F268,Intro!$A$16:$C$20,3,FALSE)</f>
        <v>#N/A</v>
      </c>
    </row>
    <row r="269" spans="1:21" x14ac:dyDescent="0.25">
      <c r="A269" s="23"/>
      <c r="B269" s="22"/>
      <c r="C269" s="22"/>
      <c r="D269" s="34" t="e">
        <f>VLOOKUP(Table1[[#This Row],[MSRP Account Code]],Intro!$A$4:$B$7,2,FALSE)</f>
        <v>#N/A</v>
      </c>
      <c r="E269" s="22"/>
      <c r="F269" s="22"/>
      <c r="J269" s="32"/>
      <c r="L269" s="33"/>
      <c r="M269" s="26"/>
      <c r="O269" s="43"/>
      <c r="P269" s="15" t="e">
        <f>Table1[[#This Row],[Monthly UNHCR Contribution towards actual Engagement cost (Amount)]]/Table1[[#This Row],[Monthly cost of Actual Engagement]]</f>
        <v>#DIV/0!</v>
      </c>
      <c r="Q269" s="16" t="e">
        <f>(Table1[[#This Row],[Monthly cost of Actual Engagement]]-Table1[[#This Row],[Monthly UNHCR Contribution towards actual Engagement cost (Amount)]])/Table1[[#This Row],[Monthly cost of Actual Engagement]]</f>
        <v>#DIV/0!</v>
      </c>
      <c r="R269" s="17">
        <f>Table1[[#This Row],['# of months]]*Table1[[#This Row],[Monthly UNHCR Contribution towards actual Engagement cost (Amount)]]</f>
        <v>0</v>
      </c>
      <c r="S269" s="19" t="e">
        <f>Table1[[#This Row],[% time engeged in UNHCR project]]=Table1[[#This Row],[UNHCR Contribution based on (%)]]</f>
        <v>#DIV/0!</v>
      </c>
      <c r="T269" s="17" t="e">
        <f>Table1[[#This Row],[Vlookup do not delete]]*Table1[[#This Row],[% time engeged in UNHCR project]]</f>
        <v>#N/A</v>
      </c>
      <c r="U269" s="20" t="e">
        <f>VLOOKUP(F269,Intro!$A$16:$C$20,3,FALSE)</f>
        <v>#N/A</v>
      </c>
    </row>
    <row r="270" spans="1:21" x14ac:dyDescent="0.25">
      <c r="A270" s="23"/>
      <c r="B270" s="22"/>
      <c r="C270" s="22"/>
      <c r="D270" s="34" t="e">
        <f>VLOOKUP(Table1[[#This Row],[MSRP Account Code]],Intro!$A$4:$B$7,2,FALSE)</f>
        <v>#N/A</v>
      </c>
      <c r="E270" s="22"/>
      <c r="F270" s="22"/>
      <c r="J270" s="32"/>
      <c r="L270" s="33"/>
      <c r="M270" s="26"/>
      <c r="O270" s="43"/>
      <c r="P270" s="15" t="e">
        <f>Table1[[#This Row],[Monthly UNHCR Contribution towards actual Engagement cost (Amount)]]/Table1[[#This Row],[Monthly cost of Actual Engagement]]</f>
        <v>#DIV/0!</v>
      </c>
      <c r="Q270" s="16" t="e">
        <f>(Table1[[#This Row],[Monthly cost of Actual Engagement]]-Table1[[#This Row],[Monthly UNHCR Contribution towards actual Engagement cost (Amount)]])/Table1[[#This Row],[Monthly cost of Actual Engagement]]</f>
        <v>#DIV/0!</v>
      </c>
      <c r="R270" s="17">
        <f>Table1[[#This Row],['# of months]]*Table1[[#This Row],[Monthly UNHCR Contribution towards actual Engagement cost (Amount)]]</f>
        <v>0</v>
      </c>
      <c r="S270" s="19" t="e">
        <f>Table1[[#This Row],[% time engeged in UNHCR project]]=Table1[[#This Row],[UNHCR Contribution based on (%)]]</f>
        <v>#DIV/0!</v>
      </c>
      <c r="T270" s="17" t="e">
        <f>Table1[[#This Row],[Vlookup do not delete]]*Table1[[#This Row],[% time engeged in UNHCR project]]</f>
        <v>#N/A</v>
      </c>
      <c r="U270" s="20" t="e">
        <f>VLOOKUP(F270,Intro!$A$16:$C$20,3,FALSE)</f>
        <v>#N/A</v>
      </c>
    </row>
    <row r="271" spans="1:21" x14ac:dyDescent="0.25">
      <c r="A271" s="23"/>
      <c r="B271" s="22"/>
      <c r="C271" s="22"/>
      <c r="D271" s="34" t="e">
        <f>VLOOKUP(Table1[[#This Row],[MSRP Account Code]],Intro!$A$4:$B$7,2,FALSE)</f>
        <v>#N/A</v>
      </c>
      <c r="E271" s="22"/>
      <c r="F271" s="22"/>
      <c r="J271" s="32"/>
      <c r="L271" s="33"/>
      <c r="M271" s="26"/>
      <c r="O271" s="43"/>
      <c r="P271" s="15" t="e">
        <f>Table1[[#This Row],[Monthly UNHCR Contribution towards actual Engagement cost (Amount)]]/Table1[[#This Row],[Monthly cost of Actual Engagement]]</f>
        <v>#DIV/0!</v>
      </c>
      <c r="Q271" s="16" t="e">
        <f>(Table1[[#This Row],[Monthly cost of Actual Engagement]]-Table1[[#This Row],[Monthly UNHCR Contribution towards actual Engagement cost (Amount)]])/Table1[[#This Row],[Monthly cost of Actual Engagement]]</f>
        <v>#DIV/0!</v>
      </c>
      <c r="R271" s="17">
        <f>Table1[[#This Row],['# of months]]*Table1[[#This Row],[Monthly UNHCR Contribution towards actual Engagement cost (Amount)]]</f>
        <v>0</v>
      </c>
      <c r="S271" s="19" t="e">
        <f>Table1[[#This Row],[% time engeged in UNHCR project]]=Table1[[#This Row],[UNHCR Contribution based on (%)]]</f>
        <v>#DIV/0!</v>
      </c>
      <c r="T271" s="17" t="e">
        <f>Table1[[#This Row],[Vlookup do not delete]]*Table1[[#This Row],[% time engeged in UNHCR project]]</f>
        <v>#N/A</v>
      </c>
      <c r="U271" s="20" t="e">
        <f>VLOOKUP(F271,Intro!$A$16:$C$20,3,FALSE)</f>
        <v>#N/A</v>
      </c>
    </row>
    <row r="272" spans="1:21" x14ac:dyDescent="0.25">
      <c r="A272" s="23"/>
      <c r="B272" s="22"/>
      <c r="C272" s="22"/>
      <c r="D272" s="34" t="e">
        <f>VLOOKUP(Table1[[#This Row],[MSRP Account Code]],Intro!$A$4:$B$7,2,FALSE)</f>
        <v>#N/A</v>
      </c>
      <c r="E272" s="22"/>
      <c r="F272" s="22"/>
      <c r="J272" s="32"/>
      <c r="L272" s="33"/>
      <c r="M272" s="26"/>
      <c r="O272" s="43"/>
      <c r="P272" s="15" t="e">
        <f>Table1[[#This Row],[Monthly UNHCR Contribution towards actual Engagement cost (Amount)]]/Table1[[#This Row],[Monthly cost of Actual Engagement]]</f>
        <v>#DIV/0!</v>
      </c>
      <c r="Q272" s="16" t="e">
        <f>(Table1[[#This Row],[Monthly cost of Actual Engagement]]-Table1[[#This Row],[Monthly UNHCR Contribution towards actual Engagement cost (Amount)]])/Table1[[#This Row],[Monthly cost of Actual Engagement]]</f>
        <v>#DIV/0!</v>
      </c>
      <c r="R272" s="17">
        <f>Table1[[#This Row],['# of months]]*Table1[[#This Row],[Monthly UNHCR Contribution towards actual Engagement cost (Amount)]]</f>
        <v>0</v>
      </c>
      <c r="S272" s="19" t="e">
        <f>Table1[[#This Row],[% time engeged in UNHCR project]]=Table1[[#This Row],[UNHCR Contribution based on (%)]]</f>
        <v>#DIV/0!</v>
      </c>
      <c r="T272" s="17" t="e">
        <f>Table1[[#This Row],[Vlookup do not delete]]*Table1[[#This Row],[% time engeged in UNHCR project]]</f>
        <v>#N/A</v>
      </c>
      <c r="U272" s="20" t="e">
        <f>VLOOKUP(F272,Intro!$A$16:$C$20,3,FALSE)</f>
        <v>#N/A</v>
      </c>
    </row>
    <row r="273" spans="1:21" x14ac:dyDescent="0.25">
      <c r="A273" s="23"/>
      <c r="B273" s="22"/>
      <c r="C273" s="22"/>
      <c r="D273" s="34" t="e">
        <f>VLOOKUP(Table1[[#This Row],[MSRP Account Code]],Intro!$A$4:$B$7,2,FALSE)</f>
        <v>#N/A</v>
      </c>
      <c r="E273" s="22"/>
      <c r="F273" s="22"/>
      <c r="J273" s="32"/>
      <c r="L273" s="33"/>
      <c r="M273" s="26"/>
      <c r="O273" s="43"/>
      <c r="P273" s="15" t="e">
        <f>Table1[[#This Row],[Monthly UNHCR Contribution towards actual Engagement cost (Amount)]]/Table1[[#This Row],[Monthly cost of Actual Engagement]]</f>
        <v>#DIV/0!</v>
      </c>
      <c r="Q273" s="16" t="e">
        <f>(Table1[[#This Row],[Monthly cost of Actual Engagement]]-Table1[[#This Row],[Monthly UNHCR Contribution towards actual Engagement cost (Amount)]])/Table1[[#This Row],[Monthly cost of Actual Engagement]]</f>
        <v>#DIV/0!</v>
      </c>
      <c r="R273" s="17">
        <f>Table1[[#This Row],['# of months]]*Table1[[#This Row],[Monthly UNHCR Contribution towards actual Engagement cost (Amount)]]</f>
        <v>0</v>
      </c>
      <c r="S273" s="19" t="e">
        <f>Table1[[#This Row],[% time engeged in UNHCR project]]=Table1[[#This Row],[UNHCR Contribution based on (%)]]</f>
        <v>#DIV/0!</v>
      </c>
      <c r="T273" s="17" t="e">
        <f>Table1[[#This Row],[Vlookup do not delete]]*Table1[[#This Row],[% time engeged in UNHCR project]]</f>
        <v>#N/A</v>
      </c>
      <c r="U273" s="20" t="e">
        <f>VLOOKUP(F273,Intro!$A$16:$C$20,3,FALSE)</f>
        <v>#N/A</v>
      </c>
    </row>
    <row r="274" spans="1:21" x14ac:dyDescent="0.25">
      <c r="A274" s="23"/>
      <c r="B274" s="22"/>
      <c r="C274" s="22"/>
      <c r="D274" s="34" t="e">
        <f>VLOOKUP(Table1[[#This Row],[MSRP Account Code]],Intro!$A$4:$B$7,2,FALSE)</f>
        <v>#N/A</v>
      </c>
      <c r="E274" s="22"/>
      <c r="F274" s="22"/>
      <c r="J274" s="32"/>
      <c r="L274" s="33"/>
      <c r="M274" s="26"/>
      <c r="O274" s="43"/>
      <c r="P274" s="15" t="e">
        <f>Table1[[#This Row],[Monthly UNHCR Contribution towards actual Engagement cost (Amount)]]/Table1[[#This Row],[Monthly cost of Actual Engagement]]</f>
        <v>#DIV/0!</v>
      </c>
      <c r="Q274" s="16" t="e">
        <f>(Table1[[#This Row],[Monthly cost of Actual Engagement]]-Table1[[#This Row],[Monthly UNHCR Contribution towards actual Engagement cost (Amount)]])/Table1[[#This Row],[Monthly cost of Actual Engagement]]</f>
        <v>#DIV/0!</v>
      </c>
      <c r="R274" s="17">
        <f>Table1[[#This Row],['# of months]]*Table1[[#This Row],[Monthly UNHCR Contribution towards actual Engagement cost (Amount)]]</f>
        <v>0</v>
      </c>
      <c r="S274" s="19" t="e">
        <f>Table1[[#This Row],[% time engeged in UNHCR project]]=Table1[[#This Row],[UNHCR Contribution based on (%)]]</f>
        <v>#DIV/0!</v>
      </c>
      <c r="T274" s="17" t="e">
        <f>Table1[[#This Row],[Vlookup do not delete]]*Table1[[#This Row],[% time engeged in UNHCR project]]</f>
        <v>#N/A</v>
      </c>
      <c r="U274" s="20" t="e">
        <f>VLOOKUP(F274,Intro!$A$16:$C$20,3,FALSE)</f>
        <v>#N/A</v>
      </c>
    </row>
    <row r="275" spans="1:21" x14ac:dyDescent="0.25">
      <c r="A275" s="23"/>
      <c r="B275" s="22"/>
      <c r="C275" s="22"/>
      <c r="D275" s="34" t="e">
        <f>VLOOKUP(Table1[[#This Row],[MSRP Account Code]],Intro!$A$4:$B$7,2,FALSE)</f>
        <v>#N/A</v>
      </c>
      <c r="E275" s="22"/>
      <c r="F275" s="22"/>
      <c r="J275" s="32"/>
      <c r="L275" s="33"/>
      <c r="M275" s="26"/>
      <c r="O275" s="43"/>
      <c r="P275" s="15" t="e">
        <f>Table1[[#This Row],[Monthly UNHCR Contribution towards actual Engagement cost (Amount)]]/Table1[[#This Row],[Monthly cost of Actual Engagement]]</f>
        <v>#DIV/0!</v>
      </c>
      <c r="Q275" s="16" t="e">
        <f>(Table1[[#This Row],[Monthly cost of Actual Engagement]]-Table1[[#This Row],[Monthly UNHCR Contribution towards actual Engagement cost (Amount)]])/Table1[[#This Row],[Monthly cost of Actual Engagement]]</f>
        <v>#DIV/0!</v>
      </c>
      <c r="R275" s="17">
        <f>Table1[[#This Row],['# of months]]*Table1[[#This Row],[Monthly UNHCR Contribution towards actual Engagement cost (Amount)]]</f>
        <v>0</v>
      </c>
      <c r="S275" s="19" t="e">
        <f>Table1[[#This Row],[% time engeged in UNHCR project]]=Table1[[#This Row],[UNHCR Contribution based on (%)]]</f>
        <v>#DIV/0!</v>
      </c>
      <c r="T275" s="17" t="e">
        <f>Table1[[#This Row],[Vlookup do not delete]]*Table1[[#This Row],[% time engeged in UNHCR project]]</f>
        <v>#N/A</v>
      </c>
      <c r="U275" s="20" t="e">
        <f>VLOOKUP(F275,Intro!$A$16:$C$20,3,FALSE)</f>
        <v>#N/A</v>
      </c>
    </row>
    <row r="276" spans="1:21" x14ac:dyDescent="0.25">
      <c r="A276" s="23"/>
      <c r="B276" s="22"/>
      <c r="C276" s="22"/>
      <c r="D276" s="34" t="e">
        <f>VLOOKUP(Table1[[#This Row],[MSRP Account Code]],Intro!$A$4:$B$7,2,FALSE)</f>
        <v>#N/A</v>
      </c>
      <c r="E276" s="22"/>
      <c r="F276" s="22"/>
      <c r="J276" s="32"/>
      <c r="L276" s="33"/>
      <c r="M276" s="26"/>
      <c r="O276" s="43"/>
      <c r="P276" s="15" t="e">
        <f>Table1[[#This Row],[Monthly UNHCR Contribution towards actual Engagement cost (Amount)]]/Table1[[#This Row],[Monthly cost of Actual Engagement]]</f>
        <v>#DIV/0!</v>
      </c>
      <c r="Q276" s="16" t="e">
        <f>(Table1[[#This Row],[Monthly cost of Actual Engagement]]-Table1[[#This Row],[Monthly UNHCR Contribution towards actual Engagement cost (Amount)]])/Table1[[#This Row],[Monthly cost of Actual Engagement]]</f>
        <v>#DIV/0!</v>
      </c>
      <c r="R276" s="17">
        <f>Table1[[#This Row],['# of months]]*Table1[[#This Row],[Monthly UNHCR Contribution towards actual Engagement cost (Amount)]]</f>
        <v>0</v>
      </c>
      <c r="S276" s="19" t="e">
        <f>Table1[[#This Row],[% time engeged in UNHCR project]]=Table1[[#This Row],[UNHCR Contribution based on (%)]]</f>
        <v>#DIV/0!</v>
      </c>
      <c r="T276" s="17" t="e">
        <f>Table1[[#This Row],[Vlookup do not delete]]*Table1[[#This Row],[% time engeged in UNHCR project]]</f>
        <v>#N/A</v>
      </c>
      <c r="U276" s="20" t="e">
        <f>VLOOKUP(F276,Intro!$A$16:$C$20,3,FALSE)</f>
        <v>#N/A</v>
      </c>
    </row>
    <row r="277" spans="1:21" x14ac:dyDescent="0.25">
      <c r="A277" s="23"/>
      <c r="B277" s="22"/>
      <c r="C277" s="22"/>
      <c r="D277" s="34" t="e">
        <f>VLOOKUP(Table1[[#This Row],[MSRP Account Code]],Intro!$A$4:$B$7,2,FALSE)</f>
        <v>#N/A</v>
      </c>
      <c r="E277" s="22"/>
      <c r="F277" s="22"/>
      <c r="J277" s="32"/>
      <c r="L277" s="33"/>
      <c r="M277" s="26"/>
      <c r="O277" s="43"/>
      <c r="P277" s="15" t="e">
        <f>Table1[[#This Row],[Monthly UNHCR Contribution towards actual Engagement cost (Amount)]]/Table1[[#This Row],[Monthly cost of Actual Engagement]]</f>
        <v>#DIV/0!</v>
      </c>
      <c r="Q277" s="16" t="e">
        <f>(Table1[[#This Row],[Monthly cost of Actual Engagement]]-Table1[[#This Row],[Monthly UNHCR Contribution towards actual Engagement cost (Amount)]])/Table1[[#This Row],[Monthly cost of Actual Engagement]]</f>
        <v>#DIV/0!</v>
      </c>
      <c r="R277" s="17">
        <f>Table1[[#This Row],['# of months]]*Table1[[#This Row],[Monthly UNHCR Contribution towards actual Engagement cost (Amount)]]</f>
        <v>0</v>
      </c>
      <c r="S277" s="19" t="e">
        <f>Table1[[#This Row],[% time engeged in UNHCR project]]=Table1[[#This Row],[UNHCR Contribution based on (%)]]</f>
        <v>#DIV/0!</v>
      </c>
      <c r="T277" s="17" t="e">
        <f>Table1[[#This Row],[Vlookup do not delete]]*Table1[[#This Row],[% time engeged in UNHCR project]]</f>
        <v>#N/A</v>
      </c>
      <c r="U277" s="20" t="e">
        <f>VLOOKUP(F277,Intro!$A$16:$C$20,3,FALSE)</f>
        <v>#N/A</v>
      </c>
    </row>
    <row r="278" spans="1:21" x14ac:dyDescent="0.25">
      <c r="A278" s="23"/>
      <c r="B278" s="22"/>
      <c r="C278" s="22"/>
      <c r="D278" s="34" t="e">
        <f>VLOOKUP(Table1[[#This Row],[MSRP Account Code]],Intro!$A$4:$B$7,2,FALSE)</f>
        <v>#N/A</v>
      </c>
      <c r="E278" s="22"/>
      <c r="F278" s="22"/>
      <c r="J278" s="32"/>
      <c r="L278" s="33"/>
      <c r="M278" s="26"/>
      <c r="O278" s="43"/>
      <c r="P278" s="15" t="e">
        <f>Table1[[#This Row],[Monthly UNHCR Contribution towards actual Engagement cost (Amount)]]/Table1[[#This Row],[Monthly cost of Actual Engagement]]</f>
        <v>#DIV/0!</v>
      </c>
      <c r="Q278" s="16" t="e">
        <f>(Table1[[#This Row],[Monthly cost of Actual Engagement]]-Table1[[#This Row],[Monthly UNHCR Contribution towards actual Engagement cost (Amount)]])/Table1[[#This Row],[Monthly cost of Actual Engagement]]</f>
        <v>#DIV/0!</v>
      </c>
      <c r="R278" s="17">
        <f>Table1[[#This Row],['# of months]]*Table1[[#This Row],[Monthly UNHCR Contribution towards actual Engagement cost (Amount)]]</f>
        <v>0</v>
      </c>
      <c r="S278" s="19" t="e">
        <f>Table1[[#This Row],[% time engeged in UNHCR project]]=Table1[[#This Row],[UNHCR Contribution based on (%)]]</f>
        <v>#DIV/0!</v>
      </c>
      <c r="T278" s="17" t="e">
        <f>Table1[[#This Row],[Vlookup do not delete]]*Table1[[#This Row],[% time engeged in UNHCR project]]</f>
        <v>#N/A</v>
      </c>
      <c r="U278" s="20" t="e">
        <f>VLOOKUP(F278,Intro!$A$16:$C$20,3,FALSE)</f>
        <v>#N/A</v>
      </c>
    </row>
    <row r="279" spans="1:21" x14ac:dyDescent="0.25">
      <c r="A279" s="23"/>
      <c r="B279" s="22"/>
      <c r="C279" s="22"/>
      <c r="D279" s="34" t="e">
        <f>VLOOKUP(Table1[[#This Row],[MSRP Account Code]],Intro!$A$4:$B$7,2,FALSE)</f>
        <v>#N/A</v>
      </c>
      <c r="E279" s="22"/>
      <c r="F279" s="22"/>
      <c r="J279" s="32"/>
      <c r="L279" s="33"/>
      <c r="M279" s="26"/>
      <c r="O279" s="43"/>
      <c r="P279" s="15" t="e">
        <f>Table1[[#This Row],[Monthly UNHCR Contribution towards actual Engagement cost (Amount)]]/Table1[[#This Row],[Monthly cost of Actual Engagement]]</f>
        <v>#DIV/0!</v>
      </c>
      <c r="Q279" s="16" t="e">
        <f>(Table1[[#This Row],[Monthly cost of Actual Engagement]]-Table1[[#This Row],[Monthly UNHCR Contribution towards actual Engagement cost (Amount)]])/Table1[[#This Row],[Monthly cost of Actual Engagement]]</f>
        <v>#DIV/0!</v>
      </c>
      <c r="R279" s="17">
        <f>Table1[[#This Row],['# of months]]*Table1[[#This Row],[Monthly UNHCR Contribution towards actual Engagement cost (Amount)]]</f>
        <v>0</v>
      </c>
      <c r="S279" s="19" t="e">
        <f>Table1[[#This Row],[% time engeged in UNHCR project]]=Table1[[#This Row],[UNHCR Contribution based on (%)]]</f>
        <v>#DIV/0!</v>
      </c>
      <c r="T279" s="17" t="e">
        <f>Table1[[#This Row],[Vlookup do not delete]]*Table1[[#This Row],[% time engeged in UNHCR project]]</f>
        <v>#N/A</v>
      </c>
      <c r="U279" s="20" t="e">
        <f>VLOOKUP(F279,Intro!$A$16:$C$20,3,FALSE)</f>
        <v>#N/A</v>
      </c>
    </row>
    <row r="280" spans="1:21" x14ac:dyDescent="0.25">
      <c r="A280" s="23"/>
      <c r="B280" s="22"/>
      <c r="C280" s="22"/>
      <c r="D280" s="34" t="e">
        <f>VLOOKUP(Table1[[#This Row],[MSRP Account Code]],Intro!$A$4:$B$7,2,FALSE)</f>
        <v>#N/A</v>
      </c>
      <c r="E280" s="22"/>
      <c r="F280" s="22"/>
      <c r="J280" s="32"/>
      <c r="L280" s="33"/>
      <c r="M280" s="26"/>
      <c r="O280" s="43"/>
      <c r="P280" s="15" t="e">
        <f>Table1[[#This Row],[Monthly UNHCR Contribution towards actual Engagement cost (Amount)]]/Table1[[#This Row],[Monthly cost of Actual Engagement]]</f>
        <v>#DIV/0!</v>
      </c>
      <c r="Q280" s="16" t="e">
        <f>(Table1[[#This Row],[Monthly cost of Actual Engagement]]-Table1[[#This Row],[Monthly UNHCR Contribution towards actual Engagement cost (Amount)]])/Table1[[#This Row],[Monthly cost of Actual Engagement]]</f>
        <v>#DIV/0!</v>
      </c>
      <c r="R280" s="17">
        <f>Table1[[#This Row],['# of months]]*Table1[[#This Row],[Monthly UNHCR Contribution towards actual Engagement cost (Amount)]]</f>
        <v>0</v>
      </c>
      <c r="S280" s="19" t="e">
        <f>Table1[[#This Row],[% time engeged in UNHCR project]]=Table1[[#This Row],[UNHCR Contribution based on (%)]]</f>
        <v>#DIV/0!</v>
      </c>
      <c r="T280" s="17" t="e">
        <f>Table1[[#This Row],[Vlookup do not delete]]*Table1[[#This Row],[% time engeged in UNHCR project]]</f>
        <v>#N/A</v>
      </c>
      <c r="U280" s="20" t="e">
        <f>VLOOKUP(F280,Intro!$A$16:$C$20,3,FALSE)</f>
        <v>#N/A</v>
      </c>
    </row>
    <row r="281" spans="1:21" x14ac:dyDescent="0.25">
      <c r="A281" s="23"/>
      <c r="B281" s="22"/>
      <c r="C281" s="22"/>
      <c r="D281" s="34" t="e">
        <f>VLOOKUP(Table1[[#This Row],[MSRP Account Code]],Intro!$A$4:$B$7,2,FALSE)</f>
        <v>#N/A</v>
      </c>
      <c r="E281" s="22"/>
      <c r="F281" s="22"/>
      <c r="J281" s="32"/>
      <c r="L281" s="33"/>
      <c r="M281" s="26"/>
      <c r="O281" s="43"/>
      <c r="P281" s="15" t="e">
        <f>Table1[[#This Row],[Monthly UNHCR Contribution towards actual Engagement cost (Amount)]]/Table1[[#This Row],[Monthly cost of Actual Engagement]]</f>
        <v>#DIV/0!</v>
      </c>
      <c r="Q281" s="16" t="e">
        <f>(Table1[[#This Row],[Monthly cost of Actual Engagement]]-Table1[[#This Row],[Monthly UNHCR Contribution towards actual Engagement cost (Amount)]])/Table1[[#This Row],[Monthly cost of Actual Engagement]]</f>
        <v>#DIV/0!</v>
      </c>
      <c r="R281" s="17">
        <f>Table1[[#This Row],['# of months]]*Table1[[#This Row],[Monthly UNHCR Contribution towards actual Engagement cost (Amount)]]</f>
        <v>0</v>
      </c>
      <c r="S281" s="19" t="e">
        <f>Table1[[#This Row],[% time engeged in UNHCR project]]=Table1[[#This Row],[UNHCR Contribution based on (%)]]</f>
        <v>#DIV/0!</v>
      </c>
      <c r="T281" s="17" t="e">
        <f>Table1[[#This Row],[Vlookup do not delete]]*Table1[[#This Row],[% time engeged in UNHCR project]]</f>
        <v>#N/A</v>
      </c>
      <c r="U281" s="20" t="e">
        <f>VLOOKUP(F281,Intro!$A$16:$C$20,3,FALSE)</f>
        <v>#N/A</v>
      </c>
    </row>
    <row r="282" spans="1:21" x14ac:dyDescent="0.25">
      <c r="A282" s="23"/>
      <c r="B282" s="22"/>
      <c r="C282" s="22"/>
      <c r="D282" s="34" t="e">
        <f>VLOOKUP(Table1[[#This Row],[MSRP Account Code]],Intro!$A$4:$B$7,2,FALSE)</f>
        <v>#N/A</v>
      </c>
      <c r="E282" s="22"/>
      <c r="F282" s="22"/>
      <c r="J282" s="32"/>
      <c r="L282" s="33"/>
      <c r="M282" s="26"/>
      <c r="O282" s="43"/>
      <c r="P282" s="15" t="e">
        <f>Table1[[#This Row],[Monthly UNHCR Contribution towards actual Engagement cost (Amount)]]/Table1[[#This Row],[Monthly cost of Actual Engagement]]</f>
        <v>#DIV/0!</v>
      </c>
      <c r="Q282" s="16" t="e">
        <f>(Table1[[#This Row],[Monthly cost of Actual Engagement]]-Table1[[#This Row],[Monthly UNHCR Contribution towards actual Engagement cost (Amount)]])/Table1[[#This Row],[Monthly cost of Actual Engagement]]</f>
        <v>#DIV/0!</v>
      </c>
      <c r="R282" s="17">
        <f>Table1[[#This Row],['# of months]]*Table1[[#This Row],[Monthly UNHCR Contribution towards actual Engagement cost (Amount)]]</f>
        <v>0</v>
      </c>
      <c r="S282" s="19" t="e">
        <f>Table1[[#This Row],[% time engeged in UNHCR project]]=Table1[[#This Row],[UNHCR Contribution based on (%)]]</f>
        <v>#DIV/0!</v>
      </c>
      <c r="T282" s="17" t="e">
        <f>Table1[[#This Row],[Vlookup do not delete]]*Table1[[#This Row],[% time engeged in UNHCR project]]</f>
        <v>#N/A</v>
      </c>
      <c r="U282" s="20" t="e">
        <f>VLOOKUP(F282,Intro!$A$16:$C$20,3,FALSE)</f>
        <v>#N/A</v>
      </c>
    </row>
    <row r="283" spans="1:21" x14ac:dyDescent="0.25">
      <c r="A283" s="23"/>
      <c r="B283" s="22"/>
      <c r="C283" s="22"/>
      <c r="D283" s="34" t="e">
        <f>VLOOKUP(Table1[[#This Row],[MSRP Account Code]],Intro!$A$4:$B$7,2,FALSE)</f>
        <v>#N/A</v>
      </c>
      <c r="E283" s="22"/>
      <c r="F283" s="22"/>
      <c r="J283" s="32"/>
      <c r="L283" s="33"/>
      <c r="M283" s="26"/>
      <c r="O283" s="43"/>
      <c r="P283" s="15" t="e">
        <f>Table1[[#This Row],[Monthly UNHCR Contribution towards actual Engagement cost (Amount)]]/Table1[[#This Row],[Monthly cost of Actual Engagement]]</f>
        <v>#DIV/0!</v>
      </c>
      <c r="Q283" s="16" t="e">
        <f>(Table1[[#This Row],[Monthly cost of Actual Engagement]]-Table1[[#This Row],[Monthly UNHCR Contribution towards actual Engagement cost (Amount)]])/Table1[[#This Row],[Monthly cost of Actual Engagement]]</f>
        <v>#DIV/0!</v>
      </c>
      <c r="R283" s="17">
        <f>Table1[[#This Row],['# of months]]*Table1[[#This Row],[Monthly UNHCR Contribution towards actual Engagement cost (Amount)]]</f>
        <v>0</v>
      </c>
      <c r="S283" s="19" t="e">
        <f>Table1[[#This Row],[% time engeged in UNHCR project]]=Table1[[#This Row],[UNHCR Contribution based on (%)]]</f>
        <v>#DIV/0!</v>
      </c>
      <c r="T283" s="17" t="e">
        <f>Table1[[#This Row],[Vlookup do not delete]]*Table1[[#This Row],[% time engeged in UNHCR project]]</f>
        <v>#N/A</v>
      </c>
      <c r="U283" s="20" t="e">
        <f>VLOOKUP(F283,Intro!$A$16:$C$20,3,FALSE)</f>
        <v>#N/A</v>
      </c>
    </row>
    <row r="284" spans="1:21" x14ac:dyDescent="0.25">
      <c r="A284" s="23"/>
      <c r="B284" s="22"/>
      <c r="C284" s="22"/>
      <c r="D284" s="34" t="e">
        <f>VLOOKUP(Table1[[#This Row],[MSRP Account Code]],Intro!$A$4:$B$7,2,FALSE)</f>
        <v>#N/A</v>
      </c>
      <c r="E284" s="22"/>
      <c r="F284" s="22"/>
      <c r="J284" s="32"/>
      <c r="L284" s="33"/>
      <c r="M284" s="26"/>
      <c r="O284" s="43"/>
      <c r="P284" s="15" t="e">
        <f>Table1[[#This Row],[Monthly UNHCR Contribution towards actual Engagement cost (Amount)]]/Table1[[#This Row],[Monthly cost of Actual Engagement]]</f>
        <v>#DIV/0!</v>
      </c>
      <c r="Q284" s="16" t="e">
        <f>(Table1[[#This Row],[Monthly cost of Actual Engagement]]-Table1[[#This Row],[Monthly UNHCR Contribution towards actual Engagement cost (Amount)]])/Table1[[#This Row],[Monthly cost of Actual Engagement]]</f>
        <v>#DIV/0!</v>
      </c>
      <c r="R284" s="17">
        <f>Table1[[#This Row],['# of months]]*Table1[[#This Row],[Monthly UNHCR Contribution towards actual Engagement cost (Amount)]]</f>
        <v>0</v>
      </c>
      <c r="S284" s="19" t="e">
        <f>Table1[[#This Row],[% time engeged in UNHCR project]]=Table1[[#This Row],[UNHCR Contribution based on (%)]]</f>
        <v>#DIV/0!</v>
      </c>
      <c r="T284" s="17" t="e">
        <f>Table1[[#This Row],[Vlookup do not delete]]*Table1[[#This Row],[% time engeged in UNHCR project]]</f>
        <v>#N/A</v>
      </c>
      <c r="U284" s="20" t="e">
        <f>VLOOKUP(F284,Intro!$A$16:$C$20,3,FALSE)</f>
        <v>#N/A</v>
      </c>
    </row>
    <row r="285" spans="1:21" x14ac:dyDescent="0.25">
      <c r="A285" s="23"/>
      <c r="B285" s="22"/>
      <c r="C285" s="22"/>
      <c r="D285" s="34" t="e">
        <f>VLOOKUP(Table1[[#This Row],[MSRP Account Code]],Intro!$A$4:$B$7,2,FALSE)</f>
        <v>#N/A</v>
      </c>
      <c r="E285" s="22"/>
      <c r="F285" s="22"/>
      <c r="J285" s="32"/>
      <c r="L285" s="33"/>
      <c r="M285" s="26"/>
      <c r="O285" s="43"/>
      <c r="P285" s="15" t="e">
        <f>Table1[[#This Row],[Monthly UNHCR Contribution towards actual Engagement cost (Amount)]]/Table1[[#This Row],[Monthly cost of Actual Engagement]]</f>
        <v>#DIV/0!</v>
      </c>
      <c r="Q285" s="16" t="e">
        <f>(Table1[[#This Row],[Monthly cost of Actual Engagement]]-Table1[[#This Row],[Monthly UNHCR Contribution towards actual Engagement cost (Amount)]])/Table1[[#This Row],[Monthly cost of Actual Engagement]]</f>
        <v>#DIV/0!</v>
      </c>
      <c r="R285" s="17">
        <f>Table1[[#This Row],['# of months]]*Table1[[#This Row],[Monthly UNHCR Contribution towards actual Engagement cost (Amount)]]</f>
        <v>0</v>
      </c>
      <c r="S285" s="19" t="e">
        <f>Table1[[#This Row],[% time engeged in UNHCR project]]=Table1[[#This Row],[UNHCR Contribution based on (%)]]</f>
        <v>#DIV/0!</v>
      </c>
      <c r="T285" s="17" t="e">
        <f>Table1[[#This Row],[Vlookup do not delete]]*Table1[[#This Row],[% time engeged in UNHCR project]]</f>
        <v>#N/A</v>
      </c>
      <c r="U285" s="20" t="e">
        <f>VLOOKUP(F285,Intro!$A$16:$C$20,3,FALSE)</f>
        <v>#N/A</v>
      </c>
    </row>
    <row r="286" spans="1:21" x14ac:dyDescent="0.25">
      <c r="A286" s="23"/>
      <c r="B286" s="22"/>
      <c r="C286" s="22"/>
      <c r="D286" s="34" t="e">
        <f>VLOOKUP(Table1[[#This Row],[MSRP Account Code]],Intro!$A$4:$B$7,2,FALSE)</f>
        <v>#N/A</v>
      </c>
      <c r="E286" s="22"/>
      <c r="F286" s="22"/>
      <c r="J286" s="32"/>
      <c r="L286" s="33"/>
      <c r="M286" s="26"/>
      <c r="O286" s="43"/>
      <c r="P286" s="15" t="e">
        <f>Table1[[#This Row],[Monthly UNHCR Contribution towards actual Engagement cost (Amount)]]/Table1[[#This Row],[Monthly cost of Actual Engagement]]</f>
        <v>#DIV/0!</v>
      </c>
      <c r="Q286" s="16" t="e">
        <f>(Table1[[#This Row],[Monthly cost of Actual Engagement]]-Table1[[#This Row],[Monthly UNHCR Contribution towards actual Engagement cost (Amount)]])/Table1[[#This Row],[Monthly cost of Actual Engagement]]</f>
        <v>#DIV/0!</v>
      </c>
      <c r="R286" s="17">
        <f>Table1[[#This Row],['# of months]]*Table1[[#This Row],[Monthly UNHCR Contribution towards actual Engagement cost (Amount)]]</f>
        <v>0</v>
      </c>
      <c r="S286" s="19" t="e">
        <f>Table1[[#This Row],[% time engeged in UNHCR project]]=Table1[[#This Row],[UNHCR Contribution based on (%)]]</f>
        <v>#DIV/0!</v>
      </c>
      <c r="T286" s="17" t="e">
        <f>Table1[[#This Row],[Vlookup do not delete]]*Table1[[#This Row],[% time engeged in UNHCR project]]</f>
        <v>#N/A</v>
      </c>
      <c r="U286" s="20" t="e">
        <f>VLOOKUP(F286,Intro!$A$16:$C$20,3,FALSE)</f>
        <v>#N/A</v>
      </c>
    </row>
    <row r="287" spans="1:21" x14ac:dyDescent="0.25">
      <c r="A287" s="23"/>
      <c r="B287" s="22"/>
      <c r="C287" s="22"/>
      <c r="D287" s="34" t="e">
        <f>VLOOKUP(Table1[[#This Row],[MSRP Account Code]],Intro!$A$4:$B$7,2,FALSE)</f>
        <v>#N/A</v>
      </c>
      <c r="E287" s="22"/>
      <c r="F287" s="22"/>
      <c r="J287" s="32"/>
      <c r="L287" s="33"/>
      <c r="M287" s="26"/>
      <c r="O287" s="43"/>
      <c r="P287" s="15" t="e">
        <f>Table1[[#This Row],[Monthly UNHCR Contribution towards actual Engagement cost (Amount)]]/Table1[[#This Row],[Monthly cost of Actual Engagement]]</f>
        <v>#DIV/0!</v>
      </c>
      <c r="Q287" s="16" t="e">
        <f>(Table1[[#This Row],[Monthly cost of Actual Engagement]]-Table1[[#This Row],[Monthly UNHCR Contribution towards actual Engagement cost (Amount)]])/Table1[[#This Row],[Monthly cost of Actual Engagement]]</f>
        <v>#DIV/0!</v>
      </c>
      <c r="R287" s="17">
        <f>Table1[[#This Row],['# of months]]*Table1[[#This Row],[Monthly UNHCR Contribution towards actual Engagement cost (Amount)]]</f>
        <v>0</v>
      </c>
      <c r="S287" s="19" t="e">
        <f>Table1[[#This Row],[% time engeged in UNHCR project]]=Table1[[#This Row],[UNHCR Contribution based on (%)]]</f>
        <v>#DIV/0!</v>
      </c>
      <c r="T287" s="17" t="e">
        <f>Table1[[#This Row],[Vlookup do not delete]]*Table1[[#This Row],[% time engeged in UNHCR project]]</f>
        <v>#N/A</v>
      </c>
      <c r="U287" s="20" t="e">
        <f>VLOOKUP(F287,Intro!$A$16:$C$20,3,FALSE)</f>
        <v>#N/A</v>
      </c>
    </row>
    <row r="288" spans="1:21" x14ac:dyDescent="0.25">
      <c r="A288" s="23"/>
      <c r="B288" s="22"/>
      <c r="C288" s="22"/>
      <c r="D288" s="34" t="e">
        <f>VLOOKUP(Table1[[#This Row],[MSRP Account Code]],Intro!$A$4:$B$7,2,FALSE)</f>
        <v>#N/A</v>
      </c>
      <c r="E288" s="22"/>
      <c r="F288" s="22"/>
      <c r="J288" s="32"/>
      <c r="L288" s="33"/>
      <c r="M288" s="26"/>
      <c r="O288" s="43"/>
      <c r="P288" s="15" t="e">
        <f>Table1[[#This Row],[Monthly UNHCR Contribution towards actual Engagement cost (Amount)]]/Table1[[#This Row],[Monthly cost of Actual Engagement]]</f>
        <v>#DIV/0!</v>
      </c>
      <c r="Q288" s="16" t="e">
        <f>(Table1[[#This Row],[Monthly cost of Actual Engagement]]-Table1[[#This Row],[Monthly UNHCR Contribution towards actual Engagement cost (Amount)]])/Table1[[#This Row],[Monthly cost of Actual Engagement]]</f>
        <v>#DIV/0!</v>
      </c>
      <c r="R288" s="17">
        <f>Table1[[#This Row],['# of months]]*Table1[[#This Row],[Monthly UNHCR Contribution towards actual Engagement cost (Amount)]]</f>
        <v>0</v>
      </c>
      <c r="S288" s="19" t="e">
        <f>Table1[[#This Row],[% time engeged in UNHCR project]]=Table1[[#This Row],[UNHCR Contribution based on (%)]]</f>
        <v>#DIV/0!</v>
      </c>
      <c r="T288" s="17" t="e">
        <f>Table1[[#This Row],[Vlookup do not delete]]*Table1[[#This Row],[% time engeged in UNHCR project]]</f>
        <v>#N/A</v>
      </c>
      <c r="U288" s="20" t="e">
        <f>VLOOKUP(F288,Intro!$A$16:$C$20,3,FALSE)</f>
        <v>#N/A</v>
      </c>
    </row>
    <row r="289" spans="1:21" x14ac:dyDescent="0.25">
      <c r="A289" s="23"/>
      <c r="B289" s="22"/>
      <c r="C289" s="22"/>
      <c r="D289" s="34" t="e">
        <f>VLOOKUP(Table1[[#This Row],[MSRP Account Code]],Intro!$A$4:$B$7,2,FALSE)</f>
        <v>#N/A</v>
      </c>
      <c r="E289" s="22"/>
      <c r="F289" s="22"/>
      <c r="J289" s="32"/>
      <c r="L289" s="33"/>
      <c r="M289" s="26"/>
      <c r="O289" s="43"/>
      <c r="P289" s="15" t="e">
        <f>Table1[[#This Row],[Monthly UNHCR Contribution towards actual Engagement cost (Amount)]]/Table1[[#This Row],[Monthly cost of Actual Engagement]]</f>
        <v>#DIV/0!</v>
      </c>
      <c r="Q289" s="16" t="e">
        <f>(Table1[[#This Row],[Monthly cost of Actual Engagement]]-Table1[[#This Row],[Monthly UNHCR Contribution towards actual Engagement cost (Amount)]])/Table1[[#This Row],[Monthly cost of Actual Engagement]]</f>
        <v>#DIV/0!</v>
      </c>
      <c r="R289" s="17">
        <f>Table1[[#This Row],['# of months]]*Table1[[#This Row],[Monthly UNHCR Contribution towards actual Engagement cost (Amount)]]</f>
        <v>0</v>
      </c>
      <c r="S289" s="19" t="e">
        <f>Table1[[#This Row],[% time engeged in UNHCR project]]=Table1[[#This Row],[UNHCR Contribution based on (%)]]</f>
        <v>#DIV/0!</v>
      </c>
      <c r="T289" s="17" t="e">
        <f>Table1[[#This Row],[Vlookup do not delete]]*Table1[[#This Row],[% time engeged in UNHCR project]]</f>
        <v>#N/A</v>
      </c>
      <c r="U289" s="20" t="e">
        <f>VLOOKUP(F289,Intro!$A$16:$C$20,3,FALSE)</f>
        <v>#N/A</v>
      </c>
    </row>
    <row r="290" spans="1:21" x14ac:dyDescent="0.25">
      <c r="A290" s="23"/>
      <c r="B290" s="22"/>
      <c r="C290" s="22"/>
      <c r="D290" s="34" t="e">
        <f>VLOOKUP(Table1[[#This Row],[MSRP Account Code]],Intro!$A$4:$B$7,2,FALSE)</f>
        <v>#N/A</v>
      </c>
      <c r="E290" s="22"/>
      <c r="F290" s="22"/>
      <c r="J290" s="32"/>
      <c r="L290" s="33"/>
      <c r="M290" s="26"/>
      <c r="O290" s="43"/>
      <c r="P290" s="15" t="e">
        <f>Table1[[#This Row],[Monthly UNHCR Contribution towards actual Engagement cost (Amount)]]/Table1[[#This Row],[Monthly cost of Actual Engagement]]</f>
        <v>#DIV/0!</v>
      </c>
      <c r="Q290" s="16" t="e">
        <f>(Table1[[#This Row],[Monthly cost of Actual Engagement]]-Table1[[#This Row],[Monthly UNHCR Contribution towards actual Engagement cost (Amount)]])/Table1[[#This Row],[Monthly cost of Actual Engagement]]</f>
        <v>#DIV/0!</v>
      </c>
      <c r="R290" s="17">
        <f>Table1[[#This Row],['# of months]]*Table1[[#This Row],[Monthly UNHCR Contribution towards actual Engagement cost (Amount)]]</f>
        <v>0</v>
      </c>
      <c r="S290" s="19" t="e">
        <f>Table1[[#This Row],[% time engeged in UNHCR project]]=Table1[[#This Row],[UNHCR Contribution based on (%)]]</f>
        <v>#DIV/0!</v>
      </c>
      <c r="T290" s="17" t="e">
        <f>Table1[[#This Row],[Vlookup do not delete]]*Table1[[#This Row],[% time engeged in UNHCR project]]</f>
        <v>#N/A</v>
      </c>
      <c r="U290" s="20" t="e">
        <f>VLOOKUP(F290,Intro!$A$16:$C$20,3,FALSE)</f>
        <v>#N/A</v>
      </c>
    </row>
    <row r="291" spans="1:21" x14ac:dyDescent="0.25">
      <c r="A291" s="23"/>
      <c r="B291" s="22"/>
      <c r="C291" s="22"/>
      <c r="D291" s="34" t="e">
        <f>VLOOKUP(Table1[[#This Row],[MSRP Account Code]],Intro!$A$4:$B$7,2,FALSE)</f>
        <v>#N/A</v>
      </c>
      <c r="E291" s="22"/>
      <c r="F291" s="22"/>
      <c r="J291" s="32"/>
      <c r="L291" s="33"/>
      <c r="M291" s="26"/>
      <c r="O291" s="43"/>
      <c r="P291" s="15" t="e">
        <f>Table1[[#This Row],[Monthly UNHCR Contribution towards actual Engagement cost (Amount)]]/Table1[[#This Row],[Monthly cost of Actual Engagement]]</f>
        <v>#DIV/0!</v>
      </c>
      <c r="Q291" s="16" t="e">
        <f>(Table1[[#This Row],[Monthly cost of Actual Engagement]]-Table1[[#This Row],[Monthly UNHCR Contribution towards actual Engagement cost (Amount)]])/Table1[[#This Row],[Monthly cost of Actual Engagement]]</f>
        <v>#DIV/0!</v>
      </c>
      <c r="R291" s="17">
        <f>Table1[[#This Row],['# of months]]*Table1[[#This Row],[Monthly UNHCR Contribution towards actual Engagement cost (Amount)]]</f>
        <v>0</v>
      </c>
      <c r="S291" s="19" t="e">
        <f>Table1[[#This Row],[% time engeged in UNHCR project]]=Table1[[#This Row],[UNHCR Contribution based on (%)]]</f>
        <v>#DIV/0!</v>
      </c>
      <c r="T291" s="17" t="e">
        <f>Table1[[#This Row],[Vlookup do not delete]]*Table1[[#This Row],[% time engeged in UNHCR project]]</f>
        <v>#N/A</v>
      </c>
      <c r="U291" s="20" t="e">
        <f>VLOOKUP(F291,Intro!$A$16:$C$20,3,FALSE)</f>
        <v>#N/A</v>
      </c>
    </row>
    <row r="292" spans="1:21" x14ac:dyDescent="0.25">
      <c r="A292" s="23"/>
      <c r="B292" s="22"/>
      <c r="C292" s="22"/>
      <c r="D292" s="34" t="e">
        <f>VLOOKUP(Table1[[#This Row],[MSRP Account Code]],Intro!$A$4:$B$7,2,FALSE)</f>
        <v>#N/A</v>
      </c>
      <c r="E292" s="22"/>
      <c r="F292" s="22"/>
      <c r="J292" s="32"/>
      <c r="L292" s="33"/>
      <c r="M292" s="26"/>
      <c r="O292" s="43"/>
      <c r="P292" s="15" t="e">
        <f>Table1[[#This Row],[Monthly UNHCR Contribution towards actual Engagement cost (Amount)]]/Table1[[#This Row],[Monthly cost of Actual Engagement]]</f>
        <v>#DIV/0!</v>
      </c>
      <c r="Q292" s="16" t="e">
        <f>(Table1[[#This Row],[Monthly cost of Actual Engagement]]-Table1[[#This Row],[Monthly UNHCR Contribution towards actual Engagement cost (Amount)]])/Table1[[#This Row],[Monthly cost of Actual Engagement]]</f>
        <v>#DIV/0!</v>
      </c>
      <c r="R292" s="17">
        <f>Table1[[#This Row],['# of months]]*Table1[[#This Row],[Monthly UNHCR Contribution towards actual Engagement cost (Amount)]]</f>
        <v>0</v>
      </c>
      <c r="S292" s="19" t="e">
        <f>Table1[[#This Row],[% time engeged in UNHCR project]]=Table1[[#This Row],[UNHCR Contribution based on (%)]]</f>
        <v>#DIV/0!</v>
      </c>
      <c r="T292" s="17" t="e">
        <f>Table1[[#This Row],[Vlookup do not delete]]*Table1[[#This Row],[% time engeged in UNHCR project]]</f>
        <v>#N/A</v>
      </c>
      <c r="U292" s="20" t="e">
        <f>VLOOKUP(F292,Intro!$A$16:$C$20,3,FALSE)</f>
        <v>#N/A</v>
      </c>
    </row>
    <row r="293" spans="1:21" x14ac:dyDescent="0.25">
      <c r="A293" s="23"/>
      <c r="B293" s="22"/>
      <c r="C293" s="22"/>
      <c r="D293" s="34" t="e">
        <f>VLOOKUP(Table1[[#This Row],[MSRP Account Code]],Intro!$A$4:$B$7,2,FALSE)</f>
        <v>#N/A</v>
      </c>
      <c r="E293" s="22"/>
      <c r="F293" s="22"/>
      <c r="J293" s="32"/>
      <c r="L293" s="33"/>
      <c r="M293" s="26"/>
      <c r="O293" s="43"/>
      <c r="P293" s="15" t="e">
        <f>Table1[[#This Row],[Monthly UNHCR Contribution towards actual Engagement cost (Amount)]]/Table1[[#This Row],[Monthly cost of Actual Engagement]]</f>
        <v>#DIV/0!</v>
      </c>
      <c r="Q293" s="16" t="e">
        <f>(Table1[[#This Row],[Monthly cost of Actual Engagement]]-Table1[[#This Row],[Monthly UNHCR Contribution towards actual Engagement cost (Amount)]])/Table1[[#This Row],[Monthly cost of Actual Engagement]]</f>
        <v>#DIV/0!</v>
      </c>
      <c r="R293" s="17">
        <f>Table1[[#This Row],['# of months]]*Table1[[#This Row],[Monthly UNHCR Contribution towards actual Engagement cost (Amount)]]</f>
        <v>0</v>
      </c>
      <c r="S293" s="19" t="e">
        <f>Table1[[#This Row],[% time engeged in UNHCR project]]=Table1[[#This Row],[UNHCR Contribution based on (%)]]</f>
        <v>#DIV/0!</v>
      </c>
      <c r="T293" s="17" t="e">
        <f>Table1[[#This Row],[Vlookup do not delete]]*Table1[[#This Row],[% time engeged in UNHCR project]]</f>
        <v>#N/A</v>
      </c>
      <c r="U293" s="20" t="e">
        <f>VLOOKUP(F293,Intro!$A$16:$C$20,3,FALSE)</f>
        <v>#N/A</v>
      </c>
    </row>
    <row r="294" spans="1:21" x14ac:dyDescent="0.25">
      <c r="A294" s="23"/>
      <c r="B294" s="22"/>
      <c r="C294" s="22"/>
      <c r="D294" s="34" t="e">
        <f>VLOOKUP(Table1[[#This Row],[MSRP Account Code]],Intro!$A$4:$B$7,2,FALSE)</f>
        <v>#N/A</v>
      </c>
      <c r="E294" s="22"/>
      <c r="F294" s="22"/>
      <c r="J294" s="32"/>
      <c r="L294" s="33"/>
      <c r="M294" s="26"/>
      <c r="O294" s="43"/>
      <c r="P294" s="15" t="e">
        <f>Table1[[#This Row],[Monthly UNHCR Contribution towards actual Engagement cost (Amount)]]/Table1[[#This Row],[Monthly cost of Actual Engagement]]</f>
        <v>#DIV/0!</v>
      </c>
      <c r="Q294" s="16" t="e">
        <f>(Table1[[#This Row],[Monthly cost of Actual Engagement]]-Table1[[#This Row],[Monthly UNHCR Contribution towards actual Engagement cost (Amount)]])/Table1[[#This Row],[Monthly cost of Actual Engagement]]</f>
        <v>#DIV/0!</v>
      </c>
      <c r="R294" s="17">
        <f>Table1[[#This Row],['# of months]]*Table1[[#This Row],[Monthly UNHCR Contribution towards actual Engagement cost (Amount)]]</f>
        <v>0</v>
      </c>
      <c r="S294" s="19" t="e">
        <f>Table1[[#This Row],[% time engeged in UNHCR project]]=Table1[[#This Row],[UNHCR Contribution based on (%)]]</f>
        <v>#DIV/0!</v>
      </c>
      <c r="T294" s="17" t="e">
        <f>Table1[[#This Row],[Vlookup do not delete]]*Table1[[#This Row],[% time engeged in UNHCR project]]</f>
        <v>#N/A</v>
      </c>
      <c r="U294" s="20" t="e">
        <f>VLOOKUP(F294,Intro!$A$16:$C$20,3,FALSE)</f>
        <v>#N/A</v>
      </c>
    </row>
    <row r="295" spans="1:21" x14ac:dyDescent="0.25">
      <c r="A295" s="23"/>
      <c r="B295" s="22"/>
      <c r="C295" s="22"/>
      <c r="D295" s="34" t="e">
        <f>VLOOKUP(Table1[[#This Row],[MSRP Account Code]],Intro!$A$4:$B$7,2,FALSE)</f>
        <v>#N/A</v>
      </c>
      <c r="E295" s="22"/>
      <c r="F295" s="22"/>
      <c r="J295" s="32"/>
      <c r="L295" s="33"/>
      <c r="M295" s="26"/>
      <c r="O295" s="43"/>
      <c r="P295" s="15" t="e">
        <f>Table1[[#This Row],[Monthly UNHCR Contribution towards actual Engagement cost (Amount)]]/Table1[[#This Row],[Monthly cost of Actual Engagement]]</f>
        <v>#DIV/0!</v>
      </c>
      <c r="Q295" s="16" t="e">
        <f>(Table1[[#This Row],[Monthly cost of Actual Engagement]]-Table1[[#This Row],[Monthly UNHCR Contribution towards actual Engagement cost (Amount)]])/Table1[[#This Row],[Monthly cost of Actual Engagement]]</f>
        <v>#DIV/0!</v>
      </c>
      <c r="R295" s="17">
        <f>Table1[[#This Row],['# of months]]*Table1[[#This Row],[Monthly UNHCR Contribution towards actual Engagement cost (Amount)]]</f>
        <v>0</v>
      </c>
      <c r="S295" s="19" t="e">
        <f>Table1[[#This Row],[% time engeged in UNHCR project]]=Table1[[#This Row],[UNHCR Contribution based on (%)]]</f>
        <v>#DIV/0!</v>
      </c>
      <c r="T295" s="17" t="e">
        <f>Table1[[#This Row],[Vlookup do not delete]]*Table1[[#This Row],[% time engeged in UNHCR project]]</f>
        <v>#N/A</v>
      </c>
      <c r="U295" s="20" t="e">
        <f>VLOOKUP(F295,Intro!$A$16:$C$20,3,FALSE)</f>
        <v>#N/A</v>
      </c>
    </row>
    <row r="296" spans="1:21" x14ac:dyDescent="0.25">
      <c r="A296" s="23"/>
      <c r="B296" s="22"/>
      <c r="C296" s="22"/>
      <c r="D296" s="34" t="e">
        <f>VLOOKUP(Table1[[#This Row],[MSRP Account Code]],Intro!$A$4:$B$7,2,FALSE)</f>
        <v>#N/A</v>
      </c>
      <c r="E296" s="22"/>
      <c r="F296" s="22"/>
      <c r="J296" s="32"/>
      <c r="L296" s="33"/>
      <c r="M296" s="26"/>
      <c r="O296" s="43"/>
      <c r="P296" s="15" t="e">
        <f>Table1[[#This Row],[Monthly UNHCR Contribution towards actual Engagement cost (Amount)]]/Table1[[#This Row],[Monthly cost of Actual Engagement]]</f>
        <v>#DIV/0!</v>
      </c>
      <c r="Q296" s="16" t="e">
        <f>(Table1[[#This Row],[Monthly cost of Actual Engagement]]-Table1[[#This Row],[Monthly UNHCR Contribution towards actual Engagement cost (Amount)]])/Table1[[#This Row],[Monthly cost of Actual Engagement]]</f>
        <v>#DIV/0!</v>
      </c>
      <c r="R296" s="17">
        <f>Table1[[#This Row],['# of months]]*Table1[[#This Row],[Monthly UNHCR Contribution towards actual Engagement cost (Amount)]]</f>
        <v>0</v>
      </c>
      <c r="S296" s="19" t="e">
        <f>Table1[[#This Row],[% time engeged in UNHCR project]]=Table1[[#This Row],[UNHCR Contribution based on (%)]]</f>
        <v>#DIV/0!</v>
      </c>
      <c r="T296" s="17" t="e">
        <f>Table1[[#This Row],[Vlookup do not delete]]*Table1[[#This Row],[% time engeged in UNHCR project]]</f>
        <v>#N/A</v>
      </c>
      <c r="U296" s="20" t="e">
        <f>VLOOKUP(F296,Intro!$A$16:$C$20,3,FALSE)</f>
        <v>#N/A</v>
      </c>
    </row>
    <row r="297" spans="1:21" x14ac:dyDescent="0.25">
      <c r="A297" s="23"/>
      <c r="B297" s="22"/>
      <c r="C297" s="22"/>
      <c r="D297" s="34" t="e">
        <f>VLOOKUP(Table1[[#This Row],[MSRP Account Code]],Intro!$A$4:$B$7,2,FALSE)</f>
        <v>#N/A</v>
      </c>
      <c r="E297" s="22"/>
      <c r="F297" s="22"/>
      <c r="J297" s="32"/>
      <c r="L297" s="33"/>
      <c r="M297" s="26"/>
      <c r="O297" s="43"/>
      <c r="P297" s="15" t="e">
        <f>Table1[[#This Row],[Monthly UNHCR Contribution towards actual Engagement cost (Amount)]]/Table1[[#This Row],[Monthly cost of Actual Engagement]]</f>
        <v>#DIV/0!</v>
      </c>
      <c r="Q297" s="16" t="e">
        <f>(Table1[[#This Row],[Monthly cost of Actual Engagement]]-Table1[[#This Row],[Monthly UNHCR Contribution towards actual Engagement cost (Amount)]])/Table1[[#This Row],[Monthly cost of Actual Engagement]]</f>
        <v>#DIV/0!</v>
      </c>
      <c r="R297" s="17">
        <f>Table1[[#This Row],['# of months]]*Table1[[#This Row],[Monthly UNHCR Contribution towards actual Engagement cost (Amount)]]</f>
        <v>0</v>
      </c>
      <c r="S297" s="19" t="e">
        <f>Table1[[#This Row],[% time engeged in UNHCR project]]=Table1[[#This Row],[UNHCR Contribution based on (%)]]</f>
        <v>#DIV/0!</v>
      </c>
      <c r="T297" s="17" t="e">
        <f>Table1[[#This Row],[Vlookup do not delete]]*Table1[[#This Row],[% time engeged in UNHCR project]]</f>
        <v>#N/A</v>
      </c>
      <c r="U297" s="20" t="e">
        <f>VLOOKUP(F297,Intro!$A$16:$C$20,3,FALSE)</f>
        <v>#N/A</v>
      </c>
    </row>
    <row r="298" spans="1:21" x14ac:dyDescent="0.25">
      <c r="A298" s="23"/>
      <c r="B298" s="22"/>
      <c r="C298" s="22"/>
      <c r="D298" s="34" t="e">
        <f>VLOOKUP(Table1[[#This Row],[MSRP Account Code]],Intro!$A$4:$B$7,2,FALSE)</f>
        <v>#N/A</v>
      </c>
      <c r="E298" s="22"/>
      <c r="F298" s="22"/>
      <c r="J298" s="32"/>
      <c r="L298" s="33"/>
      <c r="M298" s="26"/>
      <c r="O298" s="43"/>
      <c r="P298" s="15" t="e">
        <f>Table1[[#This Row],[Monthly UNHCR Contribution towards actual Engagement cost (Amount)]]/Table1[[#This Row],[Monthly cost of Actual Engagement]]</f>
        <v>#DIV/0!</v>
      </c>
      <c r="Q298" s="16" t="e">
        <f>(Table1[[#This Row],[Monthly cost of Actual Engagement]]-Table1[[#This Row],[Monthly UNHCR Contribution towards actual Engagement cost (Amount)]])/Table1[[#This Row],[Monthly cost of Actual Engagement]]</f>
        <v>#DIV/0!</v>
      </c>
      <c r="R298" s="17">
        <f>Table1[[#This Row],['# of months]]*Table1[[#This Row],[Monthly UNHCR Contribution towards actual Engagement cost (Amount)]]</f>
        <v>0</v>
      </c>
      <c r="S298" s="19" t="e">
        <f>Table1[[#This Row],[% time engeged in UNHCR project]]=Table1[[#This Row],[UNHCR Contribution based on (%)]]</f>
        <v>#DIV/0!</v>
      </c>
      <c r="T298" s="17" t="e">
        <f>Table1[[#This Row],[Vlookup do not delete]]*Table1[[#This Row],[% time engeged in UNHCR project]]</f>
        <v>#N/A</v>
      </c>
      <c r="U298" s="20" t="e">
        <f>VLOOKUP(F298,Intro!$A$16:$C$20,3,FALSE)</f>
        <v>#N/A</v>
      </c>
    </row>
    <row r="299" spans="1:21" x14ac:dyDescent="0.25">
      <c r="A299" s="23"/>
      <c r="B299" s="22"/>
      <c r="C299" s="22"/>
      <c r="D299" s="34" t="e">
        <f>VLOOKUP(Table1[[#This Row],[MSRP Account Code]],Intro!$A$4:$B$7,2,FALSE)</f>
        <v>#N/A</v>
      </c>
      <c r="E299" s="22"/>
      <c r="F299" s="22"/>
      <c r="J299" s="32"/>
      <c r="L299" s="33"/>
      <c r="M299" s="26"/>
      <c r="O299" s="43"/>
      <c r="P299" s="15" t="e">
        <f>Table1[[#This Row],[Monthly UNHCR Contribution towards actual Engagement cost (Amount)]]/Table1[[#This Row],[Monthly cost of Actual Engagement]]</f>
        <v>#DIV/0!</v>
      </c>
      <c r="Q299" s="16" t="e">
        <f>(Table1[[#This Row],[Monthly cost of Actual Engagement]]-Table1[[#This Row],[Monthly UNHCR Contribution towards actual Engagement cost (Amount)]])/Table1[[#This Row],[Monthly cost of Actual Engagement]]</f>
        <v>#DIV/0!</v>
      </c>
      <c r="R299" s="17">
        <f>Table1[[#This Row],['# of months]]*Table1[[#This Row],[Monthly UNHCR Contribution towards actual Engagement cost (Amount)]]</f>
        <v>0</v>
      </c>
      <c r="S299" s="19" t="e">
        <f>Table1[[#This Row],[% time engeged in UNHCR project]]=Table1[[#This Row],[UNHCR Contribution based on (%)]]</f>
        <v>#DIV/0!</v>
      </c>
      <c r="T299" s="17" t="e">
        <f>Table1[[#This Row],[Vlookup do not delete]]*Table1[[#This Row],[% time engeged in UNHCR project]]</f>
        <v>#N/A</v>
      </c>
      <c r="U299" s="20" t="e">
        <f>VLOOKUP(F299,Intro!$A$16:$C$20,3,FALSE)</f>
        <v>#N/A</v>
      </c>
    </row>
    <row r="300" spans="1:21" x14ac:dyDescent="0.25">
      <c r="A300" s="23"/>
      <c r="B300" s="22"/>
      <c r="C300" s="22"/>
      <c r="D300" s="34" t="e">
        <f>VLOOKUP(Table1[[#This Row],[MSRP Account Code]],Intro!$A$4:$B$7,2,FALSE)</f>
        <v>#N/A</v>
      </c>
      <c r="E300" s="22"/>
      <c r="F300" s="22"/>
      <c r="J300" s="32"/>
      <c r="L300" s="33"/>
      <c r="M300" s="26"/>
      <c r="O300" s="43"/>
      <c r="P300" s="15" t="e">
        <f>Table1[[#This Row],[Monthly UNHCR Contribution towards actual Engagement cost (Amount)]]/Table1[[#This Row],[Monthly cost of Actual Engagement]]</f>
        <v>#DIV/0!</v>
      </c>
      <c r="Q300" s="16" t="e">
        <f>(Table1[[#This Row],[Monthly cost of Actual Engagement]]-Table1[[#This Row],[Monthly UNHCR Contribution towards actual Engagement cost (Amount)]])/Table1[[#This Row],[Monthly cost of Actual Engagement]]</f>
        <v>#DIV/0!</v>
      </c>
      <c r="R300" s="17">
        <f>Table1[[#This Row],['# of months]]*Table1[[#This Row],[Monthly UNHCR Contribution towards actual Engagement cost (Amount)]]</f>
        <v>0</v>
      </c>
      <c r="S300" s="19" t="e">
        <f>Table1[[#This Row],[% time engeged in UNHCR project]]=Table1[[#This Row],[UNHCR Contribution based on (%)]]</f>
        <v>#DIV/0!</v>
      </c>
      <c r="T300" s="17" t="e">
        <f>Table1[[#This Row],[Vlookup do not delete]]*Table1[[#This Row],[% time engeged in UNHCR project]]</f>
        <v>#N/A</v>
      </c>
      <c r="U300" s="20" t="e">
        <f>VLOOKUP(F300,Intro!$A$16:$C$20,3,FALSE)</f>
        <v>#N/A</v>
      </c>
    </row>
    <row r="301" spans="1:21" x14ac:dyDescent="0.25">
      <c r="A301" s="23"/>
      <c r="B301" s="22"/>
      <c r="C301" s="22"/>
      <c r="D301" s="34" t="e">
        <f>VLOOKUP(Table1[[#This Row],[MSRP Account Code]],Intro!$A$4:$B$7,2,FALSE)</f>
        <v>#N/A</v>
      </c>
      <c r="E301" s="22"/>
      <c r="F301" s="22"/>
      <c r="J301" s="32"/>
      <c r="L301" s="33"/>
      <c r="M301" s="26"/>
      <c r="O301" s="43"/>
      <c r="P301" s="15" t="e">
        <f>Table1[[#This Row],[Monthly UNHCR Contribution towards actual Engagement cost (Amount)]]/Table1[[#This Row],[Monthly cost of Actual Engagement]]</f>
        <v>#DIV/0!</v>
      </c>
      <c r="Q301" s="16" t="e">
        <f>(Table1[[#This Row],[Monthly cost of Actual Engagement]]-Table1[[#This Row],[Monthly UNHCR Contribution towards actual Engagement cost (Amount)]])/Table1[[#This Row],[Monthly cost of Actual Engagement]]</f>
        <v>#DIV/0!</v>
      </c>
      <c r="R301" s="17">
        <f>Table1[[#This Row],['# of months]]*Table1[[#This Row],[Monthly UNHCR Contribution towards actual Engagement cost (Amount)]]</f>
        <v>0</v>
      </c>
      <c r="S301" s="19" t="e">
        <f>Table1[[#This Row],[% time engeged in UNHCR project]]=Table1[[#This Row],[UNHCR Contribution based on (%)]]</f>
        <v>#DIV/0!</v>
      </c>
      <c r="T301" s="17" t="e">
        <f>Table1[[#This Row],[Vlookup do not delete]]*Table1[[#This Row],[% time engeged in UNHCR project]]</f>
        <v>#N/A</v>
      </c>
      <c r="U301" s="20" t="e">
        <f>VLOOKUP(F301,Intro!$A$16:$C$20,3,FALSE)</f>
        <v>#N/A</v>
      </c>
    </row>
    <row r="302" spans="1:21" x14ac:dyDescent="0.25">
      <c r="A302" s="23"/>
      <c r="B302" s="22"/>
      <c r="C302" s="22"/>
      <c r="D302" s="34" t="e">
        <f>VLOOKUP(Table1[[#This Row],[MSRP Account Code]],Intro!$A$4:$B$7,2,FALSE)</f>
        <v>#N/A</v>
      </c>
      <c r="E302" s="22"/>
      <c r="F302" s="22"/>
      <c r="J302" s="32"/>
      <c r="L302" s="33"/>
      <c r="M302" s="26"/>
      <c r="O302" s="43"/>
      <c r="P302" s="15" t="e">
        <f>Table1[[#This Row],[Monthly UNHCR Contribution towards actual Engagement cost (Amount)]]/Table1[[#This Row],[Monthly cost of Actual Engagement]]</f>
        <v>#DIV/0!</v>
      </c>
      <c r="Q302" s="16" t="e">
        <f>(Table1[[#This Row],[Monthly cost of Actual Engagement]]-Table1[[#This Row],[Monthly UNHCR Contribution towards actual Engagement cost (Amount)]])/Table1[[#This Row],[Monthly cost of Actual Engagement]]</f>
        <v>#DIV/0!</v>
      </c>
      <c r="R302" s="17">
        <f>Table1[[#This Row],['# of months]]*Table1[[#This Row],[Monthly UNHCR Contribution towards actual Engagement cost (Amount)]]</f>
        <v>0</v>
      </c>
      <c r="S302" s="19" t="e">
        <f>Table1[[#This Row],[% time engeged in UNHCR project]]=Table1[[#This Row],[UNHCR Contribution based on (%)]]</f>
        <v>#DIV/0!</v>
      </c>
      <c r="T302" s="17" t="e">
        <f>Table1[[#This Row],[Vlookup do not delete]]*Table1[[#This Row],[% time engeged in UNHCR project]]</f>
        <v>#N/A</v>
      </c>
      <c r="U302" s="20" t="e">
        <f>VLOOKUP(F302,Intro!$A$16:$C$20,3,FALSE)</f>
        <v>#N/A</v>
      </c>
    </row>
    <row r="303" spans="1:21" x14ac:dyDescent="0.25">
      <c r="A303" s="23"/>
      <c r="B303" s="22"/>
      <c r="C303" s="22"/>
      <c r="D303" s="34" t="e">
        <f>VLOOKUP(Table1[[#This Row],[MSRP Account Code]],Intro!$A$4:$B$7,2,FALSE)</f>
        <v>#N/A</v>
      </c>
      <c r="E303" s="22"/>
      <c r="F303" s="22"/>
      <c r="J303" s="32"/>
      <c r="L303" s="33"/>
      <c r="M303" s="26"/>
      <c r="O303" s="43"/>
      <c r="P303" s="15" t="e">
        <f>Table1[[#This Row],[Monthly UNHCR Contribution towards actual Engagement cost (Amount)]]/Table1[[#This Row],[Monthly cost of Actual Engagement]]</f>
        <v>#DIV/0!</v>
      </c>
      <c r="Q303" s="16" t="e">
        <f>(Table1[[#This Row],[Monthly cost of Actual Engagement]]-Table1[[#This Row],[Monthly UNHCR Contribution towards actual Engagement cost (Amount)]])/Table1[[#This Row],[Monthly cost of Actual Engagement]]</f>
        <v>#DIV/0!</v>
      </c>
      <c r="R303" s="17">
        <f>Table1[[#This Row],['# of months]]*Table1[[#This Row],[Monthly UNHCR Contribution towards actual Engagement cost (Amount)]]</f>
        <v>0</v>
      </c>
      <c r="S303" s="19" t="e">
        <f>Table1[[#This Row],[% time engeged in UNHCR project]]=Table1[[#This Row],[UNHCR Contribution based on (%)]]</f>
        <v>#DIV/0!</v>
      </c>
      <c r="T303" s="17" t="e">
        <f>Table1[[#This Row],[Vlookup do not delete]]*Table1[[#This Row],[% time engeged in UNHCR project]]</f>
        <v>#N/A</v>
      </c>
      <c r="U303" s="20" t="e">
        <f>VLOOKUP(F303,Intro!$A$16:$C$20,3,FALSE)</f>
        <v>#N/A</v>
      </c>
    </row>
    <row r="304" spans="1:21" x14ac:dyDescent="0.25">
      <c r="A304" s="23"/>
      <c r="B304" s="22"/>
      <c r="C304" s="22"/>
      <c r="D304" s="34" t="e">
        <f>VLOOKUP(Table1[[#This Row],[MSRP Account Code]],Intro!$A$4:$B$7,2,FALSE)</f>
        <v>#N/A</v>
      </c>
      <c r="E304" s="22"/>
      <c r="F304" s="22"/>
      <c r="J304" s="32"/>
      <c r="L304" s="33"/>
      <c r="M304" s="26"/>
      <c r="O304" s="43"/>
      <c r="P304" s="15" t="e">
        <f>Table1[[#This Row],[Monthly UNHCR Contribution towards actual Engagement cost (Amount)]]/Table1[[#This Row],[Monthly cost of Actual Engagement]]</f>
        <v>#DIV/0!</v>
      </c>
      <c r="Q304" s="16" t="e">
        <f>(Table1[[#This Row],[Monthly cost of Actual Engagement]]-Table1[[#This Row],[Monthly UNHCR Contribution towards actual Engagement cost (Amount)]])/Table1[[#This Row],[Monthly cost of Actual Engagement]]</f>
        <v>#DIV/0!</v>
      </c>
      <c r="R304" s="17">
        <f>Table1[[#This Row],['# of months]]*Table1[[#This Row],[Monthly UNHCR Contribution towards actual Engagement cost (Amount)]]</f>
        <v>0</v>
      </c>
      <c r="S304" s="19" t="e">
        <f>Table1[[#This Row],[% time engeged in UNHCR project]]=Table1[[#This Row],[UNHCR Contribution based on (%)]]</f>
        <v>#DIV/0!</v>
      </c>
      <c r="T304" s="17" t="e">
        <f>Table1[[#This Row],[Vlookup do not delete]]*Table1[[#This Row],[% time engeged in UNHCR project]]</f>
        <v>#N/A</v>
      </c>
      <c r="U304" s="20" t="e">
        <f>VLOOKUP(F304,Intro!$A$16:$C$20,3,FALSE)</f>
        <v>#N/A</v>
      </c>
    </row>
    <row r="305" spans="1:21" x14ac:dyDescent="0.25">
      <c r="A305" s="23"/>
      <c r="B305" s="22"/>
      <c r="C305" s="22"/>
      <c r="D305" s="34" t="e">
        <f>VLOOKUP(Table1[[#This Row],[MSRP Account Code]],Intro!$A$4:$B$7,2,FALSE)</f>
        <v>#N/A</v>
      </c>
      <c r="E305" s="22"/>
      <c r="F305" s="22"/>
      <c r="J305" s="32"/>
      <c r="L305" s="33"/>
      <c r="M305" s="26"/>
      <c r="O305" s="43"/>
      <c r="P305" s="15" t="e">
        <f>Table1[[#This Row],[Monthly UNHCR Contribution towards actual Engagement cost (Amount)]]/Table1[[#This Row],[Monthly cost of Actual Engagement]]</f>
        <v>#DIV/0!</v>
      </c>
      <c r="Q305" s="16" t="e">
        <f>(Table1[[#This Row],[Monthly cost of Actual Engagement]]-Table1[[#This Row],[Monthly UNHCR Contribution towards actual Engagement cost (Amount)]])/Table1[[#This Row],[Monthly cost of Actual Engagement]]</f>
        <v>#DIV/0!</v>
      </c>
      <c r="R305" s="17">
        <f>Table1[[#This Row],['# of months]]*Table1[[#This Row],[Monthly UNHCR Contribution towards actual Engagement cost (Amount)]]</f>
        <v>0</v>
      </c>
      <c r="S305" s="19" t="e">
        <f>Table1[[#This Row],[% time engeged in UNHCR project]]=Table1[[#This Row],[UNHCR Contribution based on (%)]]</f>
        <v>#DIV/0!</v>
      </c>
      <c r="T305" s="17" t="e">
        <f>Table1[[#This Row],[Vlookup do not delete]]*Table1[[#This Row],[% time engeged in UNHCR project]]</f>
        <v>#N/A</v>
      </c>
      <c r="U305" s="20" t="e">
        <f>VLOOKUP(F305,Intro!$A$16:$C$20,3,FALSE)</f>
        <v>#N/A</v>
      </c>
    </row>
    <row r="306" spans="1:21" x14ac:dyDescent="0.25">
      <c r="A306" s="23"/>
      <c r="B306" s="22"/>
      <c r="C306" s="22"/>
      <c r="D306" s="34" t="e">
        <f>VLOOKUP(Table1[[#This Row],[MSRP Account Code]],Intro!$A$4:$B$7,2,FALSE)</f>
        <v>#N/A</v>
      </c>
      <c r="E306" s="22"/>
      <c r="F306" s="22"/>
      <c r="J306" s="32"/>
      <c r="L306" s="33"/>
      <c r="M306" s="26"/>
      <c r="O306" s="43"/>
      <c r="P306" s="15" t="e">
        <f>Table1[[#This Row],[Monthly UNHCR Contribution towards actual Engagement cost (Amount)]]/Table1[[#This Row],[Monthly cost of Actual Engagement]]</f>
        <v>#DIV/0!</v>
      </c>
      <c r="Q306" s="16" t="e">
        <f>(Table1[[#This Row],[Monthly cost of Actual Engagement]]-Table1[[#This Row],[Monthly UNHCR Contribution towards actual Engagement cost (Amount)]])/Table1[[#This Row],[Monthly cost of Actual Engagement]]</f>
        <v>#DIV/0!</v>
      </c>
      <c r="R306" s="17">
        <f>Table1[[#This Row],['# of months]]*Table1[[#This Row],[Monthly UNHCR Contribution towards actual Engagement cost (Amount)]]</f>
        <v>0</v>
      </c>
      <c r="S306" s="19" t="e">
        <f>Table1[[#This Row],[% time engeged in UNHCR project]]=Table1[[#This Row],[UNHCR Contribution based on (%)]]</f>
        <v>#DIV/0!</v>
      </c>
      <c r="T306" s="17">
        <f>Table1[[#This Row],[Vlookup do not delete]]*Table1[[#This Row],[% time engeged in UNHCR project]]</f>
        <v>0</v>
      </c>
      <c r="U306" s="20" t="e">
        <f>VLOOKUP(F306,Intro!$A$16:$C$20,3,FALSE)</f>
        <v>#N/A</v>
      </c>
    </row>
    <row r="307" spans="1:21" x14ac:dyDescent="0.25">
      <c r="A307" s="23"/>
      <c r="B307" s="22"/>
      <c r="C307" s="22"/>
      <c r="D307" s="34" t="e">
        <f>VLOOKUP(Table1[[#This Row],[MSRP Account Code]],Intro!$A$4:$B$7,2,FALSE)</f>
        <v>#N/A</v>
      </c>
      <c r="E307" s="22"/>
      <c r="F307" s="22"/>
      <c r="J307" s="32"/>
      <c r="L307" s="33"/>
      <c r="M307" s="26"/>
      <c r="O307" s="43"/>
      <c r="P307" s="15" t="e">
        <f>Table1[[#This Row],[Monthly UNHCR Contribution towards actual Engagement cost (Amount)]]/Table1[[#This Row],[Monthly cost of Actual Engagement]]</f>
        <v>#DIV/0!</v>
      </c>
      <c r="Q307" s="16" t="e">
        <f>(Table1[[#This Row],[Monthly cost of Actual Engagement]]-Table1[[#This Row],[Monthly UNHCR Contribution towards actual Engagement cost (Amount)]])/Table1[[#This Row],[Monthly cost of Actual Engagement]]</f>
        <v>#DIV/0!</v>
      </c>
      <c r="R307" s="17">
        <f>Table1[[#This Row],['# of months]]*Table1[[#This Row],[Monthly UNHCR Contribution towards actual Engagement cost (Amount)]]</f>
        <v>0</v>
      </c>
      <c r="S307" s="19" t="e">
        <f>Table1[[#This Row],[% time engeged in UNHCR project]]=Table1[[#This Row],[UNHCR Contribution based on (%)]]</f>
        <v>#DIV/0!</v>
      </c>
      <c r="T307" s="17" t="e">
        <f>Table1[[#This Row],[Vlookup do not delete]]*Table1[[#This Row],[% time engeged in UNHCR project]]</f>
        <v>#N/A</v>
      </c>
      <c r="U307" s="20" t="e">
        <f>VLOOKUP(F307,Intro!$A$16:$C$20,3,FALSE)</f>
        <v>#N/A</v>
      </c>
    </row>
    <row r="308" spans="1:21" x14ac:dyDescent="0.25">
      <c r="A308" s="23"/>
      <c r="B308" s="22"/>
      <c r="C308" s="22"/>
      <c r="D308" s="34" t="e">
        <f>VLOOKUP(Table1[[#This Row],[MSRP Account Code]],Intro!$A$4:$B$7,2,FALSE)</f>
        <v>#N/A</v>
      </c>
      <c r="E308" s="22"/>
      <c r="F308" s="22"/>
      <c r="J308" s="32"/>
      <c r="L308" s="33"/>
      <c r="M308" s="26"/>
      <c r="O308" s="43"/>
      <c r="P308" s="15" t="e">
        <f>Table1[[#This Row],[Monthly UNHCR Contribution towards actual Engagement cost (Amount)]]/Table1[[#This Row],[Monthly cost of Actual Engagement]]</f>
        <v>#DIV/0!</v>
      </c>
      <c r="Q308" s="16" t="e">
        <f>(Table1[[#This Row],[Monthly cost of Actual Engagement]]-Table1[[#This Row],[Monthly UNHCR Contribution towards actual Engagement cost (Amount)]])/Table1[[#This Row],[Monthly cost of Actual Engagement]]</f>
        <v>#DIV/0!</v>
      </c>
      <c r="R308" s="17">
        <f>Table1[[#This Row],['# of months]]*Table1[[#This Row],[Monthly UNHCR Contribution towards actual Engagement cost (Amount)]]</f>
        <v>0</v>
      </c>
      <c r="S308" s="19" t="e">
        <f>Table1[[#This Row],[% time engeged in UNHCR project]]=Table1[[#This Row],[UNHCR Contribution based on (%)]]</f>
        <v>#DIV/0!</v>
      </c>
      <c r="T308" s="17" t="e">
        <f>Table1[[#This Row],[Vlookup do not delete]]*Table1[[#This Row],[% time engeged in UNHCR project]]</f>
        <v>#N/A</v>
      </c>
      <c r="U308" s="20" t="e">
        <f>VLOOKUP(F308,Intro!$A$16:$C$20,3,FALSE)</f>
        <v>#N/A</v>
      </c>
    </row>
    <row r="309" spans="1:21" x14ac:dyDescent="0.25">
      <c r="A309" s="23"/>
      <c r="B309" s="22"/>
      <c r="C309" s="22"/>
      <c r="D309" s="34" t="e">
        <f>VLOOKUP(Table1[[#This Row],[MSRP Account Code]],Intro!$A$4:$B$7,2,FALSE)</f>
        <v>#N/A</v>
      </c>
      <c r="E309" s="22"/>
      <c r="F309" s="22"/>
      <c r="J309" s="32"/>
      <c r="L309" s="33"/>
      <c r="M309" s="26"/>
      <c r="O309" s="43"/>
      <c r="P309" s="15" t="e">
        <f>Table1[[#This Row],[Monthly UNHCR Contribution towards actual Engagement cost (Amount)]]/Table1[[#This Row],[Monthly cost of Actual Engagement]]</f>
        <v>#DIV/0!</v>
      </c>
      <c r="Q309" s="16" t="e">
        <f>(Table1[[#This Row],[Monthly cost of Actual Engagement]]-Table1[[#This Row],[Monthly UNHCR Contribution towards actual Engagement cost (Amount)]])/Table1[[#This Row],[Monthly cost of Actual Engagement]]</f>
        <v>#DIV/0!</v>
      </c>
      <c r="R309" s="17">
        <f>Table1[[#This Row],['# of months]]*Table1[[#This Row],[Monthly UNHCR Contribution towards actual Engagement cost (Amount)]]</f>
        <v>0</v>
      </c>
      <c r="S309" s="19" t="e">
        <f>Table1[[#This Row],[% time engeged in UNHCR project]]=Table1[[#This Row],[UNHCR Contribution based on (%)]]</f>
        <v>#DIV/0!</v>
      </c>
      <c r="T309" s="17" t="e">
        <f>Table1[[#This Row],[Vlookup do not delete]]*Table1[[#This Row],[% time engeged in UNHCR project]]</f>
        <v>#N/A</v>
      </c>
      <c r="U309" s="20" t="e">
        <f>VLOOKUP(F309,Intro!$A$16:$C$20,3,FALSE)</f>
        <v>#N/A</v>
      </c>
    </row>
    <row r="310" spans="1:21" x14ac:dyDescent="0.25">
      <c r="A310" s="23"/>
      <c r="B310" s="22"/>
      <c r="C310" s="22"/>
      <c r="D310" s="34" t="e">
        <f>VLOOKUP(Table1[[#This Row],[MSRP Account Code]],Intro!$A$4:$B$7,2,FALSE)</f>
        <v>#N/A</v>
      </c>
      <c r="E310" s="22"/>
      <c r="F310" s="22"/>
      <c r="J310" s="32"/>
      <c r="L310" s="33"/>
      <c r="M310" s="26"/>
      <c r="O310" s="43"/>
      <c r="P310" s="15" t="e">
        <f>Table1[[#This Row],[Monthly UNHCR Contribution towards actual Engagement cost (Amount)]]/Table1[[#This Row],[Monthly cost of Actual Engagement]]</f>
        <v>#DIV/0!</v>
      </c>
      <c r="Q310" s="16" t="e">
        <f>(Table1[[#This Row],[Monthly cost of Actual Engagement]]-Table1[[#This Row],[Monthly UNHCR Contribution towards actual Engagement cost (Amount)]])/Table1[[#This Row],[Monthly cost of Actual Engagement]]</f>
        <v>#DIV/0!</v>
      </c>
      <c r="R310" s="17">
        <f>Table1[[#This Row],['# of months]]*Table1[[#This Row],[Monthly UNHCR Contribution towards actual Engagement cost (Amount)]]</f>
        <v>0</v>
      </c>
      <c r="S310" s="19" t="e">
        <f>Table1[[#This Row],[% time engeged in UNHCR project]]=Table1[[#This Row],[UNHCR Contribution based on (%)]]</f>
        <v>#DIV/0!</v>
      </c>
      <c r="T310" s="17" t="e">
        <f>Table1[[#This Row],[Vlookup do not delete]]*Table1[[#This Row],[% time engeged in UNHCR project]]</f>
        <v>#N/A</v>
      </c>
      <c r="U310" s="20" t="e">
        <f>VLOOKUP(F310,Intro!$A$16:$C$20,3,FALSE)</f>
        <v>#N/A</v>
      </c>
    </row>
    <row r="311" spans="1:21" x14ac:dyDescent="0.25">
      <c r="A311" s="23"/>
      <c r="B311" s="22"/>
      <c r="C311" s="22"/>
      <c r="D311" s="34" t="e">
        <f>VLOOKUP(Table1[[#This Row],[MSRP Account Code]],Intro!$A$4:$B$7,2,FALSE)</f>
        <v>#N/A</v>
      </c>
      <c r="E311" s="22"/>
      <c r="F311" s="22"/>
      <c r="J311" s="32"/>
      <c r="L311" s="33"/>
      <c r="M311" s="26"/>
      <c r="O311" s="43"/>
      <c r="P311" s="15" t="e">
        <f>Table1[[#This Row],[Monthly UNHCR Contribution towards actual Engagement cost (Amount)]]/Table1[[#This Row],[Monthly cost of Actual Engagement]]</f>
        <v>#DIV/0!</v>
      </c>
      <c r="Q311" s="16" t="e">
        <f>(Table1[[#This Row],[Monthly cost of Actual Engagement]]-Table1[[#This Row],[Monthly UNHCR Contribution towards actual Engagement cost (Amount)]])/Table1[[#This Row],[Monthly cost of Actual Engagement]]</f>
        <v>#DIV/0!</v>
      </c>
      <c r="R311" s="17">
        <f>Table1[[#This Row],['# of months]]*Table1[[#This Row],[Monthly UNHCR Contribution towards actual Engagement cost (Amount)]]</f>
        <v>0</v>
      </c>
      <c r="S311" s="19" t="e">
        <f>Table1[[#This Row],[% time engeged in UNHCR project]]=Table1[[#This Row],[UNHCR Contribution based on (%)]]</f>
        <v>#DIV/0!</v>
      </c>
      <c r="T311" s="17" t="e">
        <f>Table1[[#This Row],[Vlookup do not delete]]*Table1[[#This Row],[% time engeged in UNHCR project]]</f>
        <v>#N/A</v>
      </c>
      <c r="U311" s="20" t="e">
        <f>VLOOKUP(F311,Intro!$A$16:$C$20,3,FALSE)</f>
        <v>#N/A</v>
      </c>
    </row>
    <row r="312" spans="1:21" x14ac:dyDescent="0.25">
      <c r="A312" s="23"/>
      <c r="B312" s="22"/>
      <c r="C312" s="22"/>
      <c r="D312" s="34" t="e">
        <f>VLOOKUP(Table1[[#This Row],[MSRP Account Code]],Intro!$A$4:$B$7,2,FALSE)</f>
        <v>#N/A</v>
      </c>
      <c r="E312" s="22"/>
      <c r="F312" s="22"/>
      <c r="J312" s="32"/>
      <c r="L312" s="33"/>
      <c r="M312" s="26"/>
      <c r="O312" s="43"/>
      <c r="P312" s="15" t="e">
        <f>Table1[[#This Row],[Monthly UNHCR Contribution towards actual Engagement cost (Amount)]]/Table1[[#This Row],[Monthly cost of Actual Engagement]]</f>
        <v>#DIV/0!</v>
      </c>
      <c r="Q312" s="16" t="e">
        <f>(Table1[[#This Row],[Monthly cost of Actual Engagement]]-Table1[[#This Row],[Monthly UNHCR Contribution towards actual Engagement cost (Amount)]])/Table1[[#This Row],[Monthly cost of Actual Engagement]]</f>
        <v>#DIV/0!</v>
      </c>
      <c r="R312" s="17">
        <f>Table1[[#This Row],['# of months]]*Table1[[#This Row],[Monthly UNHCR Contribution towards actual Engagement cost (Amount)]]</f>
        <v>0</v>
      </c>
      <c r="S312" s="19" t="e">
        <f>Table1[[#This Row],[% time engeged in UNHCR project]]=Table1[[#This Row],[UNHCR Contribution based on (%)]]</f>
        <v>#DIV/0!</v>
      </c>
      <c r="T312" s="17" t="e">
        <f>Table1[[#This Row],[Vlookup do not delete]]*Table1[[#This Row],[% time engeged in UNHCR project]]</f>
        <v>#N/A</v>
      </c>
      <c r="U312" s="20" t="e">
        <f>VLOOKUP(F312,Intro!$A$16:$C$20,3,FALSE)</f>
        <v>#N/A</v>
      </c>
    </row>
    <row r="313" spans="1:21" x14ac:dyDescent="0.25">
      <c r="A313" s="23"/>
      <c r="B313" s="22"/>
      <c r="C313" s="22"/>
      <c r="D313" s="34" t="e">
        <f>VLOOKUP(Table1[[#This Row],[MSRP Account Code]],Intro!$A$4:$B$7,2,FALSE)</f>
        <v>#N/A</v>
      </c>
      <c r="E313" s="22"/>
      <c r="F313" s="22"/>
      <c r="J313" s="32"/>
      <c r="L313" s="33"/>
      <c r="M313" s="26"/>
      <c r="O313" s="43"/>
      <c r="P313" s="15" t="e">
        <f>Table1[[#This Row],[Monthly UNHCR Contribution towards actual Engagement cost (Amount)]]/Table1[[#This Row],[Monthly cost of Actual Engagement]]</f>
        <v>#DIV/0!</v>
      </c>
      <c r="Q313" s="16" t="e">
        <f>(Table1[[#This Row],[Monthly cost of Actual Engagement]]-Table1[[#This Row],[Monthly UNHCR Contribution towards actual Engagement cost (Amount)]])/Table1[[#This Row],[Monthly cost of Actual Engagement]]</f>
        <v>#DIV/0!</v>
      </c>
      <c r="R313" s="17">
        <f>Table1[[#This Row],['# of months]]*Table1[[#This Row],[Monthly UNHCR Contribution towards actual Engagement cost (Amount)]]</f>
        <v>0</v>
      </c>
      <c r="S313" s="19" t="e">
        <f>Table1[[#This Row],[% time engeged in UNHCR project]]=Table1[[#This Row],[UNHCR Contribution based on (%)]]</f>
        <v>#DIV/0!</v>
      </c>
      <c r="T313" s="17" t="e">
        <f>Table1[[#This Row],[Vlookup do not delete]]*Table1[[#This Row],[% time engeged in UNHCR project]]</f>
        <v>#N/A</v>
      </c>
      <c r="U313" s="20" t="e">
        <f>VLOOKUP(F313,Intro!$A$16:$C$20,3,FALSE)</f>
        <v>#N/A</v>
      </c>
    </row>
    <row r="314" spans="1:21" x14ac:dyDescent="0.25">
      <c r="A314" s="23"/>
      <c r="B314" s="22"/>
      <c r="C314" s="22"/>
      <c r="D314" s="34" t="e">
        <f>VLOOKUP(Table1[[#This Row],[MSRP Account Code]],Intro!$A$4:$B$7,2,FALSE)</f>
        <v>#N/A</v>
      </c>
      <c r="E314" s="22"/>
      <c r="F314" s="22"/>
      <c r="J314" s="32"/>
      <c r="L314" s="33"/>
      <c r="M314" s="26"/>
      <c r="O314" s="43"/>
      <c r="P314" s="15" t="e">
        <f>Table1[[#This Row],[Monthly UNHCR Contribution towards actual Engagement cost (Amount)]]/Table1[[#This Row],[Monthly cost of Actual Engagement]]</f>
        <v>#DIV/0!</v>
      </c>
      <c r="Q314" s="16" t="e">
        <f>(Table1[[#This Row],[Monthly cost of Actual Engagement]]-Table1[[#This Row],[Monthly UNHCR Contribution towards actual Engagement cost (Amount)]])/Table1[[#This Row],[Monthly cost of Actual Engagement]]</f>
        <v>#DIV/0!</v>
      </c>
      <c r="R314" s="17">
        <f>Table1[[#This Row],['# of months]]*Table1[[#This Row],[Monthly UNHCR Contribution towards actual Engagement cost (Amount)]]</f>
        <v>0</v>
      </c>
      <c r="S314" s="19" t="e">
        <f>Table1[[#This Row],[% time engeged in UNHCR project]]=Table1[[#This Row],[UNHCR Contribution based on (%)]]</f>
        <v>#DIV/0!</v>
      </c>
      <c r="T314" s="17" t="e">
        <f>Table1[[#This Row],[Vlookup do not delete]]*Table1[[#This Row],[% time engeged in UNHCR project]]</f>
        <v>#N/A</v>
      </c>
      <c r="U314" s="20" t="e">
        <f>VLOOKUP(F314,Intro!$A$16:$C$20,3,FALSE)</f>
        <v>#N/A</v>
      </c>
    </row>
    <row r="315" spans="1:21" x14ac:dyDescent="0.25">
      <c r="A315" s="23"/>
      <c r="B315" s="22"/>
      <c r="C315" s="22"/>
      <c r="D315" s="34" t="e">
        <f>VLOOKUP(Table1[[#This Row],[MSRP Account Code]],Intro!$A$4:$B$7,2,FALSE)</f>
        <v>#N/A</v>
      </c>
      <c r="E315" s="22"/>
      <c r="F315" s="22"/>
      <c r="J315" s="32"/>
      <c r="L315" s="33"/>
      <c r="M315" s="26"/>
      <c r="O315" s="43"/>
      <c r="P315" s="15" t="e">
        <f>Table1[[#This Row],[Monthly UNHCR Contribution towards actual Engagement cost (Amount)]]/Table1[[#This Row],[Monthly cost of Actual Engagement]]</f>
        <v>#DIV/0!</v>
      </c>
      <c r="Q315" s="16" t="e">
        <f>(Table1[[#This Row],[Monthly cost of Actual Engagement]]-Table1[[#This Row],[Monthly UNHCR Contribution towards actual Engagement cost (Amount)]])/Table1[[#This Row],[Monthly cost of Actual Engagement]]</f>
        <v>#DIV/0!</v>
      </c>
      <c r="R315" s="17">
        <f>Table1[[#This Row],['# of months]]*Table1[[#This Row],[Monthly UNHCR Contribution towards actual Engagement cost (Amount)]]</f>
        <v>0</v>
      </c>
      <c r="S315" s="19" t="e">
        <f>Table1[[#This Row],[% time engeged in UNHCR project]]=Table1[[#This Row],[UNHCR Contribution based on (%)]]</f>
        <v>#DIV/0!</v>
      </c>
      <c r="T315" s="17" t="e">
        <f>Table1[[#This Row],[Vlookup do not delete]]*Table1[[#This Row],[% time engeged in UNHCR project]]</f>
        <v>#N/A</v>
      </c>
      <c r="U315" s="20" t="e">
        <f>VLOOKUP(F315,Intro!$A$16:$C$20,3,FALSE)</f>
        <v>#N/A</v>
      </c>
    </row>
    <row r="316" spans="1:21" x14ac:dyDescent="0.25">
      <c r="A316" s="23"/>
      <c r="B316" s="22"/>
      <c r="C316" s="22"/>
      <c r="D316" s="34" t="e">
        <f>VLOOKUP(Table1[[#This Row],[MSRP Account Code]],Intro!$A$4:$B$7,2,FALSE)</f>
        <v>#N/A</v>
      </c>
      <c r="E316" s="22"/>
      <c r="F316" s="22"/>
      <c r="J316" s="32"/>
      <c r="L316" s="33"/>
      <c r="M316" s="26"/>
      <c r="O316" s="43"/>
      <c r="P316" s="15" t="e">
        <f>Table1[[#This Row],[Monthly UNHCR Contribution towards actual Engagement cost (Amount)]]/Table1[[#This Row],[Monthly cost of Actual Engagement]]</f>
        <v>#DIV/0!</v>
      </c>
      <c r="Q316" s="16" t="e">
        <f>(Table1[[#This Row],[Monthly cost of Actual Engagement]]-Table1[[#This Row],[Monthly UNHCR Contribution towards actual Engagement cost (Amount)]])/Table1[[#This Row],[Monthly cost of Actual Engagement]]</f>
        <v>#DIV/0!</v>
      </c>
      <c r="R316" s="17">
        <f>Table1[[#This Row],['# of months]]*Table1[[#This Row],[Monthly UNHCR Contribution towards actual Engagement cost (Amount)]]</f>
        <v>0</v>
      </c>
      <c r="S316" s="19" t="e">
        <f>Table1[[#This Row],[% time engeged in UNHCR project]]=Table1[[#This Row],[UNHCR Contribution based on (%)]]</f>
        <v>#DIV/0!</v>
      </c>
      <c r="T316" s="17" t="e">
        <f>Table1[[#This Row],[Vlookup do not delete]]*Table1[[#This Row],[% time engeged in UNHCR project]]</f>
        <v>#N/A</v>
      </c>
      <c r="U316" s="20" t="e">
        <f>VLOOKUP(F316,Intro!$A$16:$C$20,3,FALSE)</f>
        <v>#N/A</v>
      </c>
    </row>
    <row r="317" spans="1:21" x14ac:dyDescent="0.25">
      <c r="A317" s="23"/>
      <c r="B317" s="22"/>
      <c r="C317" s="22"/>
      <c r="D317" s="34" t="e">
        <f>VLOOKUP(Table1[[#This Row],[MSRP Account Code]],Intro!$A$4:$B$7,2,FALSE)</f>
        <v>#N/A</v>
      </c>
      <c r="E317" s="22"/>
      <c r="F317" s="22"/>
      <c r="J317" s="32"/>
      <c r="L317" s="33"/>
      <c r="M317" s="26"/>
      <c r="O317" s="43"/>
      <c r="P317" s="15" t="e">
        <f>Table1[[#This Row],[Monthly UNHCR Contribution towards actual Engagement cost (Amount)]]/Table1[[#This Row],[Monthly cost of Actual Engagement]]</f>
        <v>#DIV/0!</v>
      </c>
      <c r="Q317" s="16" t="e">
        <f>(Table1[[#This Row],[Monthly cost of Actual Engagement]]-Table1[[#This Row],[Monthly UNHCR Contribution towards actual Engagement cost (Amount)]])/Table1[[#This Row],[Monthly cost of Actual Engagement]]</f>
        <v>#DIV/0!</v>
      </c>
      <c r="R317" s="17">
        <f>Table1[[#This Row],['# of months]]*Table1[[#This Row],[Monthly UNHCR Contribution towards actual Engagement cost (Amount)]]</f>
        <v>0</v>
      </c>
      <c r="S317" s="19" t="e">
        <f>Table1[[#This Row],[% time engeged in UNHCR project]]=Table1[[#This Row],[UNHCR Contribution based on (%)]]</f>
        <v>#DIV/0!</v>
      </c>
      <c r="T317" s="17" t="e">
        <f>Table1[[#This Row],[Vlookup do not delete]]*Table1[[#This Row],[% time engeged in UNHCR project]]</f>
        <v>#N/A</v>
      </c>
      <c r="U317" s="20" t="e">
        <f>VLOOKUP(F317,Intro!$A$16:$C$20,3,FALSE)</f>
        <v>#N/A</v>
      </c>
    </row>
    <row r="318" spans="1:21" x14ac:dyDescent="0.25">
      <c r="A318" s="23"/>
      <c r="B318" s="22"/>
      <c r="C318" s="22"/>
      <c r="D318" s="34" t="e">
        <f>VLOOKUP(Table1[[#This Row],[MSRP Account Code]],Intro!$A$4:$B$7,2,FALSE)</f>
        <v>#N/A</v>
      </c>
      <c r="E318" s="22"/>
      <c r="F318" s="22"/>
      <c r="J318" s="32"/>
      <c r="L318" s="33"/>
      <c r="M318" s="26"/>
      <c r="O318" s="43"/>
      <c r="P318" s="15" t="e">
        <f>Table1[[#This Row],[Monthly UNHCR Contribution towards actual Engagement cost (Amount)]]/Table1[[#This Row],[Monthly cost of Actual Engagement]]</f>
        <v>#DIV/0!</v>
      </c>
      <c r="Q318" s="16" t="e">
        <f>(Table1[[#This Row],[Monthly cost of Actual Engagement]]-Table1[[#This Row],[Monthly UNHCR Contribution towards actual Engagement cost (Amount)]])/Table1[[#This Row],[Monthly cost of Actual Engagement]]</f>
        <v>#DIV/0!</v>
      </c>
      <c r="R318" s="17">
        <f>Table1[[#This Row],['# of months]]*Table1[[#This Row],[Monthly UNHCR Contribution towards actual Engagement cost (Amount)]]</f>
        <v>0</v>
      </c>
      <c r="S318" s="19" t="e">
        <f>Table1[[#This Row],[% time engeged in UNHCR project]]=Table1[[#This Row],[UNHCR Contribution based on (%)]]</f>
        <v>#DIV/0!</v>
      </c>
      <c r="T318" s="17" t="e">
        <f>Table1[[#This Row],[Vlookup do not delete]]*Table1[[#This Row],[% time engeged in UNHCR project]]</f>
        <v>#N/A</v>
      </c>
      <c r="U318" s="20" t="e">
        <f>VLOOKUP(F318,Intro!$A$16:$C$20,3,FALSE)</f>
        <v>#N/A</v>
      </c>
    </row>
    <row r="319" spans="1:21" x14ac:dyDescent="0.25">
      <c r="A319" s="23"/>
      <c r="B319" s="22"/>
      <c r="C319" s="22"/>
      <c r="D319" s="34" t="e">
        <f>VLOOKUP(Table1[[#This Row],[MSRP Account Code]],Intro!$A$4:$B$7,2,FALSE)</f>
        <v>#N/A</v>
      </c>
      <c r="E319" s="22"/>
      <c r="F319" s="22"/>
      <c r="J319" s="32"/>
      <c r="L319" s="33"/>
      <c r="M319" s="26"/>
      <c r="O319" s="43"/>
      <c r="P319" s="15" t="e">
        <f>Table1[[#This Row],[Monthly UNHCR Contribution towards actual Engagement cost (Amount)]]/Table1[[#This Row],[Monthly cost of Actual Engagement]]</f>
        <v>#DIV/0!</v>
      </c>
      <c r="Q319" s="16" t="e">
        <f>(Table1[[#This Row],[Monthly cost of Actual Engagement]]-Table1[[#This Row],[Monthly UNHCR Contribution towards actual Engagement cost (Amount)]])/Table1[[#This Row],[Monthly cost of Actual Engagement]]</f>
        <v>#DIV/0!</v>
      </c>
      <c r="R319" s="17">
        <f>Table1[[#This Row],['# of months]]*Table1[[#This Row],[Monthly UNHCR Contribution towards actual Engagement cost (Amount)]]</f>
        <v>0</v>
      </c>
      <c r="S319" s="19" t="e">
        <f>Table1[[#This Row],[% time engeged in UNHCR project]]=Table1[[#This Row],[UNHCR Contribution based on (%)]]</f>
        <v>#DIV/0!</v>
      </c>
      <c r="T319" s="17" t="e">
        <f>Table1[[#This Row],[Vlookup do not delete]]*Table1[[#This Row],[% time engeged in UNHCR project]]</f>
        <v>#N/A</v>
      </c>
      <c r="U319" s="20" t="e">
        <f>VLOOKUP(F319,Intro!$A$16:$C$20,3,FALSE)</f>
        <v>#N/A</v>
      </c>
    </row>
    <row r="320" spans="1:21" x14ac:dyDescent="0.25">
      <c r="A320" s="23"/>
      <c r="B320" s="22"/>
      <c r="C320" s="22"/>
      <c r="D320" s="34" t="e">
        <f>VLOOKUP(Table1[[#This Row],[MSRP Account Code]],Intro!$A$4:$B$7,2,FALSE)</f>
        <v>#N/A</v>
      </c>
      <c r="E320" s="22"/>
      <c r="F320" s="22"/>
      <c r="J320" s="32"/>
      <c r="L320" s="33"/>
      <c r="M320" s="26"/>
      <c r="O320" s="43"/>
      <c r="P320" s="15" t="e">
        <f>Table1[[#This Row],[Monthly UNHCR Contribution towards actual Engagement cost (Amount)]]/Table1[[#This Row],[Monthly cost of Actual Engagement]]</f>
        <v>#DIV/0!</v>
      </c>
      <c r="Q320" s="16" t="e">
        <f>(Table1[[#This Row],[Monthly cost of Actual Engagement]]-Table1[[#This Row],[Monthly UNHCR Contribution towards actual Engagement cost (Amount)]])/Table1[[#This Row],[Monthly cost of Actual Engagement]]</f>
        <v>#DIV/0!</v>
      </c>
      <c r="R320" s="17">
        <f>Table1[[#This Row],['# of months]]*Table1[[#This Row],[Monthly UNHCR Contribution towards actual Engagement cost (Amount)]]</f>
        <v>0</v>
      </c>
      <c r="S320" s="19" t="e">
        <f>Table1[[#This Row],[% time engeged in UNHCR project]]=Table1[[#This Row],[UNHCR Contribution based on (%)]]</f>
        <v>#DIV/0!</v>
      </c>
      <c r="T320" s="17" t="e">
        <f>Table1[[#This Row],[Vlookup do not delete]]*Table1[[#This Row],[% time engeged in UNHCR project]]</f>
        <v>#N/A</v>
      </c>
      <c r="U320" s="20" t="e">
        <f>VLOOKUP(F320,Intro!$A$16:$C$20,3,FALSE)</f>
        <v>#N/A</v>
      </c>
    </row>
    <row r="321" spans="1:21" x14ac:dyDescent="0.25">
      <c r="A321" s="23"/>
      <c r="B321" s="22"/>
      <c r="C321" s="22"/>
      <c r="D321" s="34" t="e">
        <f>VLOOKUP(Table1[[#This Row],[MSRP Account Code]],Intro!$A$4:$B$7,2,FALSE)</f>
        <v>#N/A</v>
      </c>
      <c r="E321" s="22"/>
      <c r="F321" s="22"/>
      <c r="J321" s="32"/>
      <c r="L321" s="33"/>
      <c r="M321" s="26"/>
      <c r="O321" s="43"/>
      <c r="P321" s="15" t="e">
        <f>Table1[[#This Row],[Monthly UNHCR Contribution towards actual Engagement cost (Amount)]]/Table1[[#This Row],[Monthly cost of Actual Engagement]]</f>
        <v>#DIV/0!</v>
      </c>
      <c r="Q321" s="16" t="e">
        <f>(Table1[[#This Row],[Monthly cost of Actual Engagement]]-Table1[[#This Row],[Monthly UNHCR Contribution towards actual Engagement cost (Amount)]])/Table1[[#This Row],[Monthly cost of Actual Engagement]]</f>
        <v>#DIV/0!</v>
      </c>
      <c r="R321" s="17">
        <f>Table1[[#This Row],['# of months]]*Table1[[#This Row],[Monthly UNHCR Contribution towards actual Engagement cost (Amount)]]</f>
        <v>0</v>
      </c>
      <c r="S321" s="19" t="e">
        <f>Table1[[#This Row],[% time engeged in UNHCR project]]=Table1[[#This Row],[UNHCR Contribution based on (%)]]</f>
        <v>#DIV/0!</v>
      </c>
      <c r="T321" s="17" t="e">
        <f>Table1[[#This Row],[Vlookup do not delete]]*Table1[[#This Row],[% time engeged in UNHCR project]]</f>
        <v>#N/A</v>
      </c>
      <c r="U321" s="20" t="e">
        <f>VLOOKUP(F321,Intro!$A$16:$C$20,3,FALSE)</f>
        <v>#N/A</v>
      </c>
    </row>
    <row r="322" spans="1:21" x14ac:dyDescent="0.25">
      <c r="A322" s="23"/>
      <c r="B322" s="22"/>
      <c r="C322" s="22"/>
      <c r="D322" s="34" t="e">
        <f>VLOOKUP(Table1[[#This Row],[MSRP Account Code]],Intro!$A$4:$B$7,2,FALSE)</f>
        <v>#N/A</v>
      </c>
      <c r="E322" s="22"/>
      <c r="F322" s="22"/>
      <c r="J322" s="32"/>
      <c r="L322" s="33"/>
      <c r="M322" s="26"/>
      <c r="O322" s="43"/>
      <c r="P322" s="15" t="e">
        <f>Table1[[#This Row],[Monthly UNHCR Contribution towards actual Engagement cost (Amount)]]/Table1[[#This Row],[Monthly cost of Actual Engagement]]</f>
        <v>#DIV/0!</v>
      </c>
      <c r="Q322" s="16" t="e">
        <f>(Table1[[#This Row],[Monthly cost of Actual Engagement]]-Table1[[#This Row],[Monthly UNHCR Contribution towards actual Engagement cost (Amount)]])/Table1[[#This Row],[Monthly cost of Actual Engagement]]</f>
        <v>#DIV/0!</v>
      </c>
      <c r="R322" s="17">
        <f>Table1[[#This Row],['# of months]]*Table1[[#This Row],[Monthly UNHCR Contribution towards actual Engagement cost (Amount)]]</f>
        <v>0</v>
      </c>
      <c r="S322" s="19" t="e">
        <f>Table1[[#This Row],[% time engeged in UNHCR project]]=Table1[[#This Row],[UNHCR Contribution based on (%)]]</f>
        <v>#DIV/0!</v>
      </c>
      <c r="T322" s="17" t="e">
        <f>Table1[[#This Row],[Vlookup do not delete]]*Table1[[#This Row],[% time engeged in UNHCR project]]</f>
        <v>#N/A</v>
      </c>
      <c r="U322" s="20" t="e">
        <f>VLOOKUP(F322,Intro!$A$16:$C$20,3,FALSE)</f>
        <v>#N/A</v>
      </c>
    </row>
    <row r="323" spans="1:21" x14ac:dyDescent="0.25">
      <c r="A323" s="23"/>
      <c r="B323" s="22"/>
      <c r="C323" s="22"/>
      <c r="D323" s="34" t="e">
        <f>VLOOKUP(Table1[[#This Row],[MSRP Account Code]],Intro!$A$4:$B$7,2,FALSE)</f>
        <v>#N/A</v>
      </c>
      <c r="E323" s="22"/>
      <c r="F323" s="22"/>
      <c r="J323" s="32"/>
      <c r="L323" s="33"/>
      <c r="M323" s="26"/>
      <c r="O323" s="43"/>
      <c r="P323" s="15" t="e">
        <f>Table1[[#This Row],[Monthly UNHCR Contribution towards actual Engagement cost (Amount)]]/Table1[[#This Row],[Monthly cost of Actual Engagement]]</f>
        <v>#DIV/0!</v>
      </c>
      <c r="Q323" s="16" t="e">
        <f>(Table1[[#This Row],[Monthly cost of Actual Engagement]]-Table1[[#This Row],[Monthly UNHCR Contribution towards actual Engagement cost (Amount)]])/Table1[[#This Row],[Monthly cost of Actual Engagement]]</f>
        <v>#DIV/0!</v>
      </c>
      <c r="R323" s="17">
        <f>Table1[[#This Row],['# of months]]*Table1[[#This Row],[Monthly UNHCR Contribution towards actual Engagement cost (Amount)]]</f>
        <v>0</v>
      </c>
      <c r="S323" s="19" t="e">
        <f>Table1[[#This Row],[% time engeged in UNHCR project]]=Table1[[#This Row],[UNHCR Contribution based on (%)]]</f>
        <v>#DIV/0!</v>
      </c>
      <c r="T323" s="17" t="e">
        <f>Table1[[#This Row],[Vlookup do not delete]]*Table1[[#This Row],[% time engeged in UNHCR project]]</f>
        <v>#N/A</v>
      </c>
      <c r="U323" s="20" t="e">
        <f>VLOOKUP(F323,Intro!$A$16:$C$20,3,FALSE)</f>
        <v>#N/A</v>
      </c>
    </row>
    <row r="324" spans="1:21" x14ac:dyDescent="0.25">
      <c r="A324" s="23"/>
      <c r="B324" s="22"/>
      <c r="C324" s="22"/>
      <c r="D324" s="34" t="e">
        <f>VLOOKUP(Table1[[#This Row],[MSRP Account Code]],Intro!$A$4:$B$7,2,FALSE)</f>
        <v>#N/A</v>
      </c>
      <c r="E324" s="22"/>
      <c r="F324" s="22"/>
      <c r="J324" s="32"/>
      <c r="L324" s="33"/>
      <c r="M324" s="26"/>
      <c r="O324" s="43"/>
      <c r="P324" s="15" t="e">
        <f>Table1[[#This Row],[Monthly UNHCR Contribution towards actual Engagement cost (Amount)]]/Table1[[#This Row],[Monthly cost of Actual Engagement]]</f>
        <v>#DIV/0!</v>
      </c>
      <c r="Q324" s="16" t="e">
        <f>(Table1[[#This Row],[Monthly cost of Actual Engagement]]-Table1[[#This Row],[Monthly UNHCR Contribution towards actual Engagement cost (Amount)]])/Table1[[#This Row],[Monthly cost of Actual Engagement]]</f>
        <v>#DIV/0!</v>
      </c>
      <c r="R324" s="17">
        <f>Table1[[#This Row],['# of months]]*Table1[[#This Row],[Monthly UNHCR Contribution towards actual Engagement cost (Amount)]]</f>
        <v>0</v>
      </c>
      <c r="S324" s="19" t="e">
        <f>Table1[[#This Row],[% time engeged in UNHCR project]]=Table1[[#This Row],[UNHCR Contribution based on (%)]]</f>
        <v>#DIV/0!</v>
      </c>
      <c r="T324" s="17" t="e">
        <f>Table1[[#This Row],[Vlookup do not delete]]*Table1[[#This Row],[% time engeged in UNHCR project]]</f>
        <v>#N/A</v>
      </c>
      <c r="U324" s="20" t="e">
        <f>VLOOKUP(F324,Intro!$A$16:$C$20,3,FALSE)</f>
        <v>#N/A</v>
      </c>
    </row>
    <row r="325" spans="1:21" x14ac:dyDescent="0.25">
      <c r="A325" s="23"/>
      <c r="B325" s="22"/>
      <c r="C325" s="22"/>
      <c r="D325" s="34" t="e">
        <f>VLOOKUP(Table1[[#This Row],[MSRP Account Code]],Intro!$A$4:$B$7,2,FALSE)</f>
        <v>#N/A</v>
      </c>
      <c r="E325" s="22"/>
      <c r="F325" s="22"/>
      <c r="J325" s="32"/>
      <c r="L325" s="33"/>
      <c r="M325" s="26"/>
      <c r="O325" s="43"/>
      <c r="P325" s="15" t="e">
        <f>Table1[[#This Row],[Monthly UNHCR Contribution towards actual Engagement cost (Amount)]]/Table1[[#This Row],[Monthly cost of Actual Engagement]]</f>
        <v>#DIV/0!</v>
      </c>
      <c r="Q325" s="16" t="e">
        <f>(Table1[[#This Row],[Monthly cost of Actual Engagement]]-Table1[[#This Row],[Monthly UNHCR Contribution towards actual Engagement cost (Amount)]])/Table1[[#This Row],[Monthly cost of Actual Engagement]]</f>
        <v>#DIV/0!</v>
      </c>
      <c r="R325" s="17">
        <f>Table1[[#This Row],['# of months]]*Table1[[#This Row],[Monthly UNHCR Contribution towards actual Engagement cost (Amount)]]</f>
        <v>0</v>
      </c>
      <c r="S325" s="19" t="e">
        <f>Table1[[#This Row],[% time engeged in UNHCR project]]=Table1[[#This Row],[UNHCR Contribution based on (%)]]</f>
        <v>#DIV/0!</v>
      </c>
      <c r="T325" s="17" t="e">
        <f>Table1[[#This Row],[Vlookup do not delete]]*Table1[[#This Row],[% time engeged in UNHCR project]]</f>
        <v>#N/A</v>
      </c>
      <c r="U325" s="20" t="e">
        <f>VLOOKUP(F325,Intro!$A$16:$C$20,3,FALSE)</f>
        <v>#N/A</v>
      </c>
    </row>
    <row r="326" spans="1:21" x14ac:dyDescent="0.25">
      <c r="A326" s="23"/>
      <c r="B326" s="22"/>
      <c r="C326" s="22"/>
      <c r="D326" s="34" t="e">
        <f>VLOOKUP(Table1[[#This Row],[MSRP Account Code]],Intro!$A$4:$B$7,2,FALSE)</f>
        <v>#N/A</v>
      </c>
      <c r="E326" s="22"/>
      <c r="F326" s="22"/>
      <c r="J326" s="32"/>
      <c r="L326" s="33"/>
      <c r="M326" s="26"/>
      <c r="O326" s="43"/>
      <c r="P326" s="15" t="e">
        <f>Table1[[#This Row],[Monthly UNHCR Contribution towards actual Engagement cost (Amount)]]/Table1[[#This Row],[Monthly cost of Actual Engagement]]</f>
        <v>#DIV/0!</v>
      </c>
      <c r="Q326" s="16" t="e">
        <f>(Table1[[#This Row],[Monthly cost of Actual Engagement]]-Table1[[#This Row],[Monthly UNHCR Contribution towards actual Engagement cost (Amount)]])/Table1[[#This Row],[Monthly cost of Actual Engagement]]</f>
        <v>#DIV/0!</v>
      </c>
      <c r="R326" s="17">
        <f>Table1[[#This Row],['# of months]]*Table1[[#This Row],[Monthly UNHCR Contribution towards actual Engagement cost (Amount)]]</f>
        <v>0</v>
      </c>
      <c r="S326" s="19" t="e">
        <f>Table1[[#This Row],[% time engeged in UNHCR project]]=Table1[[#This Row],[UNHCR Contribution based on (%)]]</f>
        <v>#DIV/0!</v>
      </c>
      <c r="T326" s="17" t="e">
        <f>Table1[[#This Row],[Vlookup do not delete]]*Table1[[#This Row],[% time engeged in UNHCR project]]</f>
        <v>#N/A</v>
      </c>
      <c r="U326" s="20" t="e">
        <f>VLOOKUP(F326,Intro!$A$16:$C$20,3,FALSE)</f>
        <v>#N/A</v>
      </c>
    </row>
    <row r="327" spans="1:21" x14ac:dyDescent="0.25">
      <c r="A327" s="23"/>
      <c r="B327" s="22"/>
      <c r="C327" s="22"/>
      <c r="D327" s="34" t="e">
        <f>VLOOKUP(Table1[[#This Row],[MSRP Account Code]],Intro!$A$4:$B$7,2,FALSE)</f>
        <v>#N/A</v>
      </c>
      <c r="E327" s="22"/>
      <c r="F327" s="22"/>
      <c r="J327" s="32"/>
      <c r="L327" s="33"/>
      <c r="M327" s="26"/>
      <c r="O327" s="43"/>
      <c r="P327" s="15" t="e">
        <f>Table1[[#This Row],[Monthly UNHCR Contribution towards actual Engagement cost (Amount)]]/Table1[[#This Row],[Monthly cost of Actual Engagement]]</f>
        <v>#DIV/0!</v>
      </c>
      <c r="Q327" s="16" t="e">
        <f>(Table1[[#This Row],[Monthly cost of Actual Engagement]]-Table1[[#This Row],[Monthly UNHCR Contribution towards actual Engagement cost (Amount)]])/Table1[[#This Row],[Monthly cost of Actual Engagement]]</f>
        <v>#DIV/0!</v>
      </c>
      <c r="R327" s="17">
        <f>Table1[[#This Row],['# of months]]*Table1[[#This Row],[Monthly UNHCR Contribution towards actual Engagement cost (Amount)]]</f>
        <v>0</v>
      </c>
      <c r="S327" s="19" t="e">
        <f>Table1[[#This Row],[% time engeged in UNHCR project]]=Table1[[#This Row],[UNHCR Contribution based on (%)]]</f>
        <v>#DIV/0!</v>
      </c>
      <c r="T327" s="17" t="e">
        <f>Table1[[#This Row],[Vlookup do not delete]]*Table1[[#This Row],[% time engeged in UNHCR project]]</f>
        <v>#N/A</v>
      </c>
      <c r="U327" s="20" t="e">
        <f>VLOOKUP(F327,Intro!$A$16:$C$20,3,FALSE)</f>
        <v>#N/A</v>
      </c>
    </row>
    <row r="328" spans="1:21" x14ac:dyDescent="0.25">
      <c r="A328" s="23"/>
      <c r="B328" s="22"/>
      <c r="C328" s="22"/>
      <c r="D328" s="34" t="e">
        <f>VLOOKUP(Table1[[#This Row],[MSRP Account Code]],Intro!$A$4:$B$7,2,FALSE)</f>
        <v>#N/A</v>
      </c>
      <c r="E328" s="22"/>
      <c r="F328" s="22"/>
      <c r="J328" s="32"/>
      <c r="L328" s="33"/>
      <c r="M328" s="26"/>
      <c r="O328" s="43"/>
      <c r="P328" s="15" t="e">
        <f>Table1[[#This Row],[Monthly UNHCR Contribution towards actual Engagement cost (Amount)]]/Table1[[#This Row],[Monthly cost of Actual Engagement]]</f>
        <v>#DIV/0!</v>
      </c>
      <c r="Q328" s="16" t="e">
        <f>(Table1[[#This Row],[Monthly cost of Actual Engagement]]-Table1[[#This Row],[Monthly UNHCR Contribution towards actual Engagement cost (Amount)]])/Table1[[#This Row],[Monthly cost of Actual Engagement]]</f>
        <v>#DIV/0!</v>
      </c>
      <c r="R328" s="17">
        <f>Table1[[#This Row],['# of months]]*Table1[[#This Row],[Monthly UNHCR Contribution towards actual Engagement cost (Amount)]]</f>
        <v>0</v>
      </c>
      <c r="S328" s="19" t="e">
        <f>Table1[[#This Row],[% time engeged in UNHCR project]]=Table1[[#This Row],[UNHCR Contribution based on (%)]]</f>
        <v>#DIV/0!</v>
      </c>
      <c r="T328" s="17" t="e">
        <f>Table1[[#This Row],[Vlookup do not delete]]*Table1[[#This Row],[% time engeged in UNHCR project]]</f>
        <v>#N/A</v>
      </c>
      <c r="U328" s="20" t="e">
        <f>VLOOKUP(F328,Intro!$A$16:$C$20,3,FALSE)</f>
        <v>#N/A</v>
      </c>
    </row>
    <row r="329" spans="1:21" x14ac:dyDescent="0.25">
      <c r="A329" s="23"/>
      <c r="B329" s="22"/>
      <c r="C329" s="22"/>
      <c r="D329" s="34" t="e">
        <f>VLOOKUP(Table1[[#This Row],[MSRP Account Code]],Intro!$A$4:$B$7,2,FALSE)</f>
        <v>#N/A</v>
      </c>
      <c r="E329" s="22"/>
      <c r="F329" s="22"/>
      <c r="J329" s="32"/>
      <c r="L329" s="33"/>
      <c r="M329" s="26"/>
      <c r="O329" s="43"/>
      <c r="P329" s="15" t="e">
        <f>Table1[[#This Row],[Monthly UNHCR Contribution towards actual Engagement cost (Amount)]]/Table1[[#This Row],[Monthly cost of Actual Engagement]]</f>
        <v>#DIV/0!</v>
      </c>
      <c r="Q329" s="16" t="e">
        <f>(Table1[[#This Row],[Monthly cost of Actual Engagement]]-Table1[[#This Row],[Monthly UNHCR Contribution towards actual Engagement cost (Amount)]])/Table1[[#This Row],[Monthly cost of Actual Engagement]]</f>
        <v>#DIV/0!</v>
      </c>
      <c r="R329" s="17">
        <f>Table1[[#This Row],['# of months]]*Table1[[#This Row],[Monthly UNHCR Contribution towards actual Engagement cost (Amount)]]</f>
        <v>0</v>
      </c>
      <c r="S329" s="19" t="e">
        <f>Table1[[#This Row],[% time engeged in UNHCR project]]=Table1[[#This Row],[UNHCR Contribution based on (%)]]</f>
        <v>#DIV/0!</v>
      </c>
      <c r="T329" s="17" t="e">
        <f>Table1[[#This Row],[Vlookup do not delete]]*Table1[[#This Row],[% time engeged in UNHCR project]]</f>
        <v>#N/A</v>
      </c>
      <c r="U329" s="20" t="e">
        <f>VLOOKUP(F329,Intro!$A$16:$C$20,3,FALSE)</f>
        <v>#N/A</v>
      </c>
    </row>
    <row r="330" spans="1:21" x14ac:dyDescent="0.25">
      <c r="A330" s="23"/>
      <c r="B330" s="22"/>
      <c r="C330" s="22"/>
      <c r="D330" s="34" t="e">
        <f>VLOOKUP(Table1[[#This Row],[MSRP Account Code]],Intro!$A$4:$B$7,2,FALSE)</f>
        <v>#N/A</v>
      </c>
      <c r="E330" s="22"/>
      <c r="F330" s="22"/>
      <c r="J330" s="32"/>
      <c r="L330" s="33"/>
      <c r="M330" s="26"/>
      <c r="O330" s="43"/>
      <c r="P330" s="15" t="e">
        <f>Table1[[#This Row],[Monthly UNHCR Contribution towards actual Engagement cost (Amount)]]/Table1[[#This Row],[Monthly cost of Actual Engagement]]</f>
        <v>#DIV/0!</v>
      </c>
      <c r="Q330" s="16" t="e">
        <f>(Table1[[#This Row],[Monthly cost of Actual Engagement]]-Table1[[#This Row],[Monthly UNHCR Contribution towards actual Engagement cost (Amount)]])/Table1[[#This Row],[Monthly cost of Actual Engagement]]</f>
        <v>#DIV/0!</v>
      </c>
      <c r="R330" s="17">
        <f>Table1[[#This Row],['# of months]]*Table1[[#This Row],[Monthly UNHCR Contribution towards actual Engagement cost (Amount)]]</f>
        <v>0</v>
      </c>
      <c r="S330" s="19" t="e">
        <f>Table1[[#This Row],[% time engeged in UNHCR project]]=Table1[[#This Row],[UNHCR Contribution based on (%)]]</f>
        <v>#DIV/0!</v>
      </c>
      <c r="T330" s="17" t="e">
        <f>Table1[[#This Row],[Vlookup do not delete]]*Table1[[#This Row],[% time engeged in UNHCR project]]</f>
        <v>#N/A</v>
      </c>
      <c r="U330" s="20" t="e">
        <f>VLOOKUP(F330,Intro!$A$16:$C$20,3,FALSE)</f>
        <v>#N/A</v>
      </c>
    </row>
    <row r="331" spans="1:21" x14ac:dyDescent="0.25">
      <c r="A331" s="23"/>
      <c r="B331" s="22"/>
      <c r="C331" s="22"/>
      <c r="D331" s="34" t="e">
        <f>VLOOKUP(Table1[[#This Row],[MSRP Account Code]],Intro!$A$4:$B$7,2,FALSE)</f>
        <v>#N/A</v>
      </c>
      <c r="E331" s="22"/>
      <c r="F331" s="22"/>
      <c r="J331" s="32"/>
      <c r="L331" s="33"/>
      <c r="M331" s="26"/>
      <c r="O331" s="43"/>
      <c r="P331" s="15" t="e">
        <f>Table1[[#This Row],[Monthly UNHCR Contribution towards actual Engagement cost (Amount)]]/Table1[[#This Row],[Monthly cost of Actual Engagement]]</f>
        <v>#DIV/0!</v>
      </c>
      <c r="Q331" s="16" t="e">
        <f>(Table1[[#This Row],[Monthly cost of Actual Engagement]]-Table1[[#This Row],[Monthly UNHCR Contribution towards actual Engagement cost (Amount)]])/Table1[[#This Row],[Monthly cost of Actual Engagement]]</f>
        <v>#DIV/0!</v>
      </c>
      <c r="R331" s="17">
        <f>Table1[[#This Row],['# of months]]*Table1[[#This Row],[Monthly UNHCR Contribution towards actual Engagement cost (Amount)]]</f>
        <v>0</v>
      </c>
      <c r="S331" s="19" t="e">
        <f>Table1[[#This Row],[% time engeged in UNHCR project]]=Table1[[#This Row],[UNHCR Contribution based on (%)]]</f>
        <v>#DIV/0!</v>
      </c>
      <c r="T331" s="17" t="e">
        <f>Table1[[#This Row],[Vlookup do not delete]]*Table1[[#This Row],[% time engeged in UNHCR project]]</f>
        <v>#N/A</v>
      </c>
      <c r="U331" s="20" t="e">
        <f>VLOOKUP(F331,Intro!$A$16:$C$20,3,FALSE)</f>
        <v>#N/A</v>
      </c>
    </row>
    <row r="332" spans="1:21" x14ac:dyDescent="0.25">
      <c r="A332" s="23"/>
      <c r="B332" s="22"/>
      <c r="C332" s="22"/>
      <c r="D332" s="34" t="e">
        <f>VLOOKUP(Table1[[#This Row],[MSRP Account Code]],Intro!$A$4:$B$7,2,FALSE)</f>
        <v>#N/A</v>
      </c>
      <c r="E332" s="22"/>
      <c r="F332" s="22"/>
      <c r="J332" s="32"/>
      <c r="L332" s="33"/>
      <c r="M332" s="26"/>
      <c r="O332" s="43"/>
      <c r="P332" s="15" t="e">
        <f>Table1[[#This Row],[Monthly UNHCR Contribution towards actual Engagement cost (Amount)]]/Table1[[#This Row],[Monthly cost of Actual Engagement]]</f>
        <v>#DIV/0!</v>
      </c>
      <c r="Q332" s="16" t="e">
        <f>(Table1[[#This Row],[Monthly cost of Actual Engagement]]-Table1[[#This Row],[Monthly UNHCR Contribution towards actual Engagement cost (Amount)]])/Table1[[#This Row],[Monthly cost of Actual Engagement]]</f>
        <v>#DIV/0!</v>
      </c>
      <c r="R332" s="17">
        <f>Table1[[#This Row],['# of months]]*Table1[[#This Row],[Monthly UNHCR Contribution towards actual Engagement cost (Amount)]]</f>
        <v>0</v>
      </c>
      <c r="S332" s="19" t="e">
        <f>Table1[[#This Row],[% time engeged in UNHCR project]]=Table1[[#This Row],[UNHCR Contribution based on (%)]]</f>
        <v>#DIV/0!</v>
      </c>
      <c r="T332" s="17" t="e">
        <f>Table1[[#This Row],[Vlookup do not delete]]*Table1[[#This Row],[% time engeged in UNHCR project]]</f>
        <v>#N/A</v>
      </c>
      <c r="U332" s="20" t="e">
        <f>VLOOKUP(F332,Intro!$A$16:$C$20,3,FALSE)</f>
        <v>#N/A</v>
      </c>
    </row>
    <row r="333" spans="1:21" x14ac:dyDescent="0.25">
      <c r="A333" s="23"/>
      <c r="B333" s="22"/>
      <c r="C333" s="22"/>
      <c r="D333" s="34" t="e">
        <f>VLOOKUP(Table1[[#This Row],[MSRP Account Code]],Intro!$A$4:$B$7,2,FALSE)</f>
        <v>#N/A</v>
      </c>
      <c r="E333" s="22"/>
      <c r="F333" s="22"/>
      <c r="J333" s="32"/>
      <c r="L333" s="33"/>
      <c r="M333" s="26"/>
      <c r="O333" s="43"/>
      <c r="P333" s="15" t="e">
        <f>Table1[[#This Row],[Monthly UNHCR Contribution towards actual Engagement cost (Amount)]]/Table1[[#This Row],[Monthly cost of Actual Engagement]]</f>
        <v>#DIV/0!</v>
      </c>
      <c r="Q333" s="16" t="e">
        <f>(Table1[[#This Row],[Monthly cost of Actual Engagement]]-Table1[[#This Row],[Monthly UNHCR Contribution towards actual Engagement cost (Amount)]])/Table1[[#This Row],[Monthly cost of Actual Engagement]]</f>
        <v>#DIV/0!</v>
      </c>
      <c r="R333" s="17">
        <f>Table1[[#This Row],['# of months]]*Table1[[#This Row],[Monthly UNHCR Contribution towards actual Engagement cost (Amount)]]</f>
        <v>0</v>
      </c>
      <c r="S333" s="19" t="e">
        <f>Table1[[#This Row],[% time engeged in UNHCR project]]=Table1[[#This Row],[UNHCR Contribution based on (%)]]</f>
        <v>#DIV/0!</v>
      </c>
      <c r="T333" s="17" t="e">
        <f>Table1[[#This Row],[Vlookup do not delete]]*Table1[[#This Row],[% time engeged in UNHCR project]]</f>
        <v>#N/A</v>
      </c>
      <c r="U333" s="20" t="e">
        <f>VLOOKUP(F333,Intro!$A$16:$C$20,3,FALSE)</f>
        <v>#N/A</v>
      </c>
    </row>
    <row r="334" spans="1:21" x14ac:dyDescent="0.25">
      <c r="A334" s="23"/>
      <c r="B334" s="22"/>
      <c r="C334" s="22"/>
      <c r="D334" s="34" t="e">
        <f>VLOOKUP(Table1[[#This Row],[MSRP Account Code]],Intro!$A$4:$B$7,2,FALSE)</f>
        <v>#N/A</v>
      </c>
      <c r="E334" s="22"/>
      <c r="F334" s="22"/>
      <c r="J334" s="32"/>
      <c r="L334" s="33"/>
      <c r="M334" s="26"/>
      <c r="O334" s="43"/>
      <c r="P334" s="15" t="e">
        <f>Table1[[#This Row],[Monthly UNHCR Contribution towards actual Engagement cost (Amount)]]/Table1[[#This Row],[Monthly cost of Actual Engagement]]</f>
        <v>#DIV/0!</v>
      </c>
      <c r="Q334" s="16" t="e">
        <f>(Table1[[#This Row],[Monthly cost of Actual Engagement]]-Table1[[#This Row],[Monthly UNHCR Contribution towards actual Engagement cost (Amount)]])/Table1[[#This Row],[Monthly cost of Actual Engagement]]</f>
        <v>#DIV/0!</v>
      </c>
      <c r="R334" s="17">
        <f>Table1[[#This Row],['# of months]]*Table1[[#This Row],[Monthly UNHCR Contribution towards actual Engagement cost (Amount)]]</f>
        <v>0</v>
      </c>
      <c r="S334" s="19" t="e">
        <f>Table1[[#This Row],[% time engeged in UNHCR project]]=Table1[[#This Row],[UNHCR Contribution based on (%)]]</f>
        <v>#DIV/0!</v>
      </c>
      <c r="T334" s="17" t="e">
        <f>Table1[[#This Row],[Vlookup do not delete]]*Table1[[#This Row],[% time engeged in UNHCR project]]</f>
        <v>#N/A</v>
      </c>
      <c r="U334" s="20" t="e">
        <f>VLOOKUP(F334,Intro!$A$16:$C$20,3,FALSE)</f>
        <v>#N/A</v>
      </c>
    </row>
    <row r="335" spans="1:21" x14ac:dyDescent="0.25">
      <c r="A335" s="23"/>
      <c r="B335" s="22"/>
      <c r="C335" s="22"/>
      <c r="D335" s="34" t="e">
        <f>VLOOKUP(Table1[[#This Row],[MSRP Account Code]],Intro!$A$4:$B$7,2,FALSE)</f>
        <v>#N/A</v>
      </c>
      <c r="E335" s="22"/>
      <c r="F335" s="22"/>
      <c r="J335" s="32"/>
      <c r="L335" s="33"/>
      <c r="M335" s="26"/>
      <c r="O335" s="43"/>
      <c r="P335" s="15" t="e">
        <f>Table1[[#This Row],[Monthly UNHCR Contribution towards actual Engagement cost (Amount)]]/Table1[[#This Row],[Monthly cost of Actual Engagement]]</f>
        <v>#DIV/0!</v>
      </c>
      <c r="Q335" s="16" t="e">
        <f>(Table1[[#This Row],[Monthly cost of Actual Engagement]]-Table1[[#This Row],[Monthly UNHCR Contribution towards actual Engagement cost (Amount)]])/Table1[[#This Row],[Monthly cost of Actual Engagement]]</f>
        <v>#DIV/0!</v>
      </c>
      <c r="R335" s="17">
        <f>Table1[[#This Row],['# of months]]*Table1[[#This Row],[Monthly UNHCR Contribution towards actual Engagement cost (Amount)]]</f>
        <v>0</v>
      </c>
      <c r="S335" s="19" t="e">
        <f>Table1[[#This Row],[% time engeged in UNHCR project]]=Table1[[#This Row],[UNHCR Contribution based on (%)]]</f>
        <v>#DIV/0!</v>
      </c>
      <c r="T335" s="17" t="e">
        <f>Table1[[#This Row],[Vlookup do not delete]]*Table1[[#This Row],[% time engeged in UNHCR project]]</f>
        <v>#N/A</v>
      </c>
      <c r="U335" s="20" t="e">
        <f>VLOOKUP(F335,Intro!$A$16:$C$20,3,FALSE)</f>
        <v>#N/A</v>
      </c>
    </row>
    <row r="336" spans="1:21" x14ac:dyDescent="0.25">
      <c r="A336" s="23"/>
      <c r="B336" s="22"/>
      <c r="C336" s="22"/>
      <c r="D336" s="34" t="e">
        <f>VLOOKUP(Table1[[#This Row],[MSRP Account Code]],Intro!$A$4:$B$7,2,FALSE)</f>
        <v>#N/A</v>
      </c>
      <c r="E336" s="22"/>
      <c r="F336" s="22"/>
      <c r="J336" s="32"/>
      <c r="L336" s="33"/>
      <c r="M336" s="26"/>
      <c r="O336" s="43"/>
      <c r="P336" s="15" t="e">
        <f>Table1[[#This Row],[Monthly UNHCR Contribution towards actual Engagement cost (Amount)]]/Table1[[#This Row],[Monthly cost of Actual Engagement]]</f>
        <v>#DIV/0!</v>
      </c>
      <c r="Q336" s="16" t="e">
        <f>(Table1[[#This Row],[Monthly cost of Actual Engagement]]-Table1[[#This Row],[Monthly UNHCR Contribution towards actual Engagement cost (Amount)]])/Table1[[#This Row],[Monthly cost of Actual Engagement]]</f>
        <v>#DIV/0!</v>
      </c>
      <c r="R336" s="17">
        <f>Table1[[#This Row],['# of months]]*Table1[[#This Row],[Monthly UNHCR Contribution towards actual Engagement cost (Amount)]]</f>
        <v>0</v>
      </c>
      <c r="S336" s="19" t="e">
        <f>Table1[[#This Row],[% time engeged in UNHCR project]]=Table1[[#This Row],[UNHCR Contribution based on (%)]]</f>
        <v>#DIV/0!</v>
      </c>
      <c r="T336" s="17" t="e">
        <f>Table1[[#This Row],[Vlookup do not delete]]*Table1[[#This Row],[% time engeged in UNHCR project]]</f>
        <v>#N/A</v>
      </c>
      <c r="U336" s="20" t="e">
        <f>VLOOKUP(F336,Intro!$A$16:$C$20,3,FALSE)</f>
        <v>#N/A</v>
      </c>
    </row>
    <row r="337" spans="1:21" x14ac:dyDescent="0.25">
      <c r="A337" s="23"/>
      <c r="B337" s="22"/>
      <c r="C337" s="22"/>
      <c r="D337" s="34" t="e">
        <f>VLOOKUP(Table1[[#This Row],[MSRP Account Code]],Intro!$A$4:$B$7,2,FALSE)</f>
        <v>#N/A</v>
      </c>
      <c r="E337" s="22"/>
      <c r="F337" s="22"/>
      <c r="J337" s="32"/>
      <c r="L337" s="33"/>
      <c r="M337" s="26"/>
      <c r="O337" s="43"/>
      <c r="P337" s="15" t="e">
        <f>Table1[[#This Row],[Monthly UNHCR Contribution towards actual Engagement cost (Amount)]]/Table1[[#This Row],[Monthly cost of Actual Engagement]]</f>
        <v>#DIV/0!</v>
      </c>
      <c r="Q337" s="16" t="e">
        <f>(Table1[[#This Row],[Monthly cost of Actual Engagement]]-Table1[[#This Row],[Monthly UNHCR Contribution towards actual Engagement cost (Amount)]])/Table1[[#This Row],[Monthly cost of Actual Engagement]]</f>
        <v>#DIV/0!</v>
      </c>
      <c r="R337" s="17">
        <f>Table1[[#This Row],['# of months]]*Table1[[#This Row],[Monthly UNHCR Contribution towards actual Engagement cost (Amount)]]</f>
        <v>0</v>
      </c>
      <c r="S337" s="19" t="e">
        <f>Table1[[#This Row],[% time engeged in UNHCR project]]=Table1[[#This Row],[UNHCR Contribution based on (%)]]</f>
        <v>#DIV/0!</v>
      </c>
      <c r="T337" s="17" t="e">
        <f>Table1[[#This Row],[Vlookup do not delete]]*Table1[[#This Row],[% time engeged in UNHCR project]]</f>
        <v>#N/A</v>
      </c>
      <c r="U337" s="20" t="e">
        <f>VLOOKUP(F337,Intro!$A$16:$C$20,3,FALSE)</f>
        <v>#N/A</v>
      </c>
    </row>
    <row r="338" spans="1:21" x14ac:dyDescent="0.25">
      <c r="A338" s="23"/>
      <c r="B338" s="22"/>
      <c r="C338" s="22"/>
      <c r="D338" s="34" t="e">
        <f>VLOOKUP(Table1[[#This Row],[MSRP Account Code]],Intro!$A$4:$B$7,2,FALSE)</f>
        <v>#N/A</v>
      </c>
      <c r="E338" s="22"/>
      <c r="F338" s="22"/>
      <c r="J338" s="32"/>
      <c r="L338" s="33"/>
      <c r="M338" s="26"/>
      <c r="O338" s="43"/>
      <c r="P338" s="15" t="e">
        <f>Table1[[#This Row],[Monthly UNHCR Contribution towards actual Engagement cost (Amount)]]/Table1[[#This Row],[Monthly cost of Actual Engagement]]</f>
        <v>#DIV/0!</v>
      </c>
      <c r="Q338" s="16" t="e">
        <f>(Table1[[#This Row],[Monthly cost of Actual Engagement]]-Table1[[#This Row],[Monthly UNHCR Contribution towards actual Engagement cost (Amount)]])/Table1[[#This Row],[Monthly cost of Actual Engagement]]</f>
        <v>#DIV/0!</v>
      </c>
      <c r="R338" s="17">
        <f>Table1[[#This Row],['# of months]]*Table1[[#This Row],[Monthly UNHCR Contribution towards actual Engagement cost (Amount)]]</f>
        <v>0</v>
      </c>
      <c r="S338" s="19" t="e">
        <f>Table1[[#This Row],[% time engeged in UNHCR project]]=Table1[[#This Row],[UNHCR Contribution based on (%)]]</f>
        <v>#DIV/0!</v>
      </c>
      <c r="T338" s="17" t="e">
        <f>Table1[[#This Row],[Vlookup do not delete]]*Table1[[#This Row],[% time engeged in UNHCR project]]</f>
        <v>#N/A</v>
      </c>
      <c r="U338" s="20" t="e">
        <f>VLOOKUP(F338,Intro!$A$16:$C$20,3,FALSE)</f>
        <v>#N/A</v>
      </c>
    </row>
    <row r="339" spans="1:21" x14ac:dyDescent="0.25">
      <c r="A339" s="23"/>
      <c r="B339" s="22"/>
      <c r="C339" s="22"/>
      <c r="D339" s="34" t="e">
        <f>VLOOKUP(Table1[[#This Row],[MSRP Account Code]],Intro!$A$4:$B$7,2,FALSE)</f>
        <v>#N/A</v>
      </c>
      <c r="E339" s="22"/>
      <c r="F339" s="22"/>
      <c r="J339" s="32"/>
      <c r="L339" s="33"/>
      <c r="M339" s="26"/>
      <c r="O339" s="43"/>
      <c r="P339" s="15" t="e">
        <f>Table1[[#This Row],[Monthly UNHCR Contribution towards actual Engagement cost (Amount)]]/Table1[[#This Row],[Monthly cost of Actual Engagement]]</f>
        <v>#DIV/0!</v>
      </c>
      <c r="Q339" s="16" t="e">
        <f>(Table1[[#This Row],[Monthly cost of Actual Engagement]]-Table1[[#This Row],[Monthly UNHCR Contribution towards actual Engagement cost (Amount)]])/Table1[[#This Row],[Monthly cost of Actual Engagement]]</f>
        <v>#DIV/0!</v>
      </c>
      <c r="R339" s="17">
        <f>Table1[[#This Row],['# of months]]*Table1[[#This Row],[Monthly UNHCR Contribution towards actual Engagement cost (Amount)]]</f>
        <v>0</v>
      </c>
      <c r="S339" s="19" t="e">
        <f>Table1[[#This Row],[% time engeged in UNHCR project]]=Table1[[#This Row],[UNHCR Contribution based on (%)]]</f>
        <v>#DIV/0!</v>
      </c>
      <c r="T339" s="17" t="e">
        <f>Table1[[#This Row],[Vlookup do not delete]]*Table1[[#This Row],[% time engeged in UNHCR project]]</f>
        <v>#N/A</v>
      </c>
      <c r="U339" s="20" t="e">
        <f>VLOOKUP(F339,Intro!$A$16:$C$20,3,FALSE)</f>
        <v>#N/A</v>
      </c>
    </row>
    <row r="340" spans="1:21" x14ac:dyDescent="0.25">
      <c r="A340" s="23"/>
      <c r="B340" s="22"/>
      <c r="C340" s="22"/>
      <c r="D340" s="34" t="e">
        <f>VLOOKUP(Table1[[#This Row],[MSRP Account Code]],Intro!$A$4:$B$7,2,FALSE)</f>
        <v>#N/A</v>
      </c>
      <c r="E340" s="22"/>
      <c r="F340" s="22"/>
      <c r="J340" s="32"/>
      <c r="L340" s="33"/>
      <c r="M340" s="26"/>
      <c r="O340" s="43"/>
      <c r="P340" s="15" t="e">
        <f>Table1[[#This Row],[Monthly UNHCR Contribution towards actual Engagement cost (Amount)]]/Table1[[#This Row],[Monthly cost of Actual Engagement]]</f>
        <v>#DIV/0!</v>
      </c>
      <c r="Q340" s="16" t="e">
        <f>(Table1[[#This Row],[Monthly cost of Actual Engagement]]-Table1[[#This Row],[Monthly UNHCR Contribution towards actual Engagement cost (Amount)]])/Table1[[#This Row],[Monthly cost of Actual Engagement]]</f>
        <v>#DIV/0!</v>
      </c>
      <c r="R340" s="17">
        <f>Table1[[#This Row],['# of months]]*Table1[[#This Row],[Monthly UNHCR Contribution towards actual Engagement cost (Amount)]]</f>
        <v>0</v>
      </c>
      <c r="S340" s="19" t="e">
        <f>Table1[[#This Row],[% time engeged in UNHCR project]]=Table1[[#This Row],[UNHCR Contribution based on (%)]]</f>
        <v>#DIV/0!</v>
      </c>
      <c r="T340" s="17" t="e">
        <f>Table1[[#This Row],[Vlookup do not delete]]*Table1[[#This Row],[% time engeged in UNHCR project]]</f>
        <v>#N/A</v>
      </c>
      <c r="U340" s="20" t="e">
        <f>VLOOKUP(F340,Intro!$A$16:$C$20,3,FALSE)</f>
        <v>#N/A</v>
      </c>
    </row>
    <row r="341" spans="1:21" x14ac:dyDescent="0.25">
      <c r="A341" s="23"/>
      <c r="B341" s="22"/>
      <c r="C341" s="22"/>
      <c r="D341" s="34" t="e">
        <f>VLOOKUP(Table1[[#This Row],[MSRP Account Code]],Intro!$A$4:$B$7,2,FALSE)</f>
        <v>#N/A</v>
      </c>
      <c r="E341" s="22"/>
      <c r="F341" s="22"/>
      <c r="J341" s="32"/>
      <c r="L341" s="33"/>
      <c r="M341" s="26"/>
      <c r="O341" s="43"/>
      <c r="P341" s="15" t="e">
        <f>Table1[[#This Row],[Monthly UNHCR Contribution towards actual Engagement cost (Amount)]]/Table1[[#This Row],[Monthly cost of Actual Engagement]]</f>
        <v>#DIV/0!</v>
      </c>
      <c r="Q341" s="16" t="e">
        <f>(Table1[[#This Row],[Monthly cost of Actual Engagement]]-Table1[[#This Row],[Monthly UNHCR Contribution towards actual Engagement cost (Amount)]])/Table1[[#This Row],[Monthly cost of Actual Engagement]]</f>
        <v>#DIV/0!</v>
      </c>
      <c r="R341" s="17">
        <f>Table1[[#This Row],['# of months]]*Table1[[#This Row],[Monthly UNHCR Contribution towards actual Engagement cost (Amount)]]</f>
        <v>0</v>
      </c>
      <c r="S341" s="19" t="e">
        <f>Table1[[#This Row],[% time engeged in UNHCR project]]=Table1[[#This Row],[UNHCR Contribution based on (%)]]</f>
        <v>#DIV/0!</v>
      </c>
      <c r="T341" s="17" t="e">
        <f>Table1[[#This Row],[Vlookup do not delete]]*Table1[[#This Row],[% time engeged in UNHCR project]]</f>
        <v>#N/A</v>
      </c>
      <c r="U341" s="20" t="e">
        <f>VLOOKUP(F341,Intro!$A$16:$C$20,3,FALSE)</f>
        <v>#N/A</v>
      </c>
    </row>
    <row r="342" spans="1:21" x14ac:dyDescent="0.25">
      <c r="A342" s="23"/>
      <c r="B342" s="22"/>
      <c r="C342" s="22"/>
      <c r="D342" s="34" t="e">
        <f>VLOOKUP(Table1[[#This Row],[MSRP Account Code]],Intro!$A$4:$B$7,2,FALSE)</f>
        <v>#N/A</v>
      </c>
      <c r="E342" s="22"/>
      <c r="F342" s="22"/>
      <c r="J342" s="32"/>
      <c r="L342" s="33"/>
      <c r="M342" s="26"/>
      <c r="O342" s="43"/>
      <c r="P342" s="15" t="e">
        <f>Table1[[#This Row],[Monthly UNHCR Contribution towards actual Engagement cost (Amount)]]/Table1[[#This Row],[Monthly cost of Actual Engagement]]</f>
        <v>#DIV/0!</v>
      </c>
      <c r="Q342" s="16" t="e">
        <f>(Table1[[#This Row],[Monthly cost of Actual Engagement]]-Table1[[#This Row],[Monthly UNHCR Contribution towards actual Engagement cost (Amount)]])/Table1[[#This Row],[Monthly cost of Actual Engagement]]</f>
        <v>#DIV/0!</v>
      </c>
      <c r="R342" s="17">
        <f>Table1[[#This Row],['# of months]]*Table1[[#This Row],[Monthly UNHCR Contribution towards actual Engagement cost (Amount)]]</f>
        <v>0</v>
      </c>
      <c r="S342" s="19" t="e">
        <f>Table1[[#This Row],[% time engeged in UNHCR project]]=Table1[[#This Row],[UNHCR Contribution based on (%)]]</f>
        <v>#DIV/0!</v>
      </c>
      <c r="T342" s="17" t="e">
        <f>Table1[[#This Row],[Vlookup do not delete]]*Table1[[#This Row],[% time engeged in UNHCR project]]</f>
        <v>#N/A</v>
      </c>
      <c r="U342" s="20" t="e">
        <f>VLOOKUP(F342,Intro!$A$16:$C$20,3,FALSE)</f>
        <v>#N/A</v>
      </c>
    </row>
    <row r="343" spans="1:21" x14ac:dyDescent="0.25">
      <c r="A343" s="23"/>
      <c r="B343" s="22"/>
      <c r="C343" s="22"/>
      <c r="D343" s="34" t="e">
        <f>VLOOKUP(Table1[[#This Row],[MSRP Account Code]],Intro!$A$4:$B$7,2,FALSE)</f>
        <v>#N/A</v>
      </c>
      <c r="E343" s="22"/>
      <c r="F343" s="22"/>
      <c r="J343" s="32"/>
      <c r="L343" s="33"/>
      <c r="M343" s="26"/>
      <c r="O343" s="43"/>
      <c r="P343" s="15" t="e">
        <f>Table1[[#This Row],[Monthly UNHCR Contribution towards actual Engagement cost (Amount)]]/Table1[[#This Row],[Monthly cost of Actual Engagement]]</f>
        <v>#DIV/0!</v>
      </c>
      <c r="Q343" s="16" t="e">
        <f>(Table1[[#This Row],[Monthly cost of Actual Engagement]]-Table1[[#This Row],[Monthly UNHCR Contribution towards actual Engagement cost (Amount)]])/Table1[[#This Row],[Monthly cost of Actual Engagement]]</f>
        <v>#DIV/0!</v>
      </c>
      <c r="R343" s="17">
        <f>Table1[[#This Row],['# of months]]*Table1[[#This Row],[Monthly UNHCR Contribution towards actual Engagement cost (Amount)]]</f>
        <v>0</v>
      </c>
      <c r="S343" s="19" t="e">
        <f>Table1[[#This Row],[% time engeged in UNHCR project]]=Table1[[#This Row],[UNHCR Contribution based on (%)]]</f>
        <v>#DIV/0!</v>
      </c>
      <c r="T343" s="17" t="e">
        <f>Table1[[#This Row],[Vlookup do not delete]]*Table1[[#This Row],[% time engeged in UNHCR project]]</f>
        <v>#N/A</v>
      </c>
      <c r="U343" s="20" t="e">
        <f>VLOOKUP(F343,Intro!$A$16:$C$20,3,FALSE)</f>
        <v>#N/A</v>
      </c>
    </row>
    <row r="344" spans="1:21" x14ac:dyDescent="0.25">
      <c r="A344" s="23"/>
      <c r="B344" s="22"/>
      <c r="C344" s="22"/>
      <c r="D344" s="34" t="e">
        <f>VLOOKUP(Table1[[#This Row],[MSRP Account Code]],Intro!$A$4:$B$7,2,FALSE)</f>
        <v>#N/A</v>
      </c>
      <c r="E344" s="22"/>
      <c r="F344" s="22"/>
      <c r="J344" s="32"/>
      <c r="L344" s="33"/>
      <c r="M344" s="26"/>
      <c r="O344" s="43"/>
      <c r="P344" s="15" t="e">
        <f>Table1[[#This Row],[Monthly UNHCR Contribution towards actual Engagement cost (Amount)]]/Table1[[#This Row],[Monthly cost of Actual Engagement]]</f>
        <v>#DIV/0!</v>
      </c>
      <c r="Q344" s="16" t="e">
        <f>(Table1[[#This Row],[Monthly cost of Actual Engagement]]-Table1[[#This Row],[Monthly UNHCR Contribution towards actual Engagement cost (Amount)]])/Table1[[#This Row],[Monthly cost of Actual Engagement]]</f>
        <v>#DIV/0!</v>
      </c>
      <c r="R344" s="17">
        <f>Table1[[#This Row],['# of months]]*Table1[[#This Row],[Monthly UNHCR Contribution towards actual Engagement cost (Amount)]]</f>
        <v>0</v>
      </c>
      <c r="S344" s="19" t="e">
        <f>Table1[[#This Row],[% time engeged in UNHCR project]]=Table1[[#This Row],[UNHCR Contribution based on (%)]]</f>
        <v>#DIV/0!</v>
      </c>
      <c r="T344" s="17" t="e">
        <f>Table1[[#This Row],[Vlookup do not delete]]*Table1[[#This Row],[% time engeged in UNHCR project]]</f>
        <v>#N/A</v>
      </c>
      <c r="U344" s="20" t="e">
        <f>VLOOKUP(F344,Intro!$A$16:$C$20,3,FALSE)</f>
        <v>#N/A</v>
      </c>
    </row>
    <row r="345" spans="1:21" x14ac:dyDescent="0.25">
      <c r="A345" s="23"/>
      <c r="B345" s="22"/>
      <c r="C345" s="22"/>
      <c r="D345" s="34" t="e">
        <f>VLOOKUP(Table1[[#This Row],[MSRP Account Code]],Intro!$A$4:$B$7,2,FALSE)</f>
        <v>#N/A</v>
      </c>
      <c r="E345" s="22"/>
      <c r="F345" s="22"/>
      <c r="J345" s="32"/>
      <c r="L345" s="33"/>
      <c r="M345" s="26"/>
      <c r="O345" s="43"/>
      <c r="P345" s="15" t="e">
        <f>Table1[[#This Row],[Monthly UNHCR Contribution towards actual Engagement cost (Amount)]]/Table1[[#This Row],[Monthly cost of Actual Engagement]]</f>
        <v>#DIV/0!</v>
      </c>
      <c r="Q345" s="16" t="e">
        <f>(Table1[[#This Row],[Monthly cost of Actual Engagement]]-Table1[[#This Row],[Monthly UNHCR Contribution towards actual Engagement cost (Amount)]])/Table1[[#This Row],[Monthly cost of Actual Engagement]]</f>
        <v>#DIV/0!</v>
      </c>
      <c r="R345" s="17">
        <f>Table1[[#This Row],['# of months]]*Table1[[#This Row],[Monthly UNHCR Contribution towards actual Engagement cost (Amount)]]</f>
        <v>0</v>
      </c>
      <c r="S345" s="19" t="e">
        <f>Table1[[#This Row],[% time engeged in UNHCR project]]=Table1[[#This Row],[UNHCR Contribution based on (%)]]</f>
        <v>#DIV/0!</v>
      </c>
      <c r="T345" s="17" t="e">
        <f>Table1[[#This Row],[Vlookup do not delete]]*Table1[[#This Row],[% time engeged in UNHCR project]]</f>
        <v>#N/A</v>
      </c>
      <c r="U345" s="20" t="e">
        <f>VLOOKUP(F345,Intro!$A$16:$C$20,3,FALSE)</f>
        <v>#N/A</v>
      </c>
    </row>
    <row r="346" spans="1:21" x14ac:dyDescent="0.25">
      <c r="A346" s="23"/>
      <c r="B346" s="22"/>
      <c r="C346" s="22"/>
      <c r="D346" s="34" t="e">
        <f>VLOOKUP(Table1[[#This Row],[MSRP Account Code]],Intro!$A$4:$B$7,2,FALSE)</f>
        <v>#N/A</v>
      </c>
      <c r="E346" s="22"/>
      <c r="F346" s="22"/>
      <c r="J346" s="32"/>
      <c r="L346" s="33"/>
      <c r="M346" s="26"/>
      <c r="O346" s="43"/>
      <c r="P346" s="15" t="e">
        <f>Table1[[#This Row],[Monthly UNHCR Contribution towards actual Engagement cost (Amount)]]/Table1[[#This Row],[Monthly cost of Actual Engagement]]</f>
        <v>#DIV/0!</v>
      </c>
      <c r="Q346" s="16" t="e">
        <f>(Table1[[#This Row],[Monthly cost of Actual Engagement]]-Table1[[#This Row],[Monthly UNHCR Contribution towards actual Engagement cost (Amount)]])/Table1[[#This Row],[Monthly cost of Actual Engagement]]</f>
        <v>#DIV/0!</v>
      </c>
      <c r="R346" s="17">
        <f>Table1[[#This Row],['# of months]]*Table1[[#This Row],[Monthly UNHCR Contribution towards actual Engagement cost (Amount)]]</f>
        <v>0</v>
      </c>
      <c r="S346" s="19" t="e">
        <f>Table1[[#This Row],[% time engeged in UNHCR project]]=Table1[[#This Row],[UNHCR Contribution based on (%)]]</f>
        <v>#DIV/0!</v>
      </c>
      <c r="T346" s="17" t="e">
        <f>Table1[[#This Row],[Vlookup do not delete]]*Table1[[#This Row],[% time engeged in UNHCR project]]</f>
        <v>#N/A</v>
      </c>
      <c r="U346" s="20" t="e">
        <f>VLOOKUP(F346,Intro!$A$16:$C$20,3,FALSE)</f>
        <v>#N/A</v>
      </c>
    </row>
    <row r="347" spans="1:21" x14ac:dyDescent="0.25">
      <c r="A347" s="23"/>
      <c r="B347" s="22"/>
      <c r="C347" s="22"/>
      <c r="D347" s="34" t="e">
        <f>VLOOKUP(Table1[[#This Row],[MSRP Account Code]],Intro!$A$4:$B$7,2,FALSE)</f>
        <v>#N/A</v>
      </c>
      <c r="E347" s="22"/>
      <c r="F347" s="22"/>
      <c r="J347" s="32"/>
      <c r="L347" s="33"/>
      <c r="M347" s="26"/>
      <c r="O347" s="43"/>
      <c r="P347" s="15" t="e">
        <f>Table1[[#This Row],[Monthly UNHCR Contribution towards actual Engagement cost (Amount)]]/Table1[[#This Row],[Monthly cost of Actual Engagement]]</f>
        <v>#DIV/0!</v>
      </c>
      <c r="Q347" s="16" t="e">
        <f>(Table1[[#This Row],[Monthly cost of Actual Engagement]]-Table1[[#This Row],[Monthly UNHCR Contribution towards actual Engagement cost (Amount)]])/Table1[[#This Row],[Monthly cost of Actual Engagement]]</f>
        <v>#DIV/0!</v>
      </c>
      <c r="R347" s="17">
        <f>Table1[[#This Row],['# of months]]*Table1[[#This Row],[Monthly UNHCR Contribution towards actual Engagement cost (Amount)]]</f>
        <v>0</v>
      </c>
      <c r="S347" s="19" t="e">
        <f>Table1[[#This Row],[% time engeged in UNHCR project]]=Table1[[#This Row],[UNHCR Contribution based on (%)]]</f>
        <v>#DIV/0!</v>
      </c>
      <c r="T347" s="17" t="e">
        <f>Table1[[#This Row],[Vlookup do not delete]]*Table1[[#This Row],[% time engeged in UNHCR project]]</f>
        <v>#N/A</v>
      </c>
      <c r="U347" s="20" t="e">
        <f>VLOOKUP(F347,Intro!$A$16:$C$20,3,FALSE)</f>
        <v>#N/A</v>
      </c>
    </row>
    <row r="348" spans="1:21" x14ac:dyDescent="0.25">
      <c r="A348" s="23"/>
      <c r="B348" s="22"/>
      <c r="C348" s="22"/>
      <c r="D348" s="34" t="e">
        <f>VLOOKUP(Table1[[#This Row],[MSRP Account Code]],Intro!$A$4:$B$7,2,FALSE)</f>
        <v>#N/A</v>
      </c>
      <c r="E348" s="22"/>
      <c r="F348" s="22"/>
      <c r="J348" s="32"/>
      <c r="L348" s="33"/>
      <c r="M348" s="26"/>
      <c r="O348" s="43"/>
      <c r="P348" s="15" t="e">
        <f>Table1[[#This Row],[Monthly UNHCR Contribution towards actual Engagement cost (Amount)]]/Table1[[#This Row],[Monthly cost of Actual Engagement]]</f>
        <v>#DIV/0!</v>
      </c>
      <c r="Q348" s="16" t="e">
        <f>(Table1[[#This Row],[Monthly cost of Actual Engagement]]-Table1[[#This Row],[Monthly UNHCR Contribution towards actual Engagement cost (Amount)]])/Table1[[#This Row],[Monthly cost of Actual Engagement]]</f>
        <v>#DIV/0!</v>
      </c>
      <c r="R348" s="17">
        <f>Table1[[#This Row],['# of months]]*Table1[[#This Row],[Monthly UNHCR Contribution towards actual Engagement cost (Amount)]]</f>
        <v>0</v>
      </c>
      <c r="S348" s="19" t="e">
        <f>Table1[[#This Row],[% time engeged in UNHCR project]]=Table1[[#This Row],[UNHCR Contribution based on (%)]]</f>
        <v>#DIV/0!</v>
      </c>
      <c r="T348" s="17" t="e">
        <f>Table1[[#This Row],[Vlookup do not delete]]*Table1[[#This Row],[% time engeged in UNHCR project]]</f>
        <v>#N/A</v>
      </c>
      <c r="U348" s="20" t="e">
        <f>VLOOKUP(F348,Intro!$A$16:$C$20,3,FALSE)</f>
        <v>#N/A</v>
      </c>
    </row>
    <row r="349" spans="1:21" x14ac:dyDescent="0.25">
      <c r="A349" s="23"/>
      <c r="B349" s="22"/>
      <c r="C349" s="22"/>
      <c r="D349" s="34" t="e">
        <f>VLOOKUP(Table1[[#This Row],[MSRP Account Code]],Intro!$A$4:$B$7,2,FALSE)</f>
        <v>#N/A</v>
      </c>
      <c r="E349" s="22"/>
      <c r="F349" s="22"/>
      <c r="J349" s="32"/>
      <c r="L349" s="33"/>
      <c r="M349" s="26"/>
      <c r="O349" s="43"/>
      <c r="P349" s="15" t="e">
        <f>Table1[[#This Row],[Monthly UNHCR Contribution towards actual Engagement cost (Amount)]]/Table1[[#This Row],[Monthly cost of Actual Engagement]]</f>
        <v>#DIV/0!</v>
      </c>
      <c r="Q349" s="16" t="e">
        <f>(Table1[[#This Row],[Monthly cost of Actual Engagement]]-Table1[[#This Row],[Monthly UNHCR Contribution towards actual Engagement cost (Amount)]])/Table1[[#This Row],[Monthly cost of Actual Engagement]]</f>
        <v>#DIV/0!</v>
      </c>
      <c r="R349" s="17">
        <f>Table1[[#This Row],['# of months]]*Table1[[#This Row],[Monthly UNHCR Contribution towards actual Engagement cost (Amount)]]</f>
        <v>0</v>
      </c>
      <c r="S349" s="19" t="e">
        <f>Table1[[#This Row],[% time engeged in UNHCR project]]=Table1[[#This Row],[UNHCR Contribution based on (%)]]</f>
        <v>#DIV/0!</v>
      </c>
      <c r="T349" s="17" t="e">
        <f>Table1[[#This Row],[Vlookup do not delete]]*Table1[[#This Row],[% time engeged in UNHCR project]]</f>
        <v>#N/A</v>
      </c>
      <c r="U349" s="20" t="e">
        <f>VLOOKUP(F349,Intro!$A$16:$C$20,3,FALSE)</f>
        <v>#N/A</v>
      </c>
    </row>
    <row r="350" spans="1:21" x14ac:dyDescent="0.25">
      <c r="A350" s="23"/>
      <c r="B350" s="22"/>
      <c r="C350" s="22"/>
      <c r="D350" s="34" t="e">
        <f>VLOOKUP(Table1[[#This Row],[MSRP Account Code]],Intro!$A$4:$B$7,2,FALSE)</f>
        <v>#N/A</v>
      </c>
      <c r="E350" s="22"/>
      <c r="F350" s="22"/>
      <c r="J350" s="32"/>
      <c r="L350" s="33"/>
      <c r="M350" s="26"/>
      <c r="O350" s="43"/>
      <c r="P350" s="15" t="e">
        <f>Table1[[#This Row],[Monthly UNHCR Contribution towards actual Engagement cost (Amount)]]/Table1[[#This Row],[Monthly cost of Actual Engagement]]</f>
        <v>#DIV/0!</v>
      </c>
      <c r="Q350" s="16" t="e">
        <f>(Table1[[#This Row],[Monthly cost of Actual Engagement]]-Table1[[#This Row],[Monthly UNHCR Contribution towards actual Engagement cost (Amount)]])/Table1[[#This Row],[Monthly cost of Actual Engagement]]</f>
        <v>#DIV/0!</v>
      </c>
      <c r="R350" s="17">
        <f>Table1[[#This Row],['# of months]]*Table1[[#This Row],[Monthly UNHCR Contribution towards actual Engagement cost (Amount)]]</f>
        <v>0</v>
      </c>
      <c r="S350" s="19" t="e">
        <f>Table1[[#This Row],[% time engeged in UNHCR project]]=Table1[[#This Row],[UNHCR Contribution based on (%)]]</f>
        <v>#DIV/0!</v>
      </c>
      <c r="T350" s="17" t="e">
        <f>Table1[[#This Row],[Vlookup do not delete]]*Table1[[#This Row],[% time engeged in UNHCR project]]</f>
        <v>#N/A</v>
      </c>
      <c r="U350" s="20" t="e">
        <f>VLOOKUP(F350,Intro!$A$16:$C$20,3,FALSE)</f>
        <v>#N/A</v>
      </c>
    </row>
    <row r="351" spans="1:21" x14ac:dyDescent="0.25">
      <c r="A351" s="23"/>
      <c r="B351" s="22"/>
      <c r="C351" s="22"/>
      <c r="D351" s="34" t="e">
        <f>VLOOKUP(Table1[[#This Row],[MSRP Account Code]],Intro!$A$4:$B$7,2,FALSE)</f>
        <v>#N/A</v>
      </c>
      <c r="E351" s="22"/>
      <c r="F351" s="22"/>
      <c r="J351" s="32"/>
      <c r="L351" s="33"/>
      <c r="M351" s="26"/>
      <c r="O351" s="43"/>
      <c r="P351" s="15" t="e">
        <f>Table1[[#This Row],[Monthly UNHCR Contribution towards actual Engagement cost (Amount)]]/Table1[[#This Row],[Monthly cost of Actual Engagement]]</f>
        <v>#DIV/0!</v>
      </c>
      <c r="Q351" s="16" t="e">
        <f>(Table1[[#This Row],[Monthly cost of Actual Engagement]]-Table1[[#This Row],[Monthly UNHCR Contribution towards actual Engagement cost (Amount)]])/Table1[[#This Row],[Monthly cost of Actual Engagement]]</f>
        <v>#DIV/0!</v>
      </c>
      <c r="R351" s="17">
        <f>Table1[[#This Row],['# of months]]*Table1[[#This Row],[Monthly UNHCR Contribution towards actual Engagement cost (Amount)]]</f>
        <v>0</v>
      </c>
      <c r="S351" s="19" t="e">
        <f>Table1[[#This Row],[% time engeged in UNHCR project]]=Table1[[#This Row],[UNHCR Contribution based on (%)]]</f>
        <v>#DIV/0!</v>
      </c>
      <c r="T351" s="17" t="e">
        <f>Table1[[#This Row],[Vlookup do not delete]]*Table1[[#This Row],[% time engeged in UNHCR project]]</f>
        <v>#N/A</v>
      </c>
      <c r="U351" s="20" t="e">
        <f>VLOOKUP(F351,Intro!$A$16:$C$20,3,FALSE)</f>
        <v>#N/A</v>
      </c>
    </row>
    <row r="352" spans="1:21" x14ac:dyDescent="0.25">
      <c r="A352" s="23"/>
      <c r="B352" s="22"/>
      <c r="C352" s="22"/>
      <c r="D352" s="34" t="e">
        <f>VLOOKUP(Table1[[#This Row],[MSRP Account Code]],Intro!$A$4:$B$7,2,FALSE)</f>
        <v>#N/A</v>
      </c>
      <c r="E352" s="22"/>
      <c r="F352" s="22"/>
      <c r="J352" s="32"/>
      <c r="L352" s="33"/>
      <c r="M352" s="26"/>
      <c r="O352" s="43"/>
      <c r="P352" s="15" t="e">
        <f>Table1[[#This Row],[Monthly UNHCR Contribution towards actual Engagement cost (Amount)]]/Table1[[#This Row],[Monthly cost of Actual Engagement]]</f>
        <v>#DIV/0!</v>
      </c>
      <c r="Q352" s="16" t="e">
        <f>(Table1[[#This Row],[Monthly cost of Actual Engagement]]-Table1[[#This Row],[Monthly UNHCR Contribution towards actual Engagement cost (Amount)]])/Table1[[#This Row],[Monthly cost of Actual Engagement]]</f>
        <v>#DIV/0!</v>
      </c>
      <c r="R352" s="17">
        <f>Table1[[#This Row],['# of months]]*Table1[[#This Row],[Monthly UNHCR Contribution towards actual Engagement cost (Amount)]]</f>
        <v>0</v>
      </c>
      <c r="S352" s="19" t="e">
        <f>Table1[[#This Row],[% time engeged in UNHCR project]]=Table1[[#This Row],[UNHCR Contribution based on (%)]]</f>
        <v>#DIV/0!</v>
      </c>
      <c r="T352" s="17" t="e">
        <f>Table1[[#This Row],[Vlookup do not delete]]*Table1[[#This Row],[% time engeged in UNHCR project]]</f>
        <v>#N/A</v>
      </c>
      <c r="U352" s="20" t="e">
        <f>VLOOKUP(F352,Intro!$A$16:$C$20,3,FALSE)</f>
        <v>#N/A</v>
      </c>
    </row>
    <row r="353" spans="1:21" x14ac:dyDescent="0.25">
      <c r="A353" s="23"/>
      <c r="B353" s="22"/>
      <c r="C353" s="22"/>
      <c r="D353" s="34" t="e">
        <f>VLOOKUP(Table1[[#This Row],[MSRP Account Code]],Intro!$A$4:$B$7,2,FALSE)</f>
        <v>#N/A</v>
      </c>
      <c r="E353" s="22"/>
      <c r="F353" s="22"/>
      <c r="J353" s="32"/>
      <c r="L353" s="33"/>
      <c r="M353" s="26"/>
      <c r="O353" s="43"/>
      <c r="P353" s="15" t="e">
        <f>Table1[[#This Row],[Monthly UNHCR Contribution towards actual Engagement cost (Amount)]]/Table1[[#This Row],[Monthly cost of Actual Engagement]]</f>
        <v>#DIV/0!</v>
      </c>
      <c r="Q353" s="16" t="e">
        <f>(Table1[[#This Row],[Monthly cost of Actual Engagement]]-Table1[[#This Row],[Monthly UNHCR Contribution towards actual Engagement cost (Amount)]])/Table1[[#This Row],[Monthly cost of Actual Engagement]]</f>
        <v>#DIV/0!</v>
      </c>
      <c r="R353" s="17">
        <f>Table1[[#This Row],['# of months]]*Table1[[#This Row],[Monthly UNHCR Contribution towards actual Engagement cost (Amount)]]</f>
        <v>0</v>
      </c>
      <c r="S353" s="19" t="e">
        <f>Table1[[#This Row],[% time engeged in UNHCR project]]=Table1[[#This Row],[UNHCR Contribution based on (%)]]</f>
        <v>#DIV/0!</v>
      </c>
      <c r="T353" s="17" t="e">
        <f>Table1[[#This Row],[Vlookup do not delete]]*Table1[[#This Row],[% time engeged in UNHCR project]]</f>
        <v>#N/A</v>
      </c>
      <c r="U353" s="20" t="e">
        <f>VLOOKUP(F353,Intro!$A$16:$C$20,3,FALSE)</f>
        <v>#N/A</v>
      </c>
    </row>
    <row r="354" spans="1:21" x14ac:dyDescent="0.25">
      <c r="A354" s="23"/>
      <c r="B354" s="22"/>
      <c r="C354" s="22"/>
      <c r="D354" s="34" t="e">
        <f>VLOOKUP(Table1[[#This Row],[MSRP Account Code]],Intro!$A$4:$B$7,2,FALSE)</f>
        <v>#N/A</v>
      </c>
      <c r="E354" s="22"/>
      <c r="F354" s="22"/>
      <c r="J354" s="32"/>
      <c r="L354" s="33"/>
      <c r="M354" s="26"/>
      <c r="O354" s="43"/>
      <c r="P354" s="15" t="e">
        <f>Table1[[#This Row],[Monthly UNHCR Contribution towards actual Engagement cost (Amount)]]/Table1[[#This Row],[Monthly cost of Actual Engagement]]</f>
        <v>#DIV/0!</v>
      </c>
      <c r="Q354" s="16" t="e">
        <f>(Table1[[#This Row],[Monthly cost of Actual Engagement]]-Table1[[#This Row],[Monthly UNHCR Contribution towards actual Engagement cost (Amount)]])/Table1[[#This Row],[Monthly cost of Actual Engagement]]</f>
        <v>#DIV/0!</v>
      </c>
      <c r="R354" s="17">
        <f>Table1[[#This Row],['# of months]]*Table1[[#This Row],[Monthly UNHCR Contribution towards actual Engagement cost (Amount)]]</f>
        <v>0</v>
      </c>
      <c r="S354" s="19" t="e">
        <f>Table1[[#This Row],[% time engeged in UNHCR project]]=Table1[[#This Row],[UNHCR Contribution based on (%)]]</f>
        <v>#DIV/0!</v>
      </c>
      <c r="T354" s="17" t="e">
        <f>Table1[[#This Row],[Vlookup do not delete]]*Table1[[#This Row],[% time engeged in UNHCR project]]</f>
        <v>#N/A</v>
      </c>
      <c r="U354" s="20" t="e">
        <f>VLOOKUP(F354,Intro!$A$16:$C$20,3,FALSE)</f>
        <v>#N/A</v>
      </c>
    </row>
    <row r="355" spans="1:21" x14ac:dyDescent="0.25">
      <c r="A355" s="23"/>
      <c r="B355" s="22"/>
      <c r="C355" s="22"/>
      <c r="D355" s="34" t="e">
        <f>VLOOKUP(Table1[[#This Row],[MSRP Account Code]],Intro!$A$4:$B$7,2,FALSE)</f>
        <v>#N/A</v>
      </c>
      <c r="E355" s="22"/>
      <c r="F355" s="22"/>
      <c r="J355" s="32"/>
      <c r="L355" s="33"/>
      <c r="M355" s="26"/>
      <c r="O355" s="43"/>
      <c r="P355" s="15" t="e">
        <f>Table1[[#This Row],[Monthly UNHCR Contribution towards actual Engagement cost (Amount)]]/Table1[[#This Row],[Monthly cost of Actual Engagement]]</f>
        <v>#DIV/0!</v>
      </c>
      <c r="Q355" s="16" t="e">
        <f>(Table1[[#This Row],[Monthly cost of Actual Engagement]]-Table1[[#This Row],[Monthly UNHCR Contribution towards actual Engagement cost (Amount)]])/Table1[[#This Row],[Monthly cost of Actual Engagement]]</f>
        <v>#DIV/0!</v>
      </c>
      <c r="R355" s="17">
        <f>Table1[[#This Row],['# of months]]*Table1[[#This Row],[Monthly UNHCR Contribution towards actual Engagement cost (Amount)]]</f>
        <v>0</v>
      </c>
      <c r="S355" s="19" t="e">
        <f>Table1[[#This Row],[% time engeged in UNHCR project]]=Table1[[#This Row],[UNHCR Contribution based on (%)]]</f>
        <v>#DIV/0!</v>
      </c>
      <c r="T355" s="17" t="e">
        <f>Table1[[#This Row],[Vlookup do not delete]]*Table1[[#This Row],[% time engeged in UNHCR project]]</f>
        <v>#N/A</v>
      </c>
      <c r="U355" s="20" t="e">
        <f>VLOOKUP(F355,Intro!$A$16:$C$20,3,FALSE)</f>
        <v>#N/A</v>
      </c>
    </row>
    <row r="356" spans="1:21" x14ac:dyDescent="0.25">
      <c r="A356" s="23"/>
      <c r="B356" s="22"/>
      <c r="C356" s="22"/>
      <c r="D356" s="34" t="e">
        <f>VLOOKUP(Table1[[#This Row],[MSRP Account Code]],Intro!$A$4:$B$7,2,FALSE)</f>
        <v>#N/A</v>
      </c>
      <c r="E356" s="22"/>
      <c r="F356" s="22"/>
      <c r="J356" s="32"/>
      <c r="L356" s="33"/>
      <c r="M356" s="26"/>
      <c r="O356" s="43"/>
      <c r="P356" s="15" t="e">
        <f>Table1[[#This Row],[Monthly UNHCR Contribution towards actual Engagement cost (Amount)]]/Table1[[#This Row],[Monthly cost of Actual Engagement]]</f>
        <v>#DIV/0!</v>
      </c>
      <c r="Q356" s="16" t="e">
        <f>(Table1[[#This Row],[Monthly cost of Actual Engagement]]-Table1[[#This Row],[Monthly UNHCR Contribution towards actual Engagement cost (Amount)]])/Table1[[#This Row],[Monthly cost of Actual Engagement]]</f>
        <v>#DIV/0!</v>
      </c>
      <c r="R356" s="17">
        <f>Table1[[#This Row],['# of months]]*Table1[[#This Row],[Monthly UNHCR Contribution towards actual Engagement cost (Amount)]]</f>
        <v>0</v>
      </c>
      <c r="S356" s="19" t="e">
        <f>Table1[[#This Row],[% time engeged in UNHCR project]]=Table1[[#This Row],[UNHCR Contribution based on (%)]]</f>
        <v>#DIV/0!</v>
      </c>
      <c r="T356" s="17" t="e">
        <f>Table1[[#This Row],[Vlookup do not delete]]*Table1[[#This Row],[% time engeged in UNHCR project]]</f>
        <v>#N/A</v>
      </c>
      <c r="U356" s="20" t="e">
        <f>VLOOKUP(F356,Intro!$A$16:$C$20,3,FALSE)</f>
        <v>#N/A</v>
      </c>
    </row>
    <row r="357" spans="1:21" x14ac:dyDescent="0.25">
      <c r="A357" s="23"/>
      <c r="B357" s="22"/>
      <c r="C357" s="22"/>
      <c r="D357" s="34" t="e">
        <f>VLOOKUP(Table1[[#This Row],[MSRP Account Code]],Intro!$A$4:$B$7,2,FALSE)</f>
        <v>#N/A</v>
      </c>
      <c r="E357" s="22"/>
      <c r="F357" s="22"/>
      <c r="J357" s="32"/>
      <c r="L357" s="33"/>
      <c r="M357" s="26"/>
      <c r="O357" s="43"/>
      <c r="P357" s="15" t="e">
        <f>Table1[[#This Row],[Monthly UNHCR Contribution towards actual Engagement cost (Amount)]]/Table1[[#This Row],[Monthly cost of Actual Engagement]]</f>
        <v>#DIV/0!</v>
      </c>
      <c r="Q357" s="16" t="e">
        <f>(Table1[[#This Row],[Monthly cost of Actual Engagement]]-Table1[[#This Row],[Monthly UNHCR Contribution towards actual Engagement cost (Amount)]])/Table1[[#This Row],[Monthly cost of Actual Engagement]]</f>
        <v>#DIV/0!</v>
      </c>
      <c r="R357" s="17">
        <f>Table1[[#This Row],['# of months]]*Table1[[#This Row],[Monthly UNHCR Contribution towards actual Engagement cost (Amount)]]</f>
        <v>0</v>
      </c>
      <c r="S357" s="19" t="e">
        <f>Table1[[#This Row],[% time engeged in UNHCR project]]=Table1[[#This Row],[UNHCR Contribution based on (%)]]</f>
        <v>#DIV/0!</v>
      </c>
      <c r="T357" s="17" t="e">
        <f>Table1[[#This Row],[Vlookup do not delete]]*Table1[[#This Row],[% time engeged in UNHCR project]]</f>
        <v>#N/A</v>
      </c>
      <c r="U357" s="20" t="e">
        <f>VLOOKUP(F357,Intro!$A$16:$C$20,3,FALSE)</f>
        <v>#N/A</v>
      </c>
    </row>
    <row r="358" spans="1:21" x14ac:dyDescent="0.25">
      <c r="A358" s="23"/>
      <c r="B358" s="22"/>
      <c r="C358" s="22"/>
      <c r="D358" s="34" t="e">
        <f>VLOOKUP(Table1[[#This Row],[MSRP Account Code]],Intro!$A$4:$B$7,2,FALSE)</f>
        <v>#N/A</v>
      </c>
      <c r="E358" s="22"/>
      <c r="F358" s="22"/>
      <c r="J358" s="32"/>
      <c r="L358" s="33"/>
      <c r="M358" s="26"/>
      <c r="O358" s="43"/>
      <c r="P358" s="15" t="e">
        <f>Table1[[#This Row],[Monthly UNHCR Contribution towards actual Engagement cost (Amount)]]/Table1[[#This Row],[Monthly cost of Actual Engagement]]</f>
        <v>#DIV/0!</v>
      </c>
      <c r="Q358" s="16" t="e">
        <f>(Table1[[#This Row],[Monthly cost of Actual Engagement]]-Table1[[#This Row],[Monthly UNHCR Contribution towards actual Engagement cost (Amount)]])/Table1[[#This Row],[Monthly cost of Actual Engagement]]</f>
        <v>#DIV/0!</v>
      </c>
      <c r="R358" s="17">
        <f>Table1[[#This Row],['# of months]]*Table1[[#This Row],[Monthly UNHCR Contribution towards actual Engagement cost (Amount)]]</f>
        <v>0</v>
      </c>
      <c r="S358" s="19" t="e">
        <f>Table1[[#This Row],[% time engeged in UNHCR project]]=Table1[[#This Row],[UNHCR Contribution based on (%)]]</f>
        <v>#DIV/0!</v>
      </c>
      <c r="T358" s="17" t="e">
        <f>Table1[[#This Row],[Vlookup do not delete]]*Table1[[#This Row],[% time engeged in UNHCR project]]</f>
        <v>#N/A</v>
      </c>
      <c r="U358" s="20" t="e">
        <f>VLOOKUP(F358,Intro!$A$16:$C$20,3,FALSE)</f>
        <v>#N/A</v>
      </c>
    </row>
    <row r="359" spans="1:21" x14ac:dyDescent="0.25">
      <c r="A359" s="23"/>
      <c r="B359" s="22"/>
      <c r="C359" s="22"/>
      <c r="D359" s="34" t="e">
        <f>VLOOKUP(Table1[[#This Row],[MSRP Account Code]],Intro!$A$4:$B$7,2,FALSE)</f>
        <v>#N/A</v>
      </c>
      <c r="E359" s="22"/>
      <c r="F359" s="22"/>
      <c r="J359" s="32"/>
      <c r="L359" s="33"/>
      <c r="M359" s="26"/>
      <c r="O359" s="43"/>
      <c r="P359" s="15" t="e">
        <f>Table1[[#This Row],[Monthly UNHCR Contribution towards actual Engagement cost (Amount)]]/Table1[[#This Row],[Monthly cost of Actual Engagement]]</f>
        <v>#DIV/0!</v>
      </c>
      <c r="Q359" s="16" t="e">
        <f>(Table1[[#This Row],[Monthly cost of Actual Engagement]]-Table1[[#This Row],[Monthly UNHCR Contribution towards actual Engagement cost (Amount)]])/Table1[[#This Row],[Monthly cost of Actual Engagement]]</f>
        <v>#DIV/0!</v>
      </c>
      <c r="R359" s="17">
        <f>Table1[[#This Row],['# of months]]*Table1[[#This Row],[Monthly UNHCR Contribution towards actual Engagement cost (Amount)]]</f>
        <v>0</v>
      </c>
      <c r="S359" s="19" t="e">
        <f>Table1[[#This Row],[% time engeged in UNHCR project]]=Table1[[#This Row],[UNHCR Contribution based on (%)]]</f>
        <v>#DIV/0!</v>
      </c>
      <c r="T359" s="17" t="e">
        <f>Table1[[#This Row],[Vlookup do not delete]]*Table1[[#This Row],[% time engeged in UNHCR project]]</f>
        <v>#N/A</v>
      </c>
      <c r="U359" s="20" t="e">
        <f>VLOOKUP(F359,Intro!$A$16:$C$20,3,FALSE)</f>
        <v>#N/A</v>
      </c>
    </row>
    <row r="360" spans="1:21" x14ac:dyDescent="0.25">
      <c r="A360" s="23"/>
      <c r="B360" s="22"/>
      <c r="C360" s="22"/>
      <c r="D360" s="34" t="e">
        <f>VLOOKUP(Table1[[#This Row],[MSRP Account Code]],Intro!$A$4:$B$7,2,FALSE)</f>
        <v>#N/A</v>
      </c>
      <c r="E360" s="22"/>
      <c r="F360" s="22"/>
      <c r="J360" s="32"/>
      <c r="L360" s="33"/>
      <c r="M360" s="26"/>
      <c r="O360" s="43"/>
      <c r="P360" s="15" t="e">
        <f>Table1[[#This Row],[Monthly UNHCR Contribution towards actual Engagement cost (Amount)]]/Table1[[#This Row],[Monthly cost of Actual Engagement]]</f>
        <v>#DIV/0!</v>
      </c>
      <c r="Q360" s="16" t="e">
        <f>(Table1[[#This Row],[Monthly cost of Actual Engagement]]-Table1[[#This Row],[Monthly UNHCR Contribution towards actual Engagement cost (Amount)]])/Table1[[#This Row],[Monthly cost of Actual Engagement]]</f>
        <v>#DIV/0!</v>
      </c>
      <c r="R360" s="17">
        <f>Table1[[#This Row],['# of months]]*Table1[[#This Row],[Monthly UNHCR Contribution towards actual Engagement cost (Amount)]]</f>
        <v>0</v>
      </c>
      <c r="S360" s="19" t="e">
        <f>Table1[[#This Row],[% time engeged in UNHCR project]]=Table1[[#This Row],[UNHCR Contribution based on (%)]]</f>
        <v>#DIV/0!</v>
      </c>
      <c r="T360" s="17" t="e">
        <f>Table1[[#This Row],[Vlookup do not delete]]*Table1[[#This Row],[% time engeged in UNHCR project]]</f>
        <v>#N/A</v>
      </c>
      <c r="U360" s="20" t="e">
        <f>VLOOKUP(F360,Intro!$A$16:$C$20,3,FALSE)</f>
        <v>#N/A</v>
      </c>
    </row>
    <row r="361" spans="1:21" x14ac:dyDescent="0.25">
      <c r="A361" s="23"/>
      <c r="B361" s="22"/>
      <c r="C361" s="22"/>
      <c r="D361" s="34" t="e">
        <f>VLOOKUP(Table1[[#This Row],[MSRP Account Code]],Intro!$A$4:$B$7,2,FALSE)</f>
        <v>#N/A</v>
      </c>
      <c r="E361" s="22"/>
      <c r="F361" s="22"/>
      <c r="J361" s="32"/>
      <c r="L361" s="33"/>
      <c r="M361" s="26"/>
      <c r="O361" s="43"/>
      <c r="P361" s="15" t="e">
        <f>Table1[[#This Row],[Monthly UNHCR Contribution towards actual Engagement cost (Amount)]]/Table1[[#This Row],[Monthly cost of Actual Engagement]]</f>
        <v>#DIV/0!</v>
      </c>
      <c r="Q361" s="16" t="e">
        <f>(Table1[[#This Row],[Monthly cost of Actual Engagement]]-Table1[[#This Row],[Monthly UNHCR Contribution towards actual Engagement cost (Amount)]])/Table1[[#This Row],[Monthly cost of Actual Engagement]]</f>
        <v>#DIV/0!</v>
      </c>
      <c r="R361" s="17">
        <f>Table1[[#This Row],['# of months]]*Table1[[#This Row],[Monthly UNHCR Contribution towards actual Engagement cost (Amount)]]</f>
        <v>0</v>
      </c>
      <c r="S361" s="19" t="e">
        <f>Table1[[#This Row],[% time engeged in UNHCR project]]=Table1[[#This Row],[UNHCR Contribution based on (%)]]</f>
        <v>#DIV/0!</v>
      </c>
      <c r="T361" s="17" t="e">
        <f>Table1[[#This Row],[Vlookup do not delete]]*Table1[[#This Row],[% time engeged in UNHCR project]]</f>
        <v>#N/A</v>
      </c>
      <c r="U361" s="20" t="e">
        <f>VLOOKUP(F361,Intro!$A$16:$C$20,3,FALSE)</f>
        <v>#N/A</v>
      </c>
    </row>
    <row r="362" spans="1:21" x14ac:dyDescent="0.25">
      <c r="A362" s="23"/>
      <c r="B362" s="22"/>
      <c r="C362" s="22"/>
      <c r="D362" s="34" t="e">
        <f>VLOOKUP(Table1[[#This Row],[MSRP Account Code]],Intro!$A$4:$B$7,2,FALSE)</f>
        <v>#N/A</v>
      </c>
      <c r="E362" s="22"/>
      <c r="F362" s="22"/>
      <c r="J362" s="32"/>
      <c r="L362" s="33"/>
      <c r="M362" s="26"/>
      <c r="O362" s="43"/>
      <c r="P362" s="15" t="e">
        <f>Table1[[#This Row],[Monthly UNHCR Contribution towards actual Engagement cost (Amount)]]/Table1[[#This Row],[Monthly cost of Actual Engagement]]</f>
        <v>#DIV/0!</v>
      </c>
      <c r="Q362" s="16" t="e">
        <f>(Table1[[#This Row],[Monthly cost of Actual Engagement]]-Table1[[#This Row],[Monthly UNHCR Contribution towards actual Engagement cost (Amount)]])/Table1[[#This Row],[Monthly cost of Actual Engagement]]</f>
        <v>#DIV/0!</v>
      </c>
      <c r="R362" s="17">
        <f>Table1[[#This Row],['# of months]]*Table1[[#This Row],[Monthly UNHCR Contribution towards actual Engagement cost (Amount)]]</f>
        <v>0</v>
      </c>
      <c r="S362" s="19" t="e">
        <f>Table1[[#This Row],[% time engeged in UNHCR project]]=Table1[[#This Row],[UNHCR Contribution based on (%)]]</f>
        <v>#DIV/0!</v>
      </c>
      <c r="T362" s="17" t="e">
        <f>Table1[[#This Row],[Vlookup do not delete]]*Table1[[#This Row],[% time engeged in UNHCR project]]</f>
        <v>#N/A</v>
      </c>
      <c r="U362" s="20" t="e">
        <f>VLOOKUP(F362,Intro!$A$16:$C$20,3,FALSE)</f>
        <v>#N/A</v>
      </c>
    </row>
    <row r="363" spans="1:21" x14ac:dyDescent="0.25">
      <c r="A363" s="23"/>
      <c r="B363" s="22"/>
      <c r="C363" s="22"/>
      <c r="D363" s="34" t="e">
        <f>VLOOKUP(Table1[[#This Row],[MSRP Account Code]],Intro!$A$4:$B$7,2,FALSE)</f>
        <v>#N/A</v>
      </c>
      <c r="E363" s="22"/>
      <c r="F363" s="22"/>
      <c r="J363" s="32"/>
      <c r="L363" s="33"/>
      <c r="M363" s="26"/>
      <c r="O363" s="43"/>
      <c r="P363" s="15" t="e">
        <f>Table1[[#This Row],[Monthly UNHCR Contribution towards actual Engagement cost (Amount)]]/Table1[[#This Row],[Monthly cost of Actual Engagement]]</f>
        <v>#DIV/0!</v>
      </c>
      <c r="Q363" s="16" t="e">
        <f>(Table1[[#This Row],[Monthly cost of Actual Engagement]]-Table1[[#This Row],[Monthly UNHCR Contribution towards actual Engagement cost (Amount)]])/Table1[[#This Row],[Monthly cost of Actual Engagement]]</f>
        <v>#DIV/0!</v>
      </c>
      <c r="R363" s="17">
        <f>Table1[[#This Row],['# of months]]*Table1[[#This Row],[Monthly UNHCR Contribution towards actual Engagement cost (Amount)]]</f>
        <v>0</v>
      </c>
      <c r="S363" s="19" t="e">
        <f>Table1[[#This Row],[% time engeged in UNHCR project]]=Table1[[#This Row],[UNHCR Contribution based on (%)]]</f>
        <v>#DIV/0!</v>
      </c>
      <c r="T363" s="17" t="e">
        <f>Table1[[#This Row],[Vlookup do not delete]]*Table1[[#This Row],[% time engeged in UNHCR project]]</f>
        <v>#N/A</v>
      </c>
      <c r="U363" s="20" t="e">
        <f>VLOOKUP(F363,Intro!$A$16:$C$20,3,FALSE)</f>
        <v>#N/A</v>
      </c>
    </row>
    <row r="364" spans="1:21" x14ac:dyDescent="0.25">
      <c r="A364" s="23"/>
      <c r="B364" s="22"/>
      <c r="C364" s="22"/>
      <c r="D364" s="34" t="e">
        <f>VLOOKUP(Table1[[#This Row],[MSRP Account Code]],Intro!$A$4:$B$7,2,FALSE)</f>
        <v>#N/A</v>
      </c>
      <c r="E364" s="22"/>
      <c r="F364" s="22"/>
      <c r="J364" s="32"/>
      <c r="L364" s="33"/>
      <c r="M364" s="26"/>
      <c r="O364" s="43"/>
      <c r="P364" s="15" t="e">
        <f>Table1[[#This Row],[Monthly UNHCR Contribution towards actual Engagement cost (Amount)]]/Table1[[#This Row],[Monthly cost of Actual Engagement]]</f>
        <v>#DIV/0!</v>
      </c>
      <c r="Q364" s="16" t="e">
        <f>(Table1[[#This Row],[Monthly cost of Actual Engagement]]-Table1[[#This Row],[Monthly UNHCR Contribution towards actual Engagement cost (Amount)]])/Table1[[#This Row],[Monthly cost of Actual Engagement]]</f>
        <v>#DIV/0!</v>
      </c>
      <c r="R364" s="17">
        <f>Table1[[#This Row],['# of months]]*Table1[[#This Row],[Monthly UNHCR Contribution towards actual Engagement cost (Amount)]]</f>
        <v>0</v>
      </c>
      <c r="S364" s="19" t="e">
        <f>Table1[[#This Row],[% time engeged in UNHCR project]]=Table1[[#This Row],[UNHCR Contribution based on (%)]]</f>
        <v>#DIV/0!</v>
      </c>
      <c r="T364" s="17" t="e">
        <f>Table1[[#This Row],[Vlookup do not delete]]*Table1[[#This Row],[% time engeged in UNHCR project]]</f>
        <v>#N/A</v>
      </c>
      <c r="U364" s="20" t="e">
        <f>VLOOKUP(F364,Intro!$A$16:$C$20,3,FALSE)</f>
        <v>#N/A</v>
      </c>
    </row>
    <row r="365" spans="1:21" x14ac:dyDescent="0.25">
      <c r="A365" s="23"/>
      <c r="B365" s="22"/>
      <c r="C365" s="22"/>
      <c r="D365" s="34" t="e">
        <f>VLOOKUP(Table1[[#This Row],[MSRP Account Code]],Intro!$A$4:$B$7,2,FALSE)</f>
        <v>#N/A</v>
      </c>
      <c r="E365" s="22"/>
      <c r="F365" s="22"/>
      <c r="J365" s="32"/>
      <c r="L365" s="33"/>
      <c r="M365" s="26"/>
      <c r="O365" s="43"/>
      <c r="P365" s="15" t="e">
        <f>Table1[[#This Row],[Monthly UNHCR Contribution towards actual Engagement cost (Amount)]]/Table1[[#This Row],[Monthly cost of Actual Engagement]]</f>
        <v>#DIV/0!</v>
      </c>
      <c r="Q365" s="16" t="e">
        <f>(Table1[[#This Row],[Monthly cost of Actual Engagement]]-Table1[[#This Row],[Monthly UNHCR Contribution towards actual Engagement cost (Amount)]])/Table1[[#This Row],[Monthly cost of Actual Engagement]]</f>
        <v>#DIV/0!</v>
      </c>
      <c r="R365" s="17">
        <f>Table1[[#This Row],['# of months]]*Table1[[#This Row],[Monthly UNHCR Contribution towards actual Engagement cost (Amount)]]</f>
        <v>0</v>
      </c>
      <c r="S365" s="19" t="e">
        <f>Table1[[#This Row],[% time engeged in UNHCR project]]=Table1[[#This Row],[UNHCR Contribution based on (%)]]</f>
        <v>#DIV/0!</v>
      </c>
      <c r="T365" s="17" t="e">
        <f>Table1[[#This Row],[Vlookup do not delete]]*Table1[[#This Row],[% time engeged in UNHCR project]]</f>
        <v>#N/A</v>
      </c>
      <c r="U365" s="20" t="e">
        <f>VLOOKUP(F365,Intro!$A$16:$C$20,3,FALSE)</f>
        <v>#N/A</v>
      </c>
    </row>
    <row r="366" spans="1:21" x14ac:dyDescent="0.25">
      <c r="A366" s="23"/>
      <c r="B366" s="22"/>
      <c r="C366" s="22"/>
      <c r="D366" s="34" t="e">
        <f>VLOOKUP(Table1[[#This Row],[MSRP Account Code]],Intro!$A$4:$B$7,2,FALSE)</f>
        <v>#N/A</v>
      </c>
      <c r="E366" s="22"/>
      <c r="F366" s="22"/>
      <c r="J366" s="32"/>
      <c r="L366" s="33"/>
      <c r="M366" s="26"/>
      <c r="O366" s="43"/>
      <c r="P366" s="15" t="e">
        <f>Table1[[#This Row],[Monthly UNHCR Contribution towards actual Engagement cost (Amount)]]/Table1[[#This Row],[Monthly cost of Actual Engagement]]</f>
        <v>#DIV/0!</v>
      </c>
      <c r="Q366" s="16" t="e">
        <f>(Table1[[#This Row],[Monthly cost of Actual Engagement]]-Table1[[#This Row],[Monthly UNHCR Contribution towards actual Engagement cost (Amount)]])/Table1[[#This Row],[Monthly cost of Actual Engagement]]</f>
        <v>#DIV/0!</v>
      </c>
      <c r="R366" s="17">
        <f>Table1[[#This Row],['# of months]]*Table1[[#This Row],[Monthly UNHCR Contribution towards actual Engagement cost (Amount)]]</f>
        <v>0</v>
      </c>
      <c r="S366" s="19" t="e">
        <f>Table1[[#This Row],[% time engeged in UNHCR project]]=Table1[[#This Row],[UNHCR Contribution based on (%)]]</f>
        <v>#DIV/0!</v>
      </c>
      <c r="T366" s="17" t="e">
        <f>Table1[[#This Row],[Vlookup do not delete]]*Table1[[#This Row],[% time engeged in UNHCR project]]</f>
        <v>#N/A</v>
      </c>
      <c r="U366" s="20" t="e">
        <f>VLOOKUP(F366,Intro!$A$16:$C$20,3,FALSE)</f>
        <v>#N/A</v>
      </c>
    </row>
    <row r="367" spans="1:21" x14ac:dyDescent="0.25">
      <c r="A367" s="23"/>
      <c r="B367" s="22"/>
      <c r="C367" s="22"/>
      <c r="D367" s="34" t="e">
        <f>VLOOKUP(Table1[[#This Row],[MSRP Account Code]],Intro!$A$4:$B$7,2,FALSE)</f>
        <v>#N/A</v>
      </c>
      <c r="E367" s="22"/>
      <c r="F367" s="22"/>
      <c r="J367" s="32"/>
      <c r="L367" s="33"/>
      <c r="M367" s="26"/>
      <c r="O367" s="43"/>
      <c r="P367" s="15" t="e">
        <f>Table1[[#This Row],[Monthly UNHCR Contribution towards actual Engagement cost (Amount)]]/Table1[[#This Row],[Monthly cost of Actual Engagement]]</f>
        <v>#DIV/0!</v>
      </c>
      <c r="Q367" s="16" t="e">
        <f>(Table1[[#This Row],[Monthly cost of Actual Engagement]]-Table1[[#This Row],[Monthly UNHCR Contribution towards actual Engagement cost (Amount)]])/Table1[[#This Row],[Monthly cost of Actual Engagement]]</f>
        <v>#DIV/0!</v>
      </c>
      <c r="R367" s="17">
        <f>Table1[[#This Row],['# of months]]*Table1[[#This Row],[Monthly UNHCR Contribution towards actual Engagement cost (Amount)]]</f>
        <v>0</v>
      </c>
      <c r="S367" s="19" t="e">
        <f>Table1[[#This Row],[% time engeged in UNHCR project]]=Table1[[#This Row],[UNHCR Contribution based on (%)]]</f>
        <v>#DIV/0!</v>
      </c>
      <c r="T367" s="17" t="e">
        <f>Table1[[#This Row],[Vlookup do not delete]]*Table1[[#This Row],[% time engeged in UNHCR project]]</f>
        <v>#N/A</v>
      </c>
      <c r="U367" s="20" t="e">
        <f>VLOOKUP(F367,Intro!$A$16:$C$20,3,FALSE)</f>
        <v>#N/A</v>
      </c>
    </row>
    <row r="368" spans="1:21" x14ac:dyDescent="0.25">
      <c r="A368" s="23"/>
      <c r="B368" s="22"/>
      <c r="C368" s="22"/>
      <c r="D368" s="34" t="e">
        <f>VLOOKUP(Table1[[#This Row],[MSRP Account Code]],Intro!$A$4:$B$7,2,FALSE)</f>
        <v>#N/A</v>
      </c>
      <c r="E368" s="22"/>
      <c r="F368" s="22"/>
      <c r="J368" s="32"/>
      <c r="L368" s="33"/>
      <c r="M368" s="26"/>
      <c r="O368" s="43"/>
      <c r="P368" s="15" t="e">
        <f>Table1[[#This Row],[Monthly UNHCR Contribution towards actual Engagement cost (Amount)]]/Table1[[#This Row],[Monthly cost of Actual Engagement]]</f>
        <v>#DIV/0!</v>
      </c>
      <c r="Q368" s="16" t="e">
        <f>(Table1[[#This Row],[Monthly cost of Actual Engagement]]-Table1[[#This Row],[Monthly UNHCR Contribution towards actual Engagement cost (Amount)]])/Table1[[#This Row],[Monthly cost of Actual Engagement]]</f>
        <v>#DIV/0!</v>
      </c>
      <c r="R368" s="17">
        <f>Table1[[#This Row],['# of months]]*Table1[[#This Row],[Monthly UNHCR Contribution towards actual Engagement cost (Amount)]]</f>
        <v>0</v>
      </c>
      <c r="S368" s="19" t="e">
        <f>Table1[[#This Row],[% time engeged in UNHCR project]]=Table1[[#This Row],[UNHCR Contribution based on (%)]]</f>
        <v>#DIV/0!</v>
      </c>
      <c r="T368" s="17" t="e">
        <f>Table1[[#This Row],[Vlookup do not delete]]*Table1[[#This Row],[% time engeged in UNHCR project]]</f>
        <v>#N/A</v>
      </c>
      <c r="U368" s="20" t="e">
        <f>VLOOKUP(F368,Intro!$A$16:$C$20,3,FALSE)</f>
        <v>#N/A</v>
      </c>
    </row>
    <row r="369" spans="1:21" x14ac:dyDescent="0.25">
      <c r="A369" s="23"/>
      <c r="B369" s="22"/>
      <c r="C369" s="22"/>
      <c r="D369" s="34" t="e">
        <f>VLOOKUP(Table1[[#This Row],[MSRP Account Code]],Intro!$A$4:$B$7,2,FALSE)</f>
        <v>#N/A</v>
      </c>
      <c r="E369" s="22"/>
      <c r="F369" s="22"/>
      <c r="J369" s="32"/>
      <c r="L369" s="33"/>
      <c r="M369" s="26"/>
      <c r="O369" s="43"/>
      <c r="P369" s="15" t="e">
        <f>Table1[[#This Row],[Monthly UNHCR Contribution towards actual Engagement cost (Amount)]]/Table1[[#This Row],[Monthly cost of Actual Engagement]]</f>
        <v>#DIV/0!</v>
      </c>
      <c r="Q369" s="16" t="e">
        <f>(Table1[[#This Row],[Monthly cost of Actual Engagement]]-Table1[[#This Row],[Monthly UNHCR Contribution towards actual Engagement cost (Amount)]])/Table1[[#This Row],[Monthly cost of Actual Engagement]]</f>
        <v>#DIV/0!</v>
      </c>
      <c r="R369" s="17">
        <f>Table1[[#This Row],['# of months]]*Table1[[#This Row],[Monthly UNHCR Contribution towards actual Engagement cost (Amount)]]</f>
        <v>0</v>
      </c>
      <c r="S369" s="19" t="e">
        <f>Table1[[#This Row],[% time engeged in UNHCR project]]=Table1[[#This Row],[UNHCR Contribution based on (%)]]</f>
        <v>#DIV/0!</v>
      </c>
      <c r="T369" s="17" t="e">
        <f>Table1[[#This Row],[Vlookup do not delete]]*Table1[[#This Row],[% time engeged in UNHCR project]]</f>
        <v>#N/A</v>
      </c>
      <c r="U369" s="20" t="e">
        <f>VLOOKUP(F369,Intro!$A$16:$C$20,3,FALSE)</f>
        <v>#N/A</v>
      </c>
    </row>
    <row r="370" spans="1:21" x14ac:dyDescent="0.25">
      <c r="A370" s="23"/>
      <c r="B370" s="22"/>
      <c r="C370" s="22"/>
      <c r="D370" s="34" t="e">
        <f>VLOOKUP(Table1[[#This Row],[MSRP Account Code]],Intro!$A$4:$B$7,2,FALSE)</f>
        <v>#N/A</v>
      </c>
      <c r="E370" s="22"/>
      <c r="F370" s="22"/>
      <c r="J370" s="32"/>
      <c r="L370" s="33"/>
      <c r="M370" s="26"/>
      <c r="O370" s="43"/>
      <c r="P370" s="15" t="e">
        <f>Table1[[#This Row],[Monthly UNHCR Contribution towards actual Engagement cost (Amount)]]/Table1[[#This Row],[Monthly cost of Actual Engagement]]</f>
        <v>#DIV/0!</v>
      </c>
      <c r="Q370" s="16" t="e">
        <f>(Table1[[#This Row],[Monthly cost of Actual Engagement]]-Table1[[#This Row],[Monthly UNHCR Contribution towards actual Engagement cost (Amount)]])/Table1[[#This Row],[Monthly cost of Actual Engagement]]</f>
        <v>#DIV/0!</v>
      </c>
      <c r="R370" s="17">
        <f>Table1[[#This Row],['# of months]]*Table1[[#This Row],[Monthly UNHCR Contribution towards actual Engagement cost (Amount)]]</f>
        <v>0</v>
      </c>
      <c r="S370" s="19" t="e">
        <f>Table1[[#This Row],[% time engeged in UNHCR project]]=Table1[[#This Row],[UNHCR Contribution based on (%)]]</f>
        <v>#DIV/0!</v>
      </c>
      <c r="T370" s="17" t="e">
        <f>Table1[[#This Row],[Vlookup do not delete]]*Table1[[#This Row],[% time engeged in UNHCR project]]</f>
        <v>#N/A</v>
      </c>
      <c r="U370" s="20" t="e">
        <f>VLOOKUP(F370,Intro!$A$16:$C$20,3,FALSE)</f>
        <v>#N/A</v>
      </c>
    </row>
    <row r="371" spans="1:21" x14ac:dyDescent="0.25">
      <c r="A371" s="23"/>
      <c r="B371" s="22"/>
      <c r="C371" s="22"/>
      <c r="D371" s="34" t="e">
        <f>VLOOKUP(Table1[[#This Row],[MSRP Account Code]],Intro!$A$4:$B$7,2,FALSE)</f>
        <v>#N/A</v>
      </c>
      <c r="E371" s="22"/>
      <c r="F371" s="22"/>
      <c r="J371" s="32"/>
      <c r="L371" s="33"/>
      <c r="M371" s="26"/>
      <c r="O371" s="43"/>
      <c r="P371" s="15" t="e">
        <f>Table1[[#This Row],[Monthly UNHCR Contribution towards actual Engagement cost (Amount)]]/Table1[[#This Row],[Monthly cost of Actual Engagement]]</f>
        <v>#DIV/0!</v>
      </c>
      <c r="Q371" s="16" t="e">
        <f>(Table1[[#This Row],[Monthly cost of Actual Engagement]]-Table1[[#This Row],[Monthly UNHCR Contribution towards actual Engagement cost (Amount)]])/Table1[[#This Row],[Monthly cost of Actual Engagement]]</f>
        <v>#DIV/0!</v>
      </c>
      <c r="R371" s="17">
        <f>Table1[[#This Row],['# of months]]*Table1[[#This Row],[Monthly UNHCR Contribution towards actual Engagement cost (Amount)]]</f>
        <v>0</v>
      </c>
      <c r="S371" s="19" t="e">
        <f>Table1[[#This Row],[% time engeged in UNHCR project]]=Table1[[#This Row],[UNHCR Contribution based on (%)]]</f>
        <v>#DIV/0!</v>
      </c>
      <c r="T371" s="17" t="e">
        <f>Table1[[#This Row],[Vlookup do not delete]]*Table1[[#This Row],[% time engeged in UNHCR project]]</f>
        <v>#N/A</v>
      </c>
      <c r="U371" s="20" t="e">
        <f>VLOOKUP(F371,Intro!$A$16:$C$20,3,FALSE)</f>
        <v>#N/A</v>
      </c>
    </row>
    <row r="372" spans="1:21" x14ac:dyDescent="0.25">
      <c r="A372" s="23"/>
      <c r="B372" s="22"/>
      <c r="C372" s="22"/>
      <c r="D372" s="34" t="e">
        <f>VLOOKUP(Table1[[#This Row],[MSRP Account Code]],Intro!$A$4:$B$7,2,FALSE)</f>
        <v>#N/A</v>
      </c>
      <c r="E372" s="22"/>
      <c r="F372" s="22"/>
      <c r="J372" s="32"/>
      <c r="L372" s="33"/>
      <c r="M372" s="26"/>
      <c r="O372" s="43"/>
      <c r="P372" s="15" t="e">
        <f>Table1[[#This Row],[Monthly UNHCR Contribution towards actual Engagement cost (Amount)]]/Table1[[#This Row],[Monthly cost of Actual Engagement]]</f>
        <v>#DIV/0!</v>
      </c>
      <c r="Q372" s="16" t="e">
        <f>(Table1[[#This Row],[Monthly cost of Actual Engagement]]-Table1[[#This Row],[Monthly UNHCR Contribution towards actual Engagement cost (Amount)]])/Table1[[#This Row],[Monthly cost of Actual Engagement]]</f>
        <v>#DIV/0!</v>
      </c>
      <c r="R372" s="17">
        <f>Table1[[#This Row],['# of months]]*Table1[[#This Row],[Monthly UNHCR Contribution towards actual Engagement cost (Amount)]]</f>
        <v>0</v>
      </c>
      <c r="S372" s="19" t="e">
        <f>Table1[[#This Row],[% time engeged in UNHCR project]]=Table1[[#This Row],[UNHCR Contribution based on (%)]]</f>
        <v>#DIV/0!</v>
      </c>
      <c r="T372" s="17" t="e">
        <f>Table1[[#This Row],[Vlookup do not delete]]*Table1[[#This Row],[% time engeged in UNHCR project]]</f>
        <v>#N/A</v>
      </c>
      <c r="U372" s="20" t="e">
        <f>VLOOKUP(F372,Intro!$A$16:$C$20,3,FALSE)</f>
        <v>#N/A</v>
      </c>
    </row>
    <row r="373" spans="1:21" x14ac:dyDescent="0.25">
      <c r="A373" s="23"/>
      <c r="B373" s="22"/>
      <c r="C373" s="22"/>
      <c r="D373" s="34" t="e">
        <f>VLOOKUP(Table1[[#This Row],[MSRP Account Code]],Intro!$A$4:$B$7,2,FALSE)</f>
        <v>#N/A</v>
      </c>
      <c r="E373" s="22"/>
      <c r="F373" s="22"/>
      <c r="J373" s="32"/>
      <c r="L373" s="33"/>
      <c r="M373" s="26"/>
      <c r="O373" s="43"/>
      <c r="P373" s="15" t="e">
        <f>Table1[[#This Row],[Monthly UNHCR Contribution towards actual Engagement cost (Amount)]]/Table1[[#This Row],[Monthly cost of Actual Engagement]]</f>
        <v>#DIV/0!</v>
      </c>
      <c r="Q373" s="16" t="e">
        <f>(Table1[[#This Row],[Monthly cost of Actual Engagement]]-Table1[[#This Row],[Monthly UNHCR Contribution towards actual Engagement cost (Amount)]])/Table1[[#This Row],[Monthly cost of Actual Engagement]]</f>
        <v>#DIV/0!</v>
      </c>
      <c r="R373" s="17">
        <f>Table1[[#This Row],['# of months]]*Table1[[#This Row],[Monthly UNHCR Contribution towards actual Engagement cost (Amount)]]</f>
        <v>0</v>
      </c>
      <c r="S373" s="19" t="e">
        <f>Table1[[#This Row],[% time engeged in UNHCR project]]=Table1[[#This Row],[UNHCR Contribution based on (%)]]</f>
        <v>#DIV/0!</v>
      </c>
      <c r="T373" s="17" t="e">
        <f>Table1[[#This Row],[Vlookup do not delete]]*Table1[[#This Row],[% time engeged in UNHCR project]]</f>
        <v>#N/A</v>
      </c>
      <c r="U373" s="20" t="e">
        <f>VLOOKUP(F373,Intro!$A$16:$C$20,3,FALSE)</f>
        <v>#N/A</v>
      </c>
    </row>
    <row r="374" spans="1:21" x14ac:dyDescent="0.25">
      <c r="A374" s="23"/>
      <c r="B374" s="22"/>
      <c r="C374" s="22"/>
      <c r="D374" s="34" t="e">
        <f>VLOOKUP(Table1[[#This Row],[MSRP Account Code]],Intro!$A$4:$B$7,2,FALSE)</f>
        <v>#N/A</v>
      </c>
      <c r="E374" s="22"/>
      <c r="F374" s="22"/>
      <c r="J374" s="32"/>
      <c r="L374" s="33"/>
      <c r="M374" s="26"/>
      <c r="O374" s="43"/>
      <c r="P374" s="15" t="e">
        <f>Table1[[#This Row],[Monthly UNHCR Contribution towards actual Engagement cost (Amount)]]/Table1[[#This Row],[Monthly cost of Actual Engagement]]</f>
        <v>#DIV/0!</v>
      </c>
      <c r="Q374" s="16" t="e">
        <f>(Table1[[#This Row],[Monthly cost of Actual Engagement]]-Table1[[#This Row],[Monthly UNHCR Contribution towards actual Engagement cost (Amount)]])/Table1[[#This Row],[Monthly cost of Actual Engagement]]</f>
        <v>#DIV/0!</v>
      </c>
      <c r="R374" s="17">
        <f>Table1[[#This Row],['# of months]]*Table1[[#This Row],[Monthly UNHCR Contribution towards actual Engagement cost (Amount)]]</f>
        <v>0</v>
      </c>
      <c r="S374" s="19" t="e">
        <f>Table1[[#This Row],[% time engeged in UNHCR project]]=Table1[[#This Row],[UNHCR Contribution based on (%)]]</f>
        <v>#DIV/0!</v>
      </c>
      <c r="T374" s="17" t="e">
        <f>Table1[[#This Row],[Vlookup do not delete]]*Table1[[#This Row],[% time engeged in UNHCR project]]</f>
        <v>#N/A</v>
      </c>
      <c r="U374" s="20" t="e">
        <f>VLOOKUP(F374,Intro!$A$16:$C$20,3,FALSE)</f>
        <v>#N/A</v>
      </c>
    </row>
    <row r="375" spans="1:21" x14ac:dyDescent="0.25">
      <c r="A375" s="23"/>
      <c r="B375" s="22"/>
      <c r="C375" s="22"/>
      <c r="D375" s="34" t="e">
        <f>VLOOKUP(Table1[[#This Row],[MSRP Account Code]],Intro!$A$4:$B$7,2,FALSE)</f>
        <v>#N/A</v>
      </c>
      <c r="E375" s="22"/>
      <c r="F375" s="22"/>
      <c r="J375" s="32"/>
      <c r="L375" s="33"/>
      <c r="M375" s="26"/>
      <c r="O375" s="43"/>
      <c r="P375" s="15" t="e">
        <f>Table1[[#This Row],[Monthly UNHCR Contribution towards actual Engagement cost (Amount)]]/Table1[[#This Row],[Monthly cost of Actual Engagement]]</f>
        <v>#DIV/0!</v>
      </c>
      <c r="Q375" s="16" t="e">
        <f>(Table1[[#This Row],[Monthly cost of Actual Engagement]]-Table1[[#This Row],[Monthly UNHCR Contribution towards actual Engagement cost (Amount)]])/Table1[[#This Row],[Monthly cost of Actual Engagement]]</f>
        <v>#DIV/0!</v>
      </c>
      <c r="R375" s="17">
        <f>Table1[[#This Row],['# of months]]*Table1[[#This Row],[Monthly UNHCR Contribution towards actual Engagement cost (Amount)]]</f>
        <v>0</v>
      </c>
      <c r="S375" s="19" t="e">
        <f>Table1[[#This Row],[% time engeged in UNHCR project]]=Table1[[#This Row],[UNHCR Contribution based on (%)]]</f>
        <v>#DIV/0!</v>
      </c>
      <c r="T375" s="17" t="e">
        <f>Table1[[#This Row],[Vlookup do not delete]]*Table1[[#This Row],[% time engeged in UNHCR project]]</f>
        <v>#N/A</v>
      </c>
      <c r="U375" s="20" t="e">
        <f>VLOOKUP(F375,Intro!$A$16:$C$20,3,FALSE)</f>
        <v>#N/A</v>
      </c>
    </row>
    <row r="376" spans="1:21" x14ac:dyDescent="0.25">
      <c r="A376" s="23"/>
      <c r="B376" s="22"/>
      <c r="C376" s="22"/>
      <c r="D376" s="34" t="e">
        <f>VLOOKUP(Table1[[#This Row],[MSRP Account Code]],Intro!$A$4:$B$7,2,FALSE)</f>
        <v>#N/A</v>
      </c>
      <c r="E376" s="22"/>
      <c r="F376" s="22"/>
      <c r="J376" s="32"/>
      <c r="L376" s="33"/>
      <c r="M376" s="26"/>
      <c r="O376" s="43"/>
      <c r="P376" s="15" t="e">
        <f>Table1[[#This Row],[Monthly UNHCR Contribution towards actual Engagement cost (Amount)]]/Table1[[#This Row],[Monthly cost of Actual Engagement]]</f>
        <v>#DIV/0!</v>
      </c>
      <c r="Q376" s="16" t="e">
        <f>(Table1[[#This Row],[Monthly cost of Actual Engagement]]-Table1[[#This Row],[Monthly UNHCR Contribution towards actual Engagement cost (Amount)]])/Table1[[#This Row],[Monthly cost of Actual Engagement]]</f>
        <v>#DIV/0!</v>
      </c>
      <c r="R376" s="17">
        <f>Table1[[#This Row],['# of months]]*Table1[[#This Row],[Monthly UNHCR Contribution towards actual Engagement cost (Amount)]]</f>
        <v>0</v>
      </c>
      <c r="S376" s="19" t="e">
        <f>Table1[[#This Row],[% time engeged in UNHCR project]]=Table1[[#This Row],[UNHCR Contribution based on (%)]]</f>
        <v>#DIV/0!</v>
      </c>
      <c r="T376" s="17" t="e">
        <f>Table1[[#This Row],[Vlookup do not delete]]*Table1[[#This Row],[% time engeged in UNHCR project]]</f>
        <v>#N/A</v>
      </c>
      <c r="U376" s="20" t="e">
        <f>VLOOKUP(F376,Intro!$A$16:$C$20,3,FALSE)</f>
        <v>#N/A</v>
      </c>
    </row>
    <row r="377" spans="1:21" x14ac:dyDescent="0.25">
      <c r="A377" s="23"/>
      <c r="B377" s="22"/>
      <c r="C377" s="22"/>
      <c r="D377" s="34" t="e">
        <f>VLOOKUP(Table1[[#This Row],[MSRP Account Code]],Intro!$A$4:$B$7,2,FALSE)</f>
        <v>#N/A</v>
      </c>
      <c r="E377" s="22"/>
      <c r="F377" s="22"/>
      <c r="J377" s="32"/>
      <c r="L377" s="33"/>
      <c r="M377" s="26"/>
      <c r="O377" s="43"/>
      <c r="P377" s="15" t="e">
        <f>Table1[[#This Row],[Monthly UNHCR Contribution towards actual Engagement cost (Amount)]]/Table1[[#This Row],[Monthly cost of Actual Engagement]]</f>
        <v>#DIV/0!</v>
      </c>
      <c r="Q377" s="16" t="e">
        <f>(Table1[[#This Row],[Monthly cost of Actual Engagement]]-Table1[[#This Row],[Monthly UNHCR Contribution towards actual Engagement cost (Amount)]])/Table1[[#This Row],[Monthly cost of Actual Engagement]]</f>
        <v>#DIV/0!</v>
      </c>
      <c r="R377" s="17">
        <f>Table1[[#This Row],['# of months]]*Table1[[#This Row],[Monthly UNHCR Contribution towards actual Engagement cost (Amount)]]</f>
        <v>0</v>
      </c>
      <c r="S377" s="19" t="e">
        <f>Table1[[#This Row],[% time engeged in UNHCR project]]=Table1[[#This Row],[UNHCR Contribution based on (%)]]</f>
        <v>#DIV/0!</v>
      </c>
      <c r="T377" s="17" t="e">
        <f>Table1[[#This Row],[Vlookup do not delete]]*Table1[[#This Row],[% time engeged in UNHCR project]]</f>
        <v>#N/A</v>
      </c>
      <c r="U377" s="20" t="e">
        <f>VLOOKUP(F377,Intro!$A$16:$C$20,3,FALSE)</f>
        <v>#N/A</v>
      </c>
    </row>
    <row r="378" spans="1:21" x14ac:dyDescent="0.25">
      <c r="A378" s="23"/>
      <c r="B378" s="22"/>
      <c r="C378" s="22"/>
      <c r="D378" s="34" t="e">
        <f>VLOOKUP(Table1[[#This Row],[MSRP Account Code]],Intro!$A$4:$B$7,2,FALSE)</f>
        <v>#N/A</v>
      </c>
      <c r="E378" s="22"/>
      <c r="F378" s="22"/>
      <c r="J378" s="32"/>
      <c r="L378" s="33"/>
      <c r="M378" s="26"/>
      <c r="O378" s="43"/>
      <c r="P378" s="15" t="e">
        <f>Table1[[#This Row],[Monthly UNHCR Contribution towards actual Engagement cost (Amount)]]/Table1[[#This Row],[Monthly cost of Actual Engagement]]</f>
        <v>#DIV/0!</v>
      </c>
      <c r="Q378" s="16" t="e">
        <f>(Table1[[#This Row],[Monthly cost of Actual Engagement]]-Table1[[#This Row],[Monthly UNHCR Contribution towards actual Engagement cost (Amount)]])/Table1[[#This Row],[Monthly cost of Actual Engagement]]</f>
        <v>#DIV/0!</v>
      </c>
      <c r="R378" s="17">
        <f>Table1[[#This Row],['# of months]]*Table1[[#This Row],[Monthly UNHCR Contribution towards actual Engagement cost (Amount)]]</f>
        <v>0</v>
      </c>
      <c r="S378" s="19" t="e">
        <f>Table1[[#This Row],[% time engeged in UNHCR project]]=Table1[[#This Row],[UNHCR Contribution based on (%)]]</f>
        <v>#DIV/0!</v>
      </c>
      <c r="T378" s="17" t="e">
        <f>Table1[[#This Row],[Vlookup do not delete]]*Table1[[#This Row],[% time engeged in UNHCR project]]</f>
        <v>#N/A</v>
      </c>
      <c r="U378" s="20" t="e">
        <f>VLOOKUP(F378,Intro!$A$16:$C$20,3,FALSE)</f>
        <v>#N/A</v>
      </c>
    </row>
    <row r="379" spans="1:21" x14ac:dyDescent="0.25">
      <c r="A379" s="23"/>
      <c r="B379" s="22"/>
      <c r="C379" s="22"/>
      <c r="D379" s="34" t="e">
        <f>VLOOKUP(Table1[[#This Row],[MSRP Account Code]],Intro!$A$4:$B$7,2,FALSE)</f>
        <v>#N/A</v>
      </c>
      <c r="E379" s="22"/>
      <c r="F379" s="22"/>
      <c r="J379" s="32"/>
      <c r="L379" s="33"/>
      <c r="M379" s="26"/>
      <c r="O379" s="43"/>
      <c r="P379" s="15" t="e">
        <f>Table1[[#This Row],[Monthly UNHCR Contribution towards actual Engagement cost (Amount)]]/Table1[[#This Row],[Monthly cost of Actual Engagement]]</f>
        <v>#DIV/0!</v>
      </c>
      <c r="Q379" s="16" t="e">
        <f>(Table1[[#This Row],[Monthly cost of Actual Engagement]]-Table1[[#This Row],[Monthly UNHCR Contribution towards actual Engagement cost (Amount)]])/Table1[[#This Row],[Monthly cost of Actual Engagement]]</f>
        <v>#DIV/0!</v>
      </c>
      <c r="R379" s="17">
        <f>Table1[[#This Row],['# of months]]*Table1[[#This Row],[Monthly UNHCR Contribution towards actual Engagement cost (Amount)]]</f>
        <v>0</v>
      </c>
      <c r="S379" s="19" t="e">
        <f>Table1[[#This Row],[% time engeged in UNHCR project]]=Table1[[#This Row],[UNHCR Contribution based on (%)]]</f>
        <v>#DIV/0!</v>
      </c>
      <c r="T379" s="17" t="e">
        <f>Table1[[#This Row],[Vlookup do not delete]]*Table1[[#This Row],[% time engeged in UNHCR project]]</f>
        <v>#N/A</v>
      </c>
      <c r="U379" s="20" t="e">
        <f>VLOOKUP(F379,Intro!$A$16:$C$20,3,FALSE)</f>
        <v>#N/A</v>
      </c>
    </row>
    <row r="380" spans="1:21" x14ac:dyDescent="0.25">
      <c r="A380" s="23"/>
      <c r="B380" s="22"/>
      <c r="C380" s="22"/>
      <c r="D380" s="34" t="e">
        <f>VLOOKUP(Table1[[#This Row],[MSRP Account Code]],Intro!$A$4:$B$7,2,FALSE)</f>
        <v>#N/A</v>
      </c>
      <c r="E380" s="22"/>
      <c r="F380" s="22"/>
      <c r="J380" s="32"/>
      <c r="L380" s="33"/>
      <c r="M380" s="26"/>
      <c r="O380" s="43"/>
      <c r="P380" s="15" t="e">
        <f>Table1[[#This Row],[Monthly UNHCR Contribution towards actual Engagement cost (Amount)]]/Table1[[#This Row],[Monthly cost of Actual Engagement]]</f>
        <v>#DIV/0!</v>
      </c>
      <c r="Q380" s="16" t="e">
        <f>(Table1[[#This Row],[Monthly cost of Actual Engagement]]-Table1[[#This Row],[Monthly UNHCR Contribution towards actual Engagement cost (Amount)]])/Table1[[#This Row],[Monthly cost of Actual Engagement]]</f>
        <v>#DIV/0!</v>
      </c>
      <c r="R380" s="17">
        <f>Table1[[#This Row],['# of months]]*Table1[[#This Row],[Monthly UNHCR Contribution towards actual Engagement cost (Amount)]]</f>
        <v>0</v>
      </c>
      <c r="S380" s="19" t="e">
        <f>Table1[[#This Row],[% time engeged in UNHCR project]]=Table1[[#This Row],[UNHCR Contribution based on (%)]]</f>
        <v>#DIV/0!</v>
      </c>
      <c r="T380" s="17" t="e">
        <f>Table1[[#This Row],[Vlookup do not delete]]*Table1[[#This Row],[% time engeged in UNHCR project]]</f>
        <v>#N/A</v>
      </c>
      <c r="U380" s="20" t="e">
        <f>VLOOKUP(F380,Intro!$A$16:$C$20,3,FALSE)</f>
        <v>#N/A</v>
      </c>
    </row>
    <row r="381" spans="1:21" x14ac:dyDescent="0.25">
      <c r="A381" s="23"/>
      <c r="B381" s="22"/>
      <c r="C381" s="22"/>
      <c r="D381" s="34" t="e">
        <f>VLOOKUP(Table1[[#This Row],[MSRP Account Code]],Intro!$A$4:$B$7,2,FALSE)</f>
        <v>#N/A</v>
      </c>
      <c r="E381" s="22"/>
      <c r="F381" s="22"/>
      <c r="J381" s="32"/>
      <c r="L381" s="33"/>
      <c r="M381" s="26"/>
      <c r="O381" s="43"/>
      <c r="P381" s="15" t="e">
        <f>Table1[[#This Row],[Monthly UNHCR Contribution towards actual Engagement cost (Amount)]]/Table1[[#This Row],[Monthly cost of Actual Engagement]]</f>
        <v>#DIV/0!</v>
      </c>
      <c r="Q381" s="16" t="e">
        <f>(Table1[[#This Row],[Monthly cost of Actual Engagement]]-Table1[[#This Row],[Monthly UNHCR Contribution towards actual Engagement cost (Amount)]])/Table1[[#This Row],[Monthly cost of Actual Engagement]]</f>
        <v>#DIV/0!</v>
      </c>
      <c r="R381" s="17">
        <f>Table1[[#This Row],['# of months]]*Table1[[#This Row],[Monthly UNHCR Contribution towards actual Engagement cost (Amount)]]</f>
        <v>0</v>
      </c>
      <c r="S381" s="19" t="e">
        <f>Table1[[#This Row],[% time engeged in UNHCR project]]=Table1[[#This Row],[UNHCR Contribution based on (%)]]</f>
        <v>#DIV/0!</v>
      </c>
      <c r="T381" s="17" t="e">
        <f>Table1[[#This Row],[Vlookup do not delete]]*Table1[[#This Row],[% time engeged in UNHCR project]]</f>
        <v>#N/A</v>
      </c>
      <c r="U381" s="20" t="e">
        <f>VLOOKUP(F381,Intro!$A$16:$C$20,3,FALSE)</f>
        <v>#N/A</v>
      </c>
    </row>
    <row r="382" spans="1:21" x14ac:dyDescent="0.25">
      <c r="A382" s="23"/>
      <c r="B382" s="22"/>
      <c r="C382" s="22"/>
      <c r="D382" s="34" t="e">
        <f>VLOOKUP(Table1[[#This Row],[MSRP Account Code]],Intro!$A$4:$B$7,2,FALSE)</f>
        <v>#N/A</v>
      </c>
      <c r="E382" s="22"/>
      <c r="F382" s="22"/>
      <c r="J382" s="32"/>
      <c r="L382" s="33"/>
      <c r="M382" s="26"/>
      <c r="O382" s="43"/>
      <c r="P382" s="15" t="e">
        <f>Table1[[#This Row],[Monthly UNHCR Contribution towards actual Engagement cost (Amount)]]/Table1[[#This Row],[Monthly cost of Actual Engagement]]</f>
        <v>#DIV/0!</v>
      </c>
      <c r="Q382" s="16" t="e">
        <f>(Table1[[#This Row],[Monthly cost of Actual Engagement]]-Table1[[#This Row],[Monthly UNHCR Contribution towards actual Engagement cost (Amount)]])/Table1[[#This Row],[Monthly cost of Actual Engagement]]</f>
        <v>#DIV/0!</v>
      </c>
      <c r="R382" s="17">
        <f>Table1[[#This Row],['# of months]]*Table1[[#This Row],[Monthly UNHCR Contribution towards actual Engagement cost (Amount)]]</f>
        <v>0</v>
      </c>
      <c r="S382" s="19" t="e">
        <f>Table1[[#This Row],[% time engeged in UNHCR project]]=Table1[[#This Row],[UNHCR Contribution based on (%)]]</f>
        <v>#DIV/0!</v>
      </c>
      <c r="T382" s="17" t="e">
        <f>Table1[[#This Row],[Vlookup do not delete]]*Table1[[#This Row],[% time engeged in UNHCR project]]</f>
        <v>#N/A</v>
      </c>
      <c r="U382" s="20" t="e">
        <f>VLOOKUP(F382,Intro!$A$16:$C$20,3,FALSE)</f>
        <v>#N/A</v>
      </c>
    </row>
    <row r="383" spans="1:21" x14ac:dyDescent="0.25">
      <c r="A383" s="23"/>
      <c r="B383" s="22"/>
      <c r="C383" s="22"/>
      <c r="D383" s="34" t="e">
        <f>VLOOKUP(Table1[[#This Row],[MSRP Account Code]],Intro!$A$4:$B$7,2,FALSE)</f>
        <v>#N/A</v>
      </c>
      <c r="E383" s="22"/>
      <c r="F383" s="22"/>
      <c r="J383" s="32"/>
      <c r="L383" s="33"/>
      <c r="M383" s="26"/>
      <c r="O383" s="43"/>
      <c r="P383" s="15" t="e">
        <f>Table1[[#This Row],[Monthly UNHCR Contribution towards actual Engagement cost (Amount)]]/Table1[[#This Row],[Monthly cost of Actual Engagement]]</f>
        <v>#DIV/0!</v>
      </c>
      <c r="Q383" s="16" t="e">
        <f>(Table1[[#This Row],[Monthly cost of Actual Engagement]]-Table1[[#This Row],[Monthly UNHCR Contribution towards actual Engagement cost (Amount)]])/Table1[[#This Row],[Monthly cost of Actual Engagement]]</f>
        <v>#DIV/0!</v>
      </c>
      <c r="R383" s="17">
        <f>Table1[[#This Row],['# of months]]*Table1[[#This Row],[Monthly UNHCR Contribution towards actual Engagement cost (Amount)]]</f>
        <v>0</v>
      </c>
      <c r="S383" s="19" t="e">
        <f>Table1[[#This Row],[% time engeged in UNHCR project]]=Table1[[#This Row],[UNHCR Contribution based on (%)]]</f>
        <v>#DIV/0!</v>
      </c>
      <c r="T383" s="17" t="e">
        <f>Table1[[#This Row],[Vlookup do not delete]]*Table1[[#This Row],[% time engeged in UNHCR project]]</f>
        <v>#N/A</v>
      </c>
      <c r="U383" s="20" t="e">
        <f>VLOOKUP(F383,Intro!$A$16:$C$20,3,FALSE)</f>
        <v>#N/A</v>
      </c>
    </row>
    <row r="384" spans="1:21" x14ac:dyDescent="0.25">
      <c r="A384" s="23"/>
      <c r="B384" s="22"/>
      <c r="C384" s="22"/>
      <c r="D384" s="34" t="e">
        <f>VLOOKUP(Table1[[#This Row],[MSRP Account Code]],Intro!$A$4:$B$7,2,FALSE)</f>
        <v>#N/A</v>
      </c>
      <c r="E384" s="22"/>
      <c r="F384" s="22"/>
      <c r="J384" s="32"/>
      <c r="L384" s="33"/>
      <c r="M384" s="26"/>
      <c r="O384" s="43"/>
      <c r="P384" s="15" t="e">
        <f>Table1[[#This Row],[Monthly UNHCR Contribution towards actual Engagement cost (Amount)]]/Table1[[#This Row],[Monthly cost of Actual Engagement]]</f>
        <v>#DIV/0!</v>
      </c>
      <c r="Q384" s="16" t="e">
        <f>(Table1[[#This Row],[Monthly cost of Actual Engagement]]-Table1[[#This Row],[Monthly UNHCR Contribution towards actual Engagement cost (Amount)]])/Table1[[#This Row],[Monthly cost of Actual Engagement]]</f>
        <v>#DIV/0!</v>
      </c>
      <c r="R384" s="17">
        <f>Table1[[#This Row],['# of months]]*Table1[[#This Row],[Monthly UNHCR Contribution towards actual Engagement cost (Amount)]]</f>
        <v>0</v>
      </c>
      <c r="S384" s="19" t="e">
        <f>Table1[[#This Row],[% time engeged in UNHCR project]]=Table1[[#This Row],[UNHCR Contribution based on (%)]]</f>
        <v>#DIV/0!</v>
      </c>
      <c r="T384" s="17" t="e">
        <f>Table1[[#This Row],[Vlookup do not delete]]*Table1[[#This Row],[% time engeged in UNHCR project]]</f>
        <v>#N/A</v>
      </c>
      <c r="U384" s="20" t="e">
        <f>VLOOKUP(F384,Intro!$A$16:$C$20,3,FALSE)</f>
        <v>#N/A</v>
      </c>
    </row>
    <row r="385" spans="1:21" x14ac:dyDescent="0.25">
      <c r="A385" s="23"/>
      <c r="B385" s="22"/>
      <c r="C385" s="22"/>
      <c r="D385" s="34" t="e">
        <f>VLOOKUP(Table1[[#This Row],[MSRP Account Code]],Intro!$A$4:$B$7,2,FALSE)</f>
        <v>#N/A</v>
      </c>
      <c r="E385" s="22"/>
      <c r="F385" s="22"/>
      <c r="J385" s="32"/>
      <c r="L385" s="33"/>
      <c r="M385" s="26"/>
      <c r="O385" s="43"/>
      <c r="P385" s="15" t="e">
        <f>Table1[[#This Row],[Monthly UNHCR Contribution towards actual Engagement cost (Amount)]]/Table1[[#This Row],[Monthly cost of Actual Engagement]]</f>
        <v>#DIV/0!</v>
      </c>
      <c r="Q385" s="16" t="e">
        <f>(Table1[[#This Row],[Monthly cost of Actual Engagement]]-Table1[[#This Row],[Monthly UNHCR Contribution towards actual Engagement cost (Amount)]])/Table1[[#This Row],[Monthly cost of Actual Engagement]]</f>
        <v>#DIV/0!</v>
      </c>
      <c r="R385" s="17">
        <f>Table1[[#This Row],['# of months]]*Table1[[#This Row],[Monthly UNHCR Contribution towards actual Engagement cost (Amount)]]</f>
        <v>0</v>
      </c>
      <c r="S385" s="19" t="e">
        <f>Table1[[#This Row],[% time engeged in UNHCR project]]=Table1[[#This Row],[UNHCR Contribution based on (%)]]</f>
        <v>#DIV/0!</v>
      </c>
      <c r="T385" s="17" t="e">
        <f>Table1[[#This Row],[Vlookup do not delete]]*Table1[[#This Row],[% time engeged in UNHCR project]]</f>
        <v>#N/A</v>
      </c>
      <c r="U385" s="20" t="e">
        <f>VLOOKUP(F385,Intro!$A$16:$C$20,3,FALSE)</f>
        <v>#N/A</v>
      </c>
    </row>
    <row r="386" spans="1:21" x14ac:dyDescent="0.25">
      <c r="A386" s="23"/>
      <c r="B386" s="22"/>
      <c r="C386" s="22"/>
      <c r="D386" s="34" t="e">
        <f>VLOOKUP(Table1[[#This Row],[MSRP Account Code]],Intro!$A$4:$B$7,2,FALSE)</f>
        <v>#N/A</v>
      </c>
      <c r="E386" s="22"/>
      <c r="F386" s="22"/>
      <c r="J386" s="32"/>
      <c r="L386" s="33"/>
      <c r="M386" s="26"/>
      <c r="O386" s="43"/>
      <c r="P386" s="15" t="e">
        <f>Table1[[#This Row],[Monthly UNHCR Contribution towards actual Engagement cost (Amount)]]/Table1[[#This Row],[Monthly cost of Actual Engagement]]</f>
        <v>#DIV/0!</v>
      </c>
      <c r="Q386" s="16" t="e">
        <f>(Table1[[#This Row],[Monthly cost of Actual Engagement]]-Table1[[#This Row],[Monthly UNHCR Contribution towards actual Engagement cost (Amount)]])/Table1[[#This Row],[Monthly cost of Actual Engagement]]</f>
        <v>#DIV/0!</v>
      </c>
      <c r="R386" s="17">
        <f>Table1[[#This Row],['# of months]]*Table1[[#This Row],[Monthly UNHCR Contribution towards actual Engagement cost (Amount)]]</f>
        <v>0</v>
      </c>
      <c r="S386" s="19" t="e">
        <f>Table1[[#This Row],[% time engeged in UNHCR project]]=Table1[[#This Row],[UNHCR Contribution based on (%)]]</f>
        <v>#DIV/0!</v>
      </c>
      <c r="T386" s="17" t="e">
        <f>Table1[[#This Row],[Vlookup do not delete]]*Table1[[#This Row],[% time engeged in UNHCR project]]</f>
        <v>#N/A</v>
      </c>
      <c r="U386" s="20" t="e">
        <f>VLOOKUP(F386,Intro!$A$16:$C$20,3,FALSE)</f>
        <v>#N/A</v>
      </c>
    </row>
    <row r="387" spans="1:21" x14ac:dyDescent="0.25">
      <c r="A387" s="23"/>
      <c r="B387" s="22"/>
      <c r="C387" s="22"/>
      <c r="D387" s="34" t="e">
        <f>VLOOKUP(Table1[[#This Row],[MSRP Account Code]],Intro!$A$4:$B$7,2,FALSE)</f>
        <v>#N/A</v>
      </c>
      <c r="E387" s="22"/>
      <c r="F387" s="22"/>
      <c r="J387" s="32"/>
      <c r="L387" s="33"/>
      <c r="M387" s="26"/>
      <c r="O387" s="43"/>
      <c r="P387" s="15" t="e">
        <f>Table1[[#This Row],[Monthly UNHCR Contribution towards actual Engagement cost (Amount)]]/Table1[[#This Row],[Monthly cost of Actual Engagement]]</f>
        <v>#DIV/0!</v>
      </c>
      <c r="Q387" s="16" t="e">
        <f>(Table1[[#This Row],[Monthly cost of Actual Engagement]]-Table1[[#This Row],[Monthly UNHCR Contribution towards actual Engagement cost (Amount)]])/Table1[[#This Row],[Monthly cost of Actual Engagement]]</f>
        <v>#DIV/0!</v>
      </c>
      <c r="R387" s="17">
        <f>Table1[[#This Row],['# of months]]*Table1[[#This Row],[Monthly UNHCR Contribution towards actual Engagement cost (Amount)]]</f>
        <v>0</v>
      </c>
      <c r="S387" s="19" t="e">
        <f>Table1[[#This Row],[% time engeged in UNHCR project]]=Table1[[#This Row],[UNHCR Contribution based on (%)]]</f>
        <v>#DIV/0!</v>
      </c>
      <c r="T387" s="17" t="e">
        <f>Table1[[#This Row],[Vlookup do not delete]]*Table1[[#This Row],[% time engeged in UNHCR project]]</f>
        <v>#N/A</v>
      </c>
      <c r="U387" s="20" t="e">
        <f>VLOOKUP(F387,Intro!$A$16:$C$20,3,FALSE)</f>
        <v>#N/A</v>
      </c>
    </row>
    <row r="388" spans="1:21" x14ac:dyDescent="0.25">
      <c r="A388" s="23"/>
      <c r="B388" s="22"/>
      <c r="C388" s="22"/>
      <c r="D388" s="34" t="e">
        <f>VLOOKUP(Table1[[#This Row],[MSRP Account Code]],Intro!$A$4:$B$7,2,FALSE)</f>
        <v>#N/A</v>
      </c>
      <c r="E388" s="22"/>
      <c r="F388" s="22"/>
      <c r="J388" s="32"/>
      <c r="L388" s="33"/>
      <c r="M388" s="26"/>
      <c r="O388" s="43"/>
      <c r="P388" s="15" t="e">
        <f>Table1[[#This Row],[Monthly UNHCR Contribution towards actual Engagement cost (Amount)]]/Table1[[#This Row],[Monthly cost of Actual Engagement]]</f>
        <v>#DIV/0!</v>
      </c>
      <c r="Q388" s="16" t="e">
        <f>(Table1[[#This Row],[Monthly cost of Actual Engagement]]-Table1[[#This Row],[Monthly UNHCR Contribution towards actual Engagement cost (Amount)]])/Table1[[#This Row],[Monthly cost of Actual Engagement]]</f>
        <v>#DIV/0!</v>
      </c>
      <c r="R388" s="17">
        <f>Table1[[#This Row],['# of months]]*Table1[[#This Row],[Monthly UNHCR Contribution towards actual Engagement cost (Amount)]]</f>
        <v>0</v>
      </c>
      <c r="S388" s="19" t="e">
        <f>Table1[[#This Row],[% time engeged in UNHCR project]]=Table1[[#This Row],[UNHCR Contribution based on (%)]]</f>
        <v>#DIV/0!</v>
      </c>
      <c r="T388" s="17" t="e">
        <f>Table1[[#This Row],[Vlookup do not delete]]*Table1[[#This Row],[% time engeged in UNHCR project]]</f>
        <v>#N/A</v>
      </c>
      <c r="U388" s="20" t="e">
        <f>VLOOKUP(F388,Intro!$A$16:$C$20,3,FALSE)</f>
        <v>#N/A</v>
      </c>
    </row>
    <row r="389" spans="1:21" x14ac:dyDescent="0.25">
      <c r="A389" s="23"/>
      <c r="B389" s="22"/>
      <c r="C389" s="22"/>
      <c r="D389" s="34" t="e">
        <f>VLOOKUP(Table1[[#This Row],[MSRP Account Code]],Intro!$A$4:$B$7,2,FALSE)</f>
        <v>#N/A</v>
      </c>
      <c r="E389" s="22"/>
      <c r="F389" s="22"/>
      <c r="J389" s="32"/>
      <c r="L389" s="33"/>
      <c r="M389" s="26"/>
      <c r="O389" s="43"/>
      <c r="P389" s="15" t="e">
        <f>Table1[[#This Row],[Monthly UNHCR Contribution towards actual Engagement cost (Amount)]]/Table1[[#This Row],[Monthly cost of Actual Engagement]]</f>
        <v>#DIV/0!</v>
      </c>
      <c r="Q389" s="16" t="e">
        <f>(Table1[[#This Row],[Monthly cost of Actual Engagement]]-Table1[[#This Row],[Monthly UNHCR Contribution towards actual Engagement cost (Amount)]])/Table1[[#This Row],[Monthly cost of Actual Engagement]]</f>
        <v>#DIV/0!</v>
      </c>
      <c r="R389" s="17">
        <f>Table1[[#This Row],['# of months]]*Table1[[#This Row],[Monthly UNHCR Contribution towards actual Engagement cost (Amount)]]</f>
        <v>0</v>
      </c>
      <c r="S389" s="19" t="e">
        <f>Table1[[#This Row],[% time engeged in UNHCR project]]=Table1[[#This Row],[UNHCR Contribution based on (%)]]</f>
        <v>#DIV/0!</v>
      </c>
      <c r="T389" s="17" t="e">
        <f>Table1[[#This Row],[Vlookup do not delete]]*Table1[[#This Row],[% time engeged in UNHCR project]]</f>
        <v>#N/A</v>
      </c>
      <c r="U389" s="20" t="e">
        <f>VLOOKUP(F389,Intro!$A$16:$C$20,3,FALSE)</f>
        <v>#N/A</v>
      </c>
    </row>
    <row r="390" spans="1:21" x14ac:dyDescent="0.25">
      <c r="A390" s="23"/>
      <c r="B390" s="22"/>
      <c r="C390" s="22"/>
      <c r="D390" s="34" t="e">
        <f>VLOOKUP(Table1[[#This Row],[MSRP Account Code]],Intro!$A$4:$B$7,2,FALSE)</f>
        <v>#N/A</v>
      </c>
      <c r="E390" s="22"/>
      <c r="F390" s="22"/>
      <c r="J390" s="32"/>
      <c r="L390" s="33"/>
      <c r="M390" s="26"/>
      <c r="O390" s="43"/>
      <c r="P390" s="15" t="e">
        <f>Table1[[#This Row],[Monthly UNHCR Contribution towards actual Engagement cost (Amount)]]/Table1[[#This Row],[Monthly cost of Actual Engagement]]</f>
        <v>#DIV/0!</v>
      </c>
      <c r="Q390" s="16" t="e">
        <f>(Table1[[#This Row],[Monthly cost of Actual Engagement]]-Table1[[#This Row],[Monthly UNHCR Contribution towards actual Engagement cost (Amount)]])/Table1[[#This Row],[Monthly cost of Actual Engagement]]</f>
        <v>#DIV/0!</v>
      </c>
      <c r="R390" s="17">
        <f>Table1[[#This Row],['# of months]]*Table1[[#This Row],[Monthly UNHCR Contribution towards actual Engagement cost (Amount)]]</f>
        <v>0</v>
      </c>
      <c r="S390" s="19" t="e">
        <f>Table1[[#This Row],[% time engeged in UNHCR project]]=Table1[[#This Row],[UNHCR Contribution based on (%)]]</f>
        <v>#DIV/0!</v>
      </c>
      <c r="T390" s="17" t="e">
        <f>Table1[[#This Row],[Vlookup do not delete]]*Table1[[#This Row],[% time engeged in UNHCR project]]</f>
        <v>#N/A</v>
      </c>
      <c r="U390" s="20" t="e">
        <f>VLOOKUP(F390,Intro!$A$16:$C$20,3,FALSE)</f>
        <v>#N/A</v>
      </c>
    </row>
    <row r="391" spans="1:21" x14ac:dyDescent="0.25">
      <c r="A391" s="23"/>
      <c r="B391" s="22"/>
      <c r="C391" s="22"/>
      <c r="D391" s="34" t="e">
        <f>VLOOKUP(Table1[[#This Row],[MSRP Account Code]],Intro!$A$4:$B$7,2,FALSE)</f>
        <v>#N/A</v>
      </c>
      <c r="E391" s="22"/>
      <c r="F391" s="22"/>
      <c r="J391" s="32"/>
      <c r="L391" s="33"/>
      <c r="M391" s="26"/>
      <c r="O391" s="43"/>
      <c r="P391" s="15" t="e">
        <f>Table1[[#This Row],[Monthly UNHCR Contribution towards actual Engagement cost (Amount)]]/Table1[[#This Row],[Monthly cost of Actual Engagement]]</f>
        <v>#DIV/0!</v>
      </c>
      <c r="Q391" s="16" t="e">
        <f>(Table1[[#This Row],[Monthly cost of Actual Engagement]]-Table1[[#This Row],[Monthly UNHCR Contribution towards actual Engagement cost (Amount)]])/Table1[[#This Row],[Monthly cost of Actual Engagement]]</f>
        <v>#DIV/0!</v>
      </c>
      <c r="R391" s="17">
        <f>Table1[[#This Row],['# of months]]*Table1[[#This Row],[Monthly UNHCR Contribution towards actual Engagement cost (Amount)]]</f>
        <v>0</v>
      </c>
      <c r="S391" s="19" t="e">
        <f>Table1[[#This Row],[% time engeged in UNHCR project]]=Table1[[#This Row],[UNHCR Contribution based on (%)]]</f>
        <v>#DIV/0!</v>
      </c>
      <c r="T391" s="17" t="e">
        <f>Table1[[#This Row],[Vlookup do not delete]]*Table1[[#This Row],[% time engeged in UNHCR project]]</f>
        <v>#N/A</v>
      </c>
      <c r="U391" s="20" t="e">
        <f>VLOOKUP(F391,Intro!$A$16:$C$20,3,FALSE)</f>
        <v>#N/A</v>
      </c>
    </row>
    <row r="392" spans="1:21" x14ac:dyDescent="0.25">
      <c r="A392" s="23"/>
      <c r="B392" s="22"/>
      <c r="C392" s="22"/>
      <c r="D392" s="34" t="e">
        <f>VLOOKUP(Table1[[#This Row],[MSRP Account Code]],Intro!$A$4:$B$7,2,FALSE)</f>
        <v>#N/A</v>
      </c>
      <c r="E392" s="22"/>
      <c r="F392" s="22"/>
      <c r="J392" s="32"/>
      <c r="L392" s="33"/>
      <c r="M392" s="26"/>
      <c r="O392" s="43"/>
      <c r="P392" s="15" t="e">
        <f>Table1[[#This Row],[Monthly UNHCR Contribution towards actual Engagement cost (Amount)]]/Table1[[#This Row],[Monthly cost of Actual Engagement]]</f>
        <v>#DIV/0!</v>
      </c>
      <c r="Q392" s="16" t="e">
        <f>(Table1[[#This Row],[Monthly cost of Actual Engagement]]-Table1[[#This Row],[Monthly UNHCR Contribution towards actual Engagement cost (Amount)]])/Table1[[#This Row],[Monthly cost of Actual Engagement]]</f>
        <v>#DIV/0!</v>
      </c>
      <c r="R392" s="17">
        <f>Table1[[#This Row],['# of months]]*Table1[[#This Row],[Monthly UNHCR Contribution towards actual Engagement cost (Amount)]]</f>
        <v>0</v>
      </c>
      <c r="S392" s="19" t="e">
        <f>Table1[[#This Row],[% time engeged in UNHCR project]]=Table1[[#This Row],[UNHCR Contribution based on (%)]]</f>
        <v>#DIV/0!</v>
      </c>
      <c r="T392" s="17" t="e">
        <f>Table1[[#This Row],[Vlookup do not delete]]*Table1[[#This Row],[% time engeged in UNHCR project]]</f>
        <v>#N/A</v>
      </c>
      <c r="U392" s="20" t="e">
        <f>VLOOKUP(F392,Intro!$A$16:$C$20,3,FALSE)</f>
        <v>#N/A</v>
      </c>
    </row>
    <row r="393" spans="1:21" x14ac:dyDescent="0.25">
      <c r="A393" s="23"/>
      <c r="B393" s="22"/>
      <c r="C393" s="22"/>
      <c r="D393" s="34" t="e">
        <f>VLOOKUP(Table1[[#This Row],[MSRP Account Code]],Intro!$A$4:$B$7,2,FALSE)</f>
        <v>#N/A</v>
      </c>
      <c r="E393" s="22"/>
      <c r="F393" s="22"/>
      <c r="J393" s="32"/>
      <c r="L393" s="33"/>
      <c r="M393" s="26"/>
      <c r="O393" s="43"/>
      <c r="P393" s="15" t="e">
        <f>Table1[[#This Row],[Monthly UNHCR Contribution towards actual Engagement cost (Amount)]]/Table1[[#This Row],[Monthly cost of Actual Engagement]]</f>
        <v>#DIV/0!</v>
      </c>
      <c r="Q393" s="16" t="e">
        <f>(Table1[[#This Row],[Monthly cost of Actual Engagement]]-Table1[[#This Row],[Monthly UNHCR Contribution towards actual Engagement cost (Amount)]])/Table1[[#This Row],[Monthly cost of Actual Engagement]]</f>
        <v>#DIV/0!</v>
      </c>
      <c r="R393" s="17">
        <f>Table1[[#This Row],['# of months]]*Table1[[#This Row],[Monthly UNHCR Contribution towards actual Engagement cost (Amount)]]</f>
        <v>0</v>
      </c>
      <c r="S393" s="19" t="e">
        <f>Table1[[#This Row],[% time engeged in UNHCR project]]=Table1[[#This Row],[UNHCR Contribution based on (%)]]</f>
        <v>#DIV/0!</v>
      </c>
      <c r="T393" s="17" t="e">
        <f>Table1[[#This Row],[Vlookup do not delete]]*Table1[[#This Row],[% time engeged in UNHCR project]]</f>
        <v>#N/A</v>
      </c>
      <c r="U393" s="20" t="e">
        <f>VLOOKUP(F393,Intro!$A$16:$C$20,3,FALSE)</f>
        <v>#N/A</v>
      </c>
    </row>
    <row r="394" spans="1:21" x14ac:dyDescent="0.25">
      <c r="A394" s="23"/>
      <c r="B394" s="22"/>
      <c r="C394" s="22"/>
      <c r="D394" s="34" t="e">
        <f>VLOOKUP(Table1[[#This Row],[MSRP Account Code]],Intro!$A$4:$B$7,2,FALSE)</f>
        <v>#N/A</v>
      </c>
      <c r="E394" s="22"/>
      <c r="F394" s="22"/>
      <c r="J394" s="32"/>
      <c r="L394" s="33"/>
      <c r="M394" s="26"/>
      <c r="O394" s="43"/>
      <c r="P394" s="15" t="e">
        <f>Table1[[#This Row],[Monthly UNHCR Contribution towards actual Engagement cost (Amount)]]/Table1[[#This Row],[Monthly cost of Actual Engagement]]</f>
        <v>#DIV/0!</v>
      </c>
      <c r="Q394" s="16" t="e">
        <f>(Table1[[#This Row],[Monthly cost of Actual Engagement]]-Table1[[#This Row],[Monthly UNHCR Contribution towards actual Engagement cost (Amount)]])/Table1[[#This Row],[Monthly cost of Actual Engagement]]</f>
        <v>#DIV/0!</v>
      </c>
      <c r="R394" s="17">
        <f>Table1[[#This Row],['# of months]]*Table1[[#This Row],[Monthly UNHCR Contribution towards actual Engagement cost (Amount)]]</f>
        <v>0</v>
      </c>
      <c r="S394" s="19" t="e">
        <f>Table1[[#This Row],[% time engeged in UNHCR project]]=Table1[[#This Row],[UNHCR Contribution based on (%)]]</f>
        <v>#DIV/0!</v>
      </c>
      <c r="T394" s="17" t="e">
        <f>Table1[[#This Row],[Vlookup do not delete]]*Table1[[#This Row],[% time engeged in UNHCR project]]</f>
        <v>#N/A</v>
      </c>
      <c r="U394" s="20" t="e">
        <f>VLOOKUP(F394,Intro!$A$16:$C$20,3,FALSE)</f>
        <v>#N/A</v>
      </c>
    </row>
  </sheetData>
  <sheetProtection algorithmName="SHA-512" hashValue="ppLN+I13dnnah/xI9ysmggKdxjRAPdkEoxstHaVoV8oxx3gaHyAS7Judl6rnuL0mCce4vU8RlEnkYqdzphS3UA==" saltValue="pcJU6qQLiDDnp5282PhLIQ==" spinCount="100000" sheet="1" sort="0" autoFilter="0" pivotTables="0"/>
  <mergeCells count="8">
    <mergeCell ref="E1:H1"/>
    <mergeCell ref="E2:H2"/>
    <mergeCell ref="E3:H3"/>
    <mergeCell ref="E4:H4"/>
    <mergeCell ref="A1:C1"/>
    <mergeCell ref="A2:C2"/>
    <mergeCell ref="A3:C3"/>
    <mergeCell ref="A4:C4"/>
  </mergeCells>
  <conditionalFormatting sqref="T10:T103">
    <cfRule type="cellIs" dxfId="50" priority="7" operator="greaterThan">
      <formula>O10</formula>
    </cfRule>
  </conditionalFormatting>
  <conditionalFormatting sqref="S9:S394">
    <cfRule type="cellIs" dxfId="49" priority="3" operator="equal">
      <formula>FALSE</formula>
    </cfRule>
  </conditionalFormatting>
  <conditionalFormatting sqref="O9:O394">
    <cfRule type="cellIs" dxfId="48" priority="2" operator="greaterThan">
      <formula>T9</formula>
    </cfRule>
  </conditionalFormatting>
  <conditionalFormatting sqref="P4">
    <cfRule type="cellIs" dxfId="47" priority="1" operator="greaterThan">
      <formula>U4</formula>
    </cfRule>
  </conditionalFormatting>
  <dataValidations count="3">
    <dataValidation type="list" allowBlank="1" showInputMessage="1" showErrorMessage="1" sqref="I9:I394" xr:uid="{DD1F1170-5740-42D9-A595-45E3CC8CC313}">
      <formula1>"M, F"</formula1>
    </dataValidation>
    <dataValidation type="list" allowBlank="1" showInputMessage="1" showErrorMessage="1" sqref="F9:F394" xr:uid="{0352DC77-51AE-41F2-AA41-FA2B1A615AAE}">
      <formula1>"A, B, C, D, E, Expatriate"</formula1>
    </dataValidation>
    <dataValidation type="list" allowBlank="1" showInputMessage="1" showErrorMessage="1" sqref="N9:N394" xr:uid="{8F6CCCF2-9793-45D5-8BD3-1D578761A7BD}">
      <formula1>"UGX, USD"</formula1>
    </dataValidation>
  </dataValidations>
  <pageMargins left="0.7" right="0.7" top="0.75" bottom="0.75" header="0.3" footer="0.3"/>
  <pageSetup scale="39" fitToHeight="0" orientation="landscape"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3D598D87-6C4F-42F6-825C-74AB10E53545}">
          <x14:formula1>
            <xm:f>Intro!$A$4:$A$6</xm:f>
          </x14:formula1>
          <xm:sqref>E89:E103</xm:sqref>
        </x14:dataValidation>
        <x14:dataValidation type="list" allowBlank="1" showInputMessage="1" showErrorMessage="1" xr:uid="{25BC91AA-9123-4BF0-BF21-2B6D8C6BE311}">
          <x14:formula1>
            <xm:f>Intro!$A$4:$A$7</xm:f>
          </x14:formula1>
          <xm:sqref>E9:E88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A4E09-2D26-4C3E-9D25-35704ECB10C0}">
  <sheetPr>
    <pageSetUpPr fitToPage="1"/>
  </sheetPr>
  <dimension ref="A2:O60"/>
  <sheetViews>
    <sheetView workbookViewId="0">
      <selection activeCell="E18" sqref="E18"/>
    </sheetView>
  </sheetViews>
  <sheetFormatPr defaultRowHeight="13.8" x14ac:dyDescent="0.25"/>
  <cols>
    <col min="1" max="1" width="10.8984375" customWidth="1"/>
    <col min="2" max="2" width="12.296875" customWidth="1"/>
    <col min="3" max="3" width="12.59765625" customWidth="1"/>
    <col min="4" max="4" width="20.09765625" customWidth="1"/>
    <col min="5" max="5" width="19.3984375" customWidth="1"/>
    <col min="6" max="15" width="10.3984375" customWidth="1"/>
  </cols>
  <sheetData>
    <row r="2" spans="1:15" x14ac:dyDescent="0.25">
      <c r="F2" s="67" t="s">
        <v>80</v>
      </c>
      <c r="G2" s="67"/>
      <c r="H2" s="67"/>
      <c r="I2" s="67"/>
      <c r="J2" s="67"/>
      <c r="K2" s="67"/>
      <c r="L2" s="67"/>
      <c r="M2" s="67"/>
      <c r="N2" s="67"/>
      <c r="O2" s="67"/>
    </row>
    <row r="3" spans="1:15" ht="41.4" x14ac:dyDescent="0.25">
      <c r="A3" s="12" t="s">
        <v>53</v>
      </c>
      <c r="B3" s="12" t="s">
        <v>15</v>
      </c>
      <c r="C3" s="12" t="s">
        <v>9</v>
      </c>
      <c r="D3" s="12" t="s">
        <v>10</v>
      </c>
      <c r="E3" s="18" t="s">
        <v>65</v>
      </c>
      <c r="F3" s="18" t="s">
        <v>54</v>
      </c>
      <c r="G3" s="18" t="s">
        <v>55</v>
      </c>
      <c r="H3" s="18" t="s">
        <v>56</v>
      </c>
      <c r="I3" s="18" t="s">
        <v>57</v>
      </c>
      <c r="J3" s="18" t="s">
        <v>58</v>
      </c>
      <c r="K3" s="18" t="s">
        <v>59</v>
      </c>
      <c r="L3" s="18" t="s">
        <v>60</v>
      </c>
      <c r="M3" s="18" t="s">
        <v>61</v>
      </c>
      <c r="N3" s="18" t="s">
        <v>62</v>
      </c>
      <c r="O3" s="18" t="s">
        <v>63</v>
      </c>
    </row>
    <row r="4" spans="1:15" x14ac:dyDescent="0.25">
      <c r="A4" s="37" t="s">
        <v>79</v>
      </c>
      <c r="B4" s="37">
        <v>622300</v>
      </c>
      <c r="C4" s="37" t="s">
        <v>24</v>
      </c>
      <c r="D4" s="37" t="s">
        <v>64</v>
      </c>
      <c r="E4" s="44">
        <v>1300000</v>
      </c>
      <c r="F4" s="45">
        <v>20</v>
      </c>
      <c r="G4" s="45">
        <v>10</v>
      </c>
      <c r="H4" s="45">
        <v>15</v>
      </c>
      <c r="I4" s="45">
        <v>5</v>
      </c>
      <c r="J4" s="45">
        <v>0</v>
      </c>
      <c r="K4" s="45">
        <v>0</v>
      </c>
      <c r="L4" s="45">
        <v>0</v>
      </c>
      <c r="M4" s="45">
        <v>0</v>
      </c>
      <c r="N4" s="45">
        <v>0</v>
      </c>
      <c r="O4" s="45">
        <v>0</v>
      </c>
    </row>
    <row r="5" spans="1:15" x14ac:dyDescent="0.25">
      <c r="A5" s="23"/>
      <c r="B5" s="23"/>
      <c r="C5" s="23"/>
      <c r="D5" s="23"/>
      <c r="E5" s="46"/>
      <c r="F5" s="47"/>
      <c r="G5" s="47"/>
      <c r="H5" s="47"/>
      <c r="I5" s="47"/>
      <c r="J5" s="47"/>
      <c r="K5" s="47"/>
      <c r="L5" s="47"/>
      <c r="M5" s="47"/>
      <c r="N5" s="47"/>
      <c r="O5" s="47"/>
    </row>
    <row r="6" spans="1:15" x14ac:dyDescent="0.25">
      <c r="A6" s="23"/>
      <c r="B6" s="23"/>
      <c r="C6" s="23"/>
      <c r="D6" s="23"/>
      <c r="E6" s="46"/>
      <c r="F6" s="47"/>
      <c r="G6" s="47"/>
      <c r="H6" s="47"/>
      <c r="I6" s="47"/>
      <c r="J6" s="47"/>
      <c r="K6" s="47"/>
      <c r="L6" s="47"/>
      <c r="M6" s="47"/>
      <c r="N6" s="47"/>
      <c r="O6" s="47"/>
    </row>
    <row r="7" spans="1:15" x14ac:dyDescent="0.25">
      <c r="A7" s="23"/>
      <c r="B7" s="23"/>
      <c r="C7" s="23"/>
      <c r="D7" s="23"/>
      <c r="E7" s="46"/>
      <c r="F7" s="47"/>
      <c r="G7" s="47"/>
      <c r="H7" s="47"/>
      <c r="I7" s="47"/>
      <c r="J7" s="47"/>
      <c r="K7" s="47"/>
      <c r="L7" s="47"/>
      <c r="M7" s="47"/>
      <c r="N7" s="47"/>
      <c r="O7" s="47"/>
    </row>
    <row r="8" spans="1:15" x14ac:dyDescent="0.25">
      <c r="A8" s="23"/>
      <c r="B8" s="23"/>
      <c r="C8" s="23"/>
      <c r="D8" s="23"/>
      <c r="E8" s="46"/>
      <c r="F8" s="47"/>
      <c r="G8" s="47"/>
      <c r="H8" s="47"/>
      <c r="I8" s="47"/>
      <c r="J8" s="47"/>
      <c r="K8" s="47"/>
      <c r="L8" s="47"/>
      <c r="M8" s="47"/>
      <c r="N8" s="47"/>
      <c r="O8" s="47"/>
    </row>
    <row r="9" spans="1:15" x14ac:dyDescent="0.25">
      <c r="A9" s="23"/>
      <c r="B9" s="23"/>
      <c r="C9" s="23"/>
      <c r="D9" s="23"/>
      <c r="E9" s="46"/>
      <c r="F9" s="47"/>
      <c r="G9" s="47"/>
      <c r="H9" s="47"/>
      <c r="I9" s="47"/>
      <c r="J9" s="47"/>
      <c r="K9" s="47"/>
      <c r="L9" s="47"/>
      <c r="M9" s="47"/>
      <c r="N9" s="47"/>
      <c r="O9" s="47"/>
    </row>
    <row r="10" spans="1:15" x14ac:dyDescent="0.25">
      <c r="A10" s="23"/>
      <c r="B10" s="23"/>
      <c r="C10" s="23"/>
      <c r="D10" s="23"/>
      <c r="E10" s="46"/>
      <c r="F10" s="47"/>
      <c r="G10" s="47"/>
      <c r="H10" s="47"/>
      <c r="I10" s="47"/>
      <c r="J10" s="47"/>
      <c r="K10" s="47"/>
      <c r="L10" s="47"/>
      <c r="M10" s="47"/>
      <c r="N10" s="47"/>
      <c r="O10" s="47"/>
    </row>
    <row r="11" spans="1:15" x14ac:dyDescent="0.25">
      <c r="A11" s="23"/>
      <c r="B11" s="23"/>
      <c r="C11" s="23"/>
      <c r="D11" s="23"/>
      <c r="E11" s="46"/>
      <c r="F11" s="47"/>
      <c r="G11" s="47"/>
      <c r="H11" s="47"/>
      <c r="I11" s="47"/>
      <c r="J11" s="47"/>
      <c r="K11" s="47"/>
      <c r="L11" s="47"/>
      <c r="M11" s="47"/>
      <c r="N11" s="47"/>
      <c r="O11" s="47"/>
    </row>
    <row r="12" spans="1:15" x14ac:dyDescent="0.25">
      <c r="A12" s="23"/>
      <c r="B12" s="23"/>
      <c r="C12" s="23"/>
      <c r="D12" s="23"/>
      <c r="E12" s="46"/>
      <c r="F12" s="47"/>
      <c r="G12" s="47"/>
      <c r="H12" s="47"/>
      <c r="I12" s="47"/>
      <c r="J12" s="47"/>
      <c r="K12" s="47"/>
      <c r="L12" s="47"/>
      <c r="M12" s="47"/>
      <c r="N12" s="47"/>
      <c r="O12" s="47"/>
    </row>
    <row r="13" spans="1:15" x14ac:dyDescent="0.25">
      <c r="A13" s="23"/>
      <c r="B13" s="23"/>
      <c r="C13" s="23"/>
      <c r="D13" s="23"/>
      <c r="E13" s="46"/>
      <c r="F13" s="47"/>
      <c r="G13" s="47"/>
      <c r="H13" s="47"/>
      <c r="I13" s="47"/>
      <c r="J13" s="47"/>
      <c r="K13" s="47"/>
      <c r="L13" s="47"/>
      <c r="M13" s="47"/>
      <c r="N13" s="47"/>
      <c r="O13" s="47"/>
    </row>
    <row r="14" spans="1:15" x14ac:dyDescent="0.25">
      <c r="A14" s="23"/>
      <c r="B14" s="23"/>
      <c r="C14" s="23"/>
      <c r="D14" s="23"/>
      <c r="E14" s="46"/>
      <c r="F14" s="47"/>
      <c r="G14" s="47"/>
      <c r="H14" s="47"/>
      <c r="I14" s="47"/>
      <c r="J14" s="47"/>
      <c r="K14" s="47"/>
      <c r="L14" s="47"/>
      <c r="M14" s="47"/>
      <c r="N14" s="47"/>
      <c r="O14" s="47"/>
    </row>
    <row r="15" spans="1:15" x14ac:dyDescent="0.25">
      <c r="A15" s="23"/>
      <c r="B15" s="23"/>
      <c r="C15" s="23"/>
      <c r="D15" s="23"/>
      <c r="E15" s="46"/>
      <c r="F15" s="47"/>
      <c r="G15" s="47"/>
      <c r="H15" s="47"/>
      <c r="I15" s="47"/>
      <c r="J15" s="47"/>
      <c r="K15" s="47"/>
      <c r="L15" s="47"/>
      <c r="M15" s="47"/>
      <c r="N15" s="47"/>
      <c r="O15" s="47"/>
    </row>
    <row r="16" spans="1:15" x14ac:dyDescent="0.25">
      <c r="A16" s="23"/>
      <c r="B16" s="23"/>
      <c r="C16" s="23"/>
      <c r="D16" s="23"/>
      <c r="E16" s="46"/>
      <c r="F16" s="47"/>
      <c r="G16" s="47"/>
      <c r="H16" s="47"/>
      <c r="I16" s="47"/>
      <c r="J16" s="47"/>
      <c r="K16" s="47"/>
      <c r="L16" s="47"/>
      <c r="M16" s="47"/>
      <c r="N16" s="47"/>
      <c r="O16" s="47"/>
    </row>
    <row r="17" spans="1:15" x14ac:dyDescent="0.25">
      <c r="A17" s="23"/>
      <c r="B17" s="23"/>
      <c r="C17" s="23"/>
      <c r="D17" s="23"/>
      <c r="E17" s="46"/>
      <c r="F17" s="47"/>
      <c r="G17" s="47"/>
      <c r="H17" s="47"/>
      <c r="I17" s="47"/>
      <c r="J17" s="47"/>
      <c r="K17" s="47"/>
      <c r="L17" s="47"/>
      <c r="M17" s="47"/>
      <c r="N17" s="47"/>
      <c r="O17" s="47"/>
    </row>
    <row r="18" spans="1:15" x14ac:dyDescent="0.25">
      <c r="A18" s="23"/>
      <c r="B18" s="23"/>
      <c r="C18" s="23"/>
      <c r="D18" s="23"/>
      <c r="E18" s="46"/>
      <c r="F18" s="47"/>
      <c r="G18" s="47"/>
      <c r="H18" s="47"/>
      <c r="I18" s="47"/>
      <c r="J18" s="47"/>
      <c r="K18" s="47"/>
      <c r="L18" s="47"/>
      <c r="M18" s="47"/>
      <c r="N18" s="47"/>
      <c r="O18" s="47"/>
    </row>
    <row r="19" spans="1:15" x14ac:dyDescent="0.25">
      <c r="A19" s="23"/>
      <c r="B19" s="23"/>
      <c r="C19" s="23"/>
      <c r="D19" s="23"/>
      <c r="E19" s="46"/>
      <c r="F19" s="47"/>
      <c r="G19" s="47"/>
      <c r="H19" s="47"/>
      <c r="I19" s="47"/>
      <c r="J19" s="47"/>
      <c r="K19" s="47"/>
      <c r="L19" s="47"/>
      <c r="M19" s="47"/>
      <c r="N19" s="47"/>
      <c r="O19" s="47"/>
    </row>
    <row r="20" spans="1:15" x14ac:dyDescent="0.25">
      <c r="A20" s="23"/>
      <c r="B20" s="23"/>
      <c r="C20" s="23"/>
      <c r="D20" s="23"/>
      <c r="E20" s="46"/>
      <c r="F20" s="47"/>
      <c r="G20" s="47"/>
      <c r="H20" s="47"/>
      <c r="I20" s="47"/>
      <c r="J20" s="47"/>
      <c r="K20" s="47"/>
      <c r="L20" s="47"/>
      <c r="M20" s="47"/>
      <c r="N20" s="47"/>
      <c r="O20" s="47"/>
    </row>
    <row r="21" spans="1:15" x14ac:dyDescent="0.25">
      <c r="A21" s="23"/>
      <c r="B21" s="23"/>
      <c r="C21" s="23"/>
      <c r="D21" s="23"/>
      <c r="E21" s="46"/>
      <c r="F21" s="47"/>
      <c r="G21" s="47"/>
      <c r="H21" s="47"/>
      <c r="I21" s="47"/>
      <c r="J21" s="47"/>
      <c r="K21" s="47"/>
      <c r="L21" s="47"/>
      <c r="M21" s="47"/>
      <c r="N21" s="47"/>
      <c r="O21" s="47"/>
    </row>
    <row r="22" spans="1:15" x14ac:dyDescent="0.25">
      <c r="A22" s="23"/>
      <c r="B22" s="23"/>
      <c r="C22" s="23"/>
      <c r="D22" s="23"/>
      <c r="E22" s="46"/>
      <c r="F22" s="47"/>
      <c r="G22" s="47"/>
      <c r="H22" s="47"/>
      <c r="I22" s="47"/>
      <c r="J22" s="47"/>
      <c r="K22" s="47"/>
      <c r="L22" s="47"/>
      <c r="M22" s="47"/>
      <c r="N22" s="47"/>
      <c r="O22" s="47"/>
    </row>
    <row r="23" spans="1:15" x14ac:dyDescent="0.25">
      <c r="A23" s="23"/>
      <c r="B23" s="23"/>
      <c r="C23" s="23"/>
      <c r="D23" s="23"/>
      <c r="E23" s="46"/>
      <c r="F23" s="47"/>
      <c r="G23" s="47"/>
      <c r="H23" s="47"/>
      <c r="I23" s="47"/>
      <c r="J23" s="47"/>
      <c r="K23" s="47"/>
      <c r="L23" s="47"/>
      <c r="M23" s="47"/>
      <c r="N23" s="47"/>
      <c r="O23" s="47"/>
    </row>
    <row r="24" spans="1:15" x14ac:dyDescent="0.25">
      <c r="A24" s="23"/>
      <c r="B24" s="23"/>
      <c r="C24" s="23"/>
      <c r="D24" s="23"/>
      <c r="E24" s="46"/>
      <c r="F24" s="47"/>
      <c r="G24" s="47"/>
      <c r="H24" s="47"/>
      <c r="I24" s="47"/>
      <c r="J24" s="47"/>
      <c r="K24" s="47"/>
      <c r="L24" s="47"/>
      <c r="M24" s="47"/>
      <c r="N24" s="47"/>
      <c r="O24" s="47"/>
    </row>
    <row r="25" spans="1:15" x14ac:dyDescent="0.25">
      <c r="A25" s="23"/>
      <c r="B25" s="23"/>
      <c r="C25" s="23"/>
      <c r="D25" s="23"/>
      <c r="E25" s="46"/>
      <c r="F25" s="47"/>
      <c r="G25" s="47"/>
      <c r="H25" s="47"/>
      <c r="I25" s="47"/>
      <c r="J25" s="47"/>
      <c r="K25" s="47"/>
      <c r="L25" s="47"/>
      <c r="M25" s="47"/>
      <c r="N25" s="47"/>
      <c r="O25" s="47"/>
    </row>
    <row r="26" spans="1:15" x14ac:dyDescent="0.25">
      <c r="A26" s="23"/>
      <c r="B26" s="23"/>
      <c r="C26" s="23"/>
      <c r="D26" s="23"/>
      <c r="E26" s="46"/>
      <c r="F26" s="47"/>
      <c r="G26" s="47"/>
      <c r="H26" s="47"/>
      <c r="I26" s="47"/>
      <c r="J26" s="47"/>
      <c r="K26" s="47"/>
      <c r="L26" s="47"/>
      <c r="M26" s="47"/>
      <c r="N26" s="47"/>
      <c r="O26" s="47"/>
    </row>
    <row r="27" spans="1:15" x14ac:dyDescent="0.25">
      <c r="A27" s="23"/>
      <c r="B27" s="23"/>
      <c r="C27" s="23"/>
      <c r="D27" s="23"/>
      <c r="E27" s="46"/>
      <c r="F27" s="47"/>
      <c r="G27" s="47"/>
      <c r="H27" s="47"/>
      <c r="I27" s="47"/>
      <c r="J27" s="47"/>
      <c r="K27" s="47"/>
      <c r="L27" s="47"/>
      <c r="M27" s="47"/>
      <c r="N27" s="47"/>
      <c r="O27" s="47"/>
    </row>
    <row r="28" spans="1:15" x14ac:dyDescent="0.25">
      <c r="A28" s="23"/>
      <c r="B28" s="23"/>
      <c r="C28" s="23"/>
      <c r="D28" s="23"/>
      <c r="E28" s="46"/>
      <c r="F28" s="47"/>
      <c r="G28" s="47"/>
      <c r="H28" s="47"/>
      <c r="I28" s="47"/>
      <c r="J28" s="47"/>
      <c r="K28" s="47"/>
      <c r="L28" s="47"/>
      <c r="M28" s="47"/>
      <c r="N28" s="47"/>
      <c r="O28" s="47"/>
    </row>
    <row r="29" spans="1:15" x14ac:dyDescent="0.25">
      <c r="A29" s="23"/>
      <c r="B29" s="23"/>
      <c r="C29" s="23"/>
      <c r="D29" s="23"/>
      <c r="E29" s="46"/>
      <c r="F29" s="47"/>
      <c r="G29" s="47"/>
      <c r="H29" s="47"/>
      <c r="I29" s="47"/>
      <c r="J29" s="47"/>
      <c r="K29" s="47"/>
      <c r="L29" s="47"/>
      <c r="M29" s="47"/>
      <c r="N29" s="47"/>
      <c r="O29" s="47"/>
    </row>
    <row r="30" spans="1:15" x14ac:dyDescent="0.25">
      <c r="A30" s="23"/>
      <c r="B30" s="23"/>
      <c r="C30" s="23"/>
      <c r="D30" s="23"/>
      <c r="E30" s="46"/>
      <c r="F30" s="47"/>
      <c r="G30" s="47"/>
      <c r="H30" s="47"/>
      <c r="I30" s="47"/>
      <c r="J30" s="47"/>
      <c r="K30" s="47"/>
      <c r="L30" s="47"/>
      <c r="M30" s="47"/>
      <c r="N30" s="47"/>
      <c r="O30" s="47"/>
    </row>
    <row r="31" spans="1:15" x14ac:dyDescent="0.25">
      <c r="A31" s="23"/>
      <c r="B31" s="23"/>
      <c r="C31" s="23"/>
      <c r="D31" s="23"/>
      <c r="E31" s="46"/>
      <c r="F31" s="47"/>
      <c r="G31" s="47"/>
      <c r="H31" s="47"/>
      <c r="I31" s="47"/>
      <c r="J31" s="47"/>
      <c r="K31" s="47"/>
      <c r="L31" s="47"/>
      <c r="M31" s="47"/>
      <c r="N31" s="47"/>
      <c r="O31" s="47"/>
    </row>
    <row r="32" spans="1:15" x14ac:dyDescent="0.25">
      <c r="A32" s="23"/>
      <c r="B32" s="23"/>
      <c r="C32" s="23"/>
      <c r="D32" s="23"/>
      <c r="E32" s="46"/>
      <c r="F32" s="47"/>
      <c r="G32" s="47"/>
      <c r="H32" s="47"/>
      <c r="I32" s="47"/>
      <c r="J32" s="47"/>
      <c r="K32" s="47"/>
      <c r="L32" s="47"/>
      <c r="M32" s="47"/>
      <c r="N32" s="47"/>
      <c r="O32" s="47"/>
    </row>
    <row r="33" spans="1:15" x14ac:dyDescent="0.25">
      <c r="A33" s="23"/>
      <c r="B33" s="23"/>
      <c r="C33" s="23"/>
      <c r="D33" s="23"/>
      <c r="E33" s="46"/>
      <c r="F33" s="47"/>
      <c r="G33" s="47"/>
      <c r="H33" s="47"/>
      <c r="I33" s="47"/>
      <c r="J33" s="47"/>
      <c r="K33" s="47"/>
      <c r="L33" s="47"/>
      <c r="M33" s="47"/>
      <c r="N33" s="47"/>
      <c r="O33" s="47"/>
    </row>
    <row r="34" spans="1:15" x14ac:dyDescent="0.25">
      <c r="A34" s="23"/>
      <c r="B34" s="23"/>
      <c r="C34" s="23"/>
      <c r="D34" s="23"/>
      <c r="E34" s="46"/>
      <c r="F34" s="47"/>
      <c r="G34" s="47"/>
      <c r="H34" s="47"/>
      <c r="I34" s="47"/>
      <c r="J34" s="47"/>
      <c r="K34" s="47"/>
      <c r="L34" s="47"/>
      <c r="M34" s="47"/>
      <c r="N34" s="47"/>
      <c r="O34" s="47"/>
    </row>
    <row r="35" spans="1:15" x14ac:dyDescent="0.25">
      <c r="A35" s="23"/>
      <c r="B35" s="23"/>
      <c r="C35" s="23"/>
      <c r="D35" s="23"/>
      <c r="E35" s="46"/>
      <c r="F35" s="47"/>
      <c r="G35" s="47"/>
      <c r="H35" s="47"/>
      <c r="I35" s="47"/>
      <c r="J35" s="47"/>
      <c r="K35" s="47"/>
      <c r="L35" s="47"/>
      <c r="M35" s="47"/>
      <c r="N35" s="47"/>
      <c r="O35" s="47"/>
    </row>
    <row r="36" spans="1:15" x14ac:dyDescent="0.25">
      <c r="A36" s="23"/>
      <c r="B36" s="23"/>
      <c r="C36" s="23"/>
      <c r="D36" s="23"/>
      <c r="E36" s="46"/>
      <c r="F36" s="47"/>
      <c r="G36" s="47"/>
      <c r="H36" s="47"/>
      <c r="I36" s="47"/>
      <c r="J36" s="47"/>
      <c r="K36" s="47"/>
      <c r="L36" s="47"/>
      <c r="M36" s="47"/>
      <c r="N36" s="47"/>
      <c r="O36" s="47"/>
    </row>
    <row r="37" spans="1:15" x14ac:dyDescent="0.25">
      <c r="A37" s="23"/>
      <c r="B37" s="23"/>
      <c r="C37" s="23"/>
      <c r="D37" s="23"/>
      <c r="E37" s="46"/>
      <c r="F37" s="47"/>
      <c r="G37" s="47"/>
      <c r="H37" s="47"/>
      <c r="I37" s="47"/>
      <c r="J37" s="47"/>
      <c r="K37" s="47"/>
      <c r="L37" s="47"/>
      <c r="M37" s="47"/>
      <c r="N37" s="47"/>
      <c r="O37" s="47"/>
    </row>
    <row r="38" spans="1:15" x14ac:dyDescent="0.25">
      <c r="A38" s="23"/>
      <c r="B38" s="23"/>
      <c r="C38" s="23"/>
      <c r="D38" s="23"/>
      <c r="E38" s="46"/>
      <c r="F38" s="47"/>
      <c r="G38" s="47"/>
      <c r="H38" s="47"/>
      <c r="I38" s="47"/>
      <c r="J38" s="47"/>
      <c r="K38" s="47"/>
      <c r="L38" s="47"/>
      <c r="M38" s="47"/>
      <c r="N38" s="47"/>
      <c r="O38" s="47"/>
    </row>
    <row r="39" spans="1:15" x14ac:dyDescent="0.25">
      <c r="A39" s="23"/>
      <c r="B39" s="23"/>
      <c r="C39" s="23"/>
      <c r="D39" s="23"/>
      <c r="E39" s="46"/>
      <c r="F39" s="47"/>
      <c r="G39" s="47"/>
      <c r="H39" s="47"/>
      <c r="I39" s="47"/>
      <c r="J39" s="47"/>
      <c r="K39" s="47"/>
      <c r="L39" s="47"/>
      <c r="M39" s="47"/>
      <c r="N39" s="47"/>
      <c r="O39" s="47"/>
    </row>
    <row r="40" spans="1:15" x14ac:dyDescent="0.25">
      <c r="A40" s="23"/>
      <c r="B40" s="23"/>
      <c r="C40" s="23"/>
      <c r="D40" s="23"/>
      <c r="E40" s="46"/>
      <c r="F40" s="47"/>
      <c r="G40" s="47"/>
      <c r="H40" s="47"/>
      <c r="I40" s="47"/>
      <c r="J40" s="47"/>
      <c r="K40" s="47"/>
      <c r="L40" s="47"/>
      <c r="M40" s="47"/>
      <c r="N40" s="47"/>
      <c r="O40" s="47"/>
    </row>
    <row r="41" spans="1:15" x14ac:dyDescent="0.25">
      <c r="A41" s="23"/>
      <c r="B41" s="23"/>
      <c r="C41" s="23"/>
      <c r="D41" s="23"/>
      <c r="E41" s="46"/>
      <c r="F41" s="47"/>
      <c r="G41" s="47"/>
      <c r="H41" s="47"/>
      <c r="I41" s="47"/>
      <c r="J41" s="47"/>
      <c r="K41" s="47"/>
      <c r="L41" s="47"/>
      <c r="M41" s="47"/>
      <c r="N41" s="47"/>
      <c r="O41" s="47"/>
    </row>
    <row r="42" spans="1:15" x14ac:dyDescent="0.25">
      <c r="A42" s="23"/>
      <c r="B42" s="23"/>
      <c r="C42" s="23"/>
      <c r="D42" s="23"/>
      <c r="E42" s="46"/>
      <c r="F42" s="47"/>
      <c r="G42" s="47"/>
      <c r="H42" s="47"/>
      <c r="I42" s="47"/>
      <c r="J42" s="47"/>
      <c r="K42" s="47"/>
      <c r="L42" s="47"/>
      <c r="M42" s="47"/>
      <c r="N42" s="47"/>
      <c r="O42" s="47"/>
    </row>
    <row r="43" spans="1:15" x14ac:dyDescent="0.25">
      <c r="A43" s="23"/>
      <c r="B43" s="23"/>
      <c r="C43" s="23"/>
      <c r="D43" s="23"/>
      <c r="E43" s="46"/>
      <c r="F43" s="47"/>
      <c r="G43" s="47"/>
      <c r="H43" s="47"/>
      <c r="I43" s="47"/>
      <c r="J43" s="47"/>
      <c r="K43" s="47"/>
      <c r="L43" s="47"/>
      <c r="M43" s="47"/>
      <c r="N43" s="47"/>
      <c r="O43" s="47"/>
    </row>
    <row r="44" spans="1:15" x14ac:dyDescent="0.25">
      <c r="A44" s="23"/>
      <c r="B44" s="23"/>
      <c r="C44" s="23"/>
      <c r="D44" s="23"/>
      <c r="E44" s="46"/>
      <c r="F44" s="47"/>
      <c r="G44" s="47"/>
      <c r="H44" s="47"/>
      <c r="I44" s="47"/>
      <c r="J44" s="47"/>
      <c r="K44" s="47"/>
      <c r="L44" s="47"/>
      <c r="M44" s="47"/>
      <c r="N44" s="47"/>
      <c r="O44" s="47"/>
    </row>
    <row r="45" spans="1:15" x14ac:dyDescent="0.25">
      <c r="A45" s="23"/>
      <c r="B45" s="23"/>
      <c r="C45" s="23"/>
      <c r="D45" s="23"/>
      <c r="E45" s="46"/>
      <c r="F45" s="47"/>
      <c r="G45" s="47"/>
      <c r="H45" s="47"/>
      <c r="I45" s="47"/>
      <c r="J45" s="47"/>
      <c r="K45" s="47"/>
      <c r="L45" s="47"/>
      <c r="M45" s="47"/>
      <c r="N45" s="47"/>
      <c r="O45" s="47"/>
    </row>
    <row r="46" spans="1:15" x14ac:dyDescent="0.25">
      <c r="A46" s="23"/>
      <c r="B46" s="23"/>
      <c r="C46" s="23"/>
      <c r="D46" s="23"/>
      <c r="E46" s="46"/>
      <c r="F46" s="47"/>
      <c r="G46" s="47"/>
      <c r="H46" s="47"/>
      <c r="I46" s="47"/>
      <c r="J46" s="47"/>
      <c r="K46" s="47"/>
      <c r="L46" s="47"/>
      <c r="M46" s="47"/>
      <c r="N46" s="47"/>
      <c r="O46" s="47"/>
    </row>
    <row r="47" spans="1:15" x14ac:dyDescent="0.25">
      <c r="A47" s="23"/>
      <c r="B47" s="23"/>
      <c r="C47" s="23"/>
      <c r="D47" s="23"/>
      <c r="E47" s="46"/>
      <c r="F47" s="47"/>
      <c r="G47" s="47"/>
      <c r="H47" s="47"/>
      <c r="I47" s="47"/>
      <c r="J47" s="47"/>
      <c r="K47" s="47"/>
      <c r="L47" s="47"/>
      <c r="M47" s="47"/>
      <c r="N47" s="47"/>
      <c r="O47" s="47"/>
    </row>
    <row r="48" spans="1:15" x14ac:dyDescent="0.25">
      <c r="A48" s="23"/>
      <c r="B48" s="23"/>
      <c r="C48" s="23"/>
      <c r="D48" s="23"/>
      <c r="E48" s="46"/>
      <c r="F48" s="47"/>
      <c r="G48" s="47"/>
      <c r="H48" s="47"/>
      <c r="I48" s="47"/>
      <c r="J48" s="47"/>
      <c r="K48" s="47"/>
      <c r="L48" s="47"/>
      <c r="M48" s="47"/>
      <c r="N48" s="47"/>
      <c r="O48" s="47"/>
    </row>
    <row r="49" spans="1:15" x14ac:dyDescent="0.25">
      <c r="A49" s="23"/>
      <c r="B49" s="23"/>
      <c r="C49" s="23"/>
      <c r="D49" s="23"/>
      <c r="E49" s="46"/>
      <c r="F49" s="47"/>
      <c r="G49" s="47"/>
      <c r="H49" s="47"/>
      <c r="I49" s="47"/>
      <c r="J49" s="47"/>
      <c r="K49" s="47"/>
      <c r="L49" s="47"/>
      <c r="M49" s="47"/>
      <c r="N49" s="47"/>
      <c r="O49" s="47"/>
    </row>
    <row r="50" spans="1:15" x14ac:dyDescent="0.25">
      <c r="A50" s="23"/>
      <c r="B50" s="23"/>
      <c r="C50" s="23"/>
      <c r="D50" s="23"/>
      <c r="E50" s="46"/>
      <c r="F50" s="47"/>
      <c r="G50" s="47"/>
      <c r="H50" s="47"/>
      <c r="I50" s="47"/>
      <c r="J50" s="47"/>
      <c r="K50" s="47"/>
      <c r="L50" s="47"/>
      <c r="M50" s="47"/>
      <c r="N50" s="47"/>
      <c r="O50" s="47"/>
    </row>
    <row r="51" spans="1:15" x14ac:dyDescent="0.25">
      <c r="A51" s="23"/>
      <c r="B51" s="23"/>
      <c r="C51" s="23"/>
      <c r="D51" s="23"/>
      <c r="E51" s="46"/>
      <c r="F51" s="47"/>
      <c r="G51" s="47"/>
      <c r="H51" s="47"/>
      <c r="I51" s="47"/>
      <c r="J51" s="47"/>
      <c r="K51" s="47"/>
      <c r="L51" s="47"/>
      <c r="M51" s="47"/>
      <c r="N51" s="47"/>
      <c r="O51" s="47"/>
    </row>
    <row r="52" spans="1:15" x14ac:dyDescent="0.25">
      <c r="A52" s="23"/>
      <c r="B52" s="23"/>
      <c r="C52" s="23"/>
      <c r="D52" s="23"/>
      <c r="E52" s="46"/>
      <c r="F52" s="47"/>
      <c r="G52" s="47"/>
      <c r="H52" s="47"/>
      <c r="I52" s="47"/>
      <c r="J52" s="47"/>
      <c r="K52" s="47"/>
      <c r="L52" s="47"/>
      <c r="M52" s="47"/>
      <c r="N52" s="47"/>
      <c r="O52" s="47"/>
    </row>
    <row r="53" spans="1:15" x14ac:dyDescent="0.25">
      <c r="A53" s="23"/>
      <c r="B53" s="23"/>
      <c r="C53" s="23"/>
      <c r="D53" s="23"/>
      <c r="E53" s="46"/>
      <c r="F53" s="47"/>
      <c r="G53" s="47"/>
      <c r="H53" s="47"/>
      <c r="I53" s="47"/>
      <c r="J53" s="47"/>
      <c r="K53" s="47"/>
      <c r="L53" s="47"/>
      <c r="M53" s="47"/>
      <c r="N53" s="47"/>
      <c r="O53" s="47"/>
    </row>
    <row r="54" spans="1:15" x14ac:dyDescent="0.25">
      <c r="A54" s="23"/>
      <c r="B54" s="23"/>
      <c r="C54" s="23"/>
      <c r="D54" s="23"/>
      <c r="E54" s="46"/>
      <c r="F54" s="47"/>
      <c r="G54" s="47"/>
      <c r="H54" s="47"/>
      <c r="I54" s="47"/>
      <c r="J54" s="47"/>
      <c r="K54" s="47"/>
      <c r="L54" s="47"/>
      <c r="M54" s="47"/>
      <c r="N54" s="47"/>
      <c r="O54" s="47"/>
    </row>
    <row r="55" spans="1:15" x14ac:dyDescent="0.25">
      <c r="A55" s="23"/>
      <c r="B55" s="23"/>
      <c r="C55" s="23"/>
      <c r="D55" s="23"/>
      <c r="E55" s="46"/>
      <c r="F55" s="47"/>
      <c r="G55" s="47"/>
      <c r="H55" s="47"/>
      <c r="I55" s="47"/>
      <c r="J55" s="47"/>
      <c r="K55" s="47"/>
      <c r="L55" s="47"/>
      <c r="M55" s="47"/>
      <c r="N55" s="47"/>
      <c r="O55" s="47"/>
    </row>
    <row r="56" spans="1:15" x14ac:dyDescent="0.25">
      <c r="A56" s="23"/>
      <c r="B56" s="23"/>
      <c r="C56" s="23"/>
      <c r="D56" s="23"/>
      <c r="E56" s="46"/>
      <c r="F56" s="47"/>
      <c r="G56" s="47"/>
      <c r="H56" s="47"/>
      <c r="I56" s="47"/>
      <c r="J56" s="47"/>
      <c r="K56" s="47"/>
      <c r="L56" s="47"/>
      <c r="M56" s="47"/>
      <c r="N56" s="47"/>
      <c r="O56" s="47"/>
    </row>
    <row r="57" spans="1:15" x14ac:dyDescent="0.25">
      <c r="A57" s="23"/>
      <c r="B57" s="23"/>
      <c r="C57" s="23"/>
      <c r="D57" s="23"/>
      <c r="E57" s="46"/>
      <c r="F57" s="47"/>
      <c r="G57" s="47"/>
      <c r="H57" s="47"/>
      <c r="I57" s="47"/>
      <c r="J57" s="47"/>
      <c r="K57" s="47"/>
      <c r="L57" s="47"/>
      <c r="M57" s="47"/>
      <c r="N57" s="47"/>
      <c r="O57" s="47"/>
    </row>
    <row r="58" spans="1:15" x14ac:dyDescent="0.25">
      <c r="A58" s="23"/>
      <c r="B58" s="23"/>
      <c r="C58" s="23"/>
      <c r="D58" s="23"/>
      <c r="E58" s="46"/>
      <c r="F58" s="47"/>
      <c r="G58" s="47"/>
      <c r="H58" s="47"/>
      <c r="I58" s="47"/>
      <c r="J58" s="47"/>
      <c r="K58" s="47"/>
      <c r="L58" s="47"/>
      <c r="M58" s="47"/>
      <c r="N58" s="47"/>
      <c r="O58" s="47"/>
    </row>
    <row r="59" spans="1:15" x14ac:dyDescent="0.25">
      <c r="A59" s="23"/>
      <c r="B59" s="23"/>
      <c r="C59" s="23"/>
      <c r="D59" s="23"/>
      <c r="E59" s="46"/>
      <c r="F59" s="47"/>
      <c r="G59" s="47"/>
      <c r="H59" s="47"/>
      <c r="I59" s="47"/>
      <c r="J59" s="47"/>
      <c r="K59" s="47"/>
      <c r="L59" s="47"/>
      <c r="M59" s="47"/>
      <c r="N59" s="47"/>
      <c r="O59" s="47"/>
    </row>
    <row r="60" spans="1:15" x14ac:dyDescent="0.25">
      <c r="A60" s="23"/>
      <c r="B60" s="23"/>
      <c r="C60" s="23"/>
      <c r="D60" s="23"/>
      <c r="E60" s="46"/>
      <c r="F60" s="47"/>
      <c r="G60" s="47"/>
      <c r="H60" s="47"/>
      <c r="I60" s="47"/>
      <c r="J60" s="47"/>
      <c r="K60" s="47"/>
      <c r="L60" s="47"/>
      <c r="M60" s="47"/>
      <c r="N60" s="47"/>
      <c r="O60" s="47"/>
    </row>
  </sheetData>
  <sheetProtection algorithmName="SHA-512" hashValue="A9RZ1y5Hq4gAKHuDpwQogBUtn08V285DYfhxECHIENH9XrcufXV9y4Scu7+JT+7z3dB6geOT0QPBLWbIDgAVsg==" saltValue="x2pZzexUTsX3XvEryXUUaQ==" spinCount="100000" sheet="1" objects="1" scenarios="1" insertRows="0" deleteRows="0" sort="0" autoFilter="0" pivotTables="0"/>
  <mergeCells count="1">
    <mergeCell ref="F2:O2"/>
  </mergeCells>
  <dataValidations count="1">
    <dataValidation type="list" allowBlank="1" showInputMessage="1" showErrorMessage="1" sqref="C4:C60" xr:uid="{21417EFE-2020-4244-A1CD-83539F5E54FC}">
      <formula1>"A, B, C, D, E"</formula1>
    </dataValidation>
  </dataValidations>
  <pageMargins left="0.7" right="0.7" top="0.75" bottom="0.75" header="0.3" footer="0.3"/>
  <pageSetup scale="62" fitToHeight="0" orientation="landscape"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8AB6B2AF-9364-4985-A19E-C7695636421E}">
          <x14:formula1>
            <xm:f>Intro!$A$4:$A$6</xm:f>
          </x14:formula1>
          <xm:sqref>B4:B60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F1A7B-EF73-47BA-B893-C484C30A91EE}">
  <dimension ref="A4:F48"/>
  <sheetViews>
    <sheetView workbookViewId="0">
      <selection activeCell="B36" sqref="B36"/>
    </sheetView>
  </sheetViews>
  <sheetFormatPr defaultRowHeight="13.8" x14ac:dyDescent="0.25"/>
  <cols>
    <col min="1" max="1" width="13.09765625" bestFit="1" customWidth="1"/>
    <col min="2" max="2" width="73.19921875" bestFit="1" customWidth="1"/>
    <col min="3" max="3" width="3.09765625" bestFit="1" customWidth="1"/>
    <col min="4" max="4" width="11" bestFit="1" customWidth="1"/>
    <col min="5" max="5" width="52.8984375" bestFit="1" customWidth="1"/>
    <col min="6" max="6" width="16.09765625" bestFit="1" customWidth="1"/>
    <col min="7" max="7" width="7.59765625" bestFit="1" customWidth="1"/>
    <col min="8" max="8" width="11.09765625" bestFit="1" customWidth="1"/>
  </cols>
  <sheetData>
    <row r="4" spans="1:5" ht="21" x14ac:dyDescent="0.4">
      <c r="A4" s="56" t="s">
        <v>90</v>
      </c>
    </row>
    <row r="5" spans="1:5" ht="25.2" customHeight="1" x14ac:dyDescent="0.25">
      <c r="A5" s="50" t="s">
        <v>86</v>
      </c>
      <c r="B5" s="57" t="s">
        <v>89</v>
      </c>
      <c r="E5" s="51"/>
    </row>
    <row r="6" spans="1:5" x14ac:dyDescent="0.25">
      <c r="A6" s="51" t="s">
        <v>22</v>
      </c>
      <c r="B6" s="55">
        <v>1</v>
      </c>
    </row>
    <row r="7" spans="1:5" x14ac:dyDescent="0.25">
      <c r="A7" s="51" t="s">
        <v>23</v>
      </c>
      <c r="B7" s="55">
        <v>1</v>
      </c>
    </row>
    <row r="8" spans="1:5" x14ac:dyDescent="0.25">
      <c r="A8" s="51" t="s">
        <v>83</v>
      </c>
      <c r="B8" s="55">
        <v>1</v>
      </c>
    </row>
    <row r="9" spans="1:5" x14ac:dyDescent="0.25">
      <c r="A9" s="51" t="s">
        <v>87</v>
      </c>
      <c r="B9" s="55">
        <v>3</v>
      </c>
    </row>
    <row r="14" spans="1:5" ht="21" x14ac:dyDescent="0.4">
      <c r="A14" s="56" t="s">
        <v>91</v>
      </c>
    </row>
    <row r="15" spans="1:5" x14ac:dyDescent="0.25">
      <c r="A15" s="50" t="s">
        <v>92</v>
      </c>
      <c r="B15" s="50" t="s">
        <v>88</v>
      </c>
    </row>
    <row r="16" spans="1:5" x14ac:dyDescent="0.25">
      <c r="A16" s="50" t="s">
        <v>86</v>
      </c>
      <c r="B16" t="s">
        <v>39</v>
      </c>
      <c r="C16" t="s">
        <v>40</v>
      </c>
      <c r="D16" t="s">
        <v>87</v>
      </c>
    </row>
    <row r="17" spans="1:6" x14ac:dyDescent="0.25">
      <c r="A17" s="51" t="s">
        <v>22</v>
      </c>
      <c r="B17" s="55">
        <v>5400000</v>
      </c>
      <c r="C17" s="55"/>
      <c r="D17" s="55">
        <v>5400000</v>
      </c>
    </row>
    <row r="18" spans="1:6" x14ac:dyDescent="0.25">
      <c r="A18" s="51" t="s">
        <v>23</v>
      </c>
      <c r="B18" s="55">
        <v>30000000</v>
      </c>
      <c r="C18" s="55"/>
      <c r="D18" s="55">
        <v>30000000</v>
      </c>
    </row>
    <row r="19" spans="1:6" x14ac:dyDescent="0.25">
      <c r="A19" s="51" t="s">
        <v>83</v>
      </c>
      <c r="B19" s="55"/>
      <c r="C19" s="55">
        <v>12000</v>
      </c>
      <c r="D19" s="55">
        <v>12000</v>
      </c>
    </row>
    <row r="20" spans="1:6" x14ac:dyDescent="0.25">
      <c r="A20" s="51" t="s">
        <v>87</v>
      </c>
      <c r="B20" s="55">
        <v>35400000</v>
      </c>
      <c r="C20" s="55">
        <v>12000</v>
      </c>
      <c r="D20" s="55">
        <v>35412000</v>
      </c>
    </row>
    <row r="26" spans="1:6" x14ac:dyDescent="0.25">
      <c r="A26" s="54" t="s">
        <v>93</v>
      </c>
    </row>
    <row r="27" spans="1:6" x14ac:dyDescent="0.25">
      <c r="A27" s="50" t="s">
        <v>94</v>
      </c>
      <c r="B27" s="50" t="s">
        <v>88</v>
      </c>
      <c r="F27" s="50"/>
    </row>
    <row r="28" spans="1:6" x14ac:dyDescent="0.25">
      <c r="A28" s="50" t="s">
        <v>86</v>
      </c>
      <c r="B28" t="s">
        <v>70</v>
      </c>
      <c r="C28" t="s">
        <v>75</v>
      </c>
      <c r="D28" t="s">
        <v>87</v>
      </c>
    </row>
    <row r="29" spans="1:6" x14ac:dyDescent="0.25">
      <c r="A29" s="51" t="s">
        <v>22</v>
      </c>
      <c r="B29" s="55"/>
      <c r="C29" s="55">
        <v>1</v>
      </c>
      <c r="D29" s="55">
        <v>1</v>
      </c>
    </row>
    <row r="30" spans="1:6" x14ac:dyDescent="0.25">
      <c r="A30" s="51" t="s">
        <v>23</v>
      </c>
      <c r="B30" s="55">
        <v>1</v>
      </c>
      <c r="C30" s="55"/>
      <c r="D30" s="55">
        <v>1</v>
      </c>
    </row>
    <row r="31" spans="1:6" x14ac:dyDescent="0.25">
      <c r="A31" s="51" t="s">
        <v>87</v>
      </c>
      <c r="B31" s="55">
        <v>1</v>
      </c>
      <c r="C31" s="55">
        <v>1</v>
      </c>
      <c r="D31" s="55">
        <v>2</v>
      </c>
    </row>
    <row r="37" spans="1:2" x14ac:dyDescent="0.25">
      <c r="A37" t="s">
        <v>96</v>
      </c>
    </row>
    <row r="38" spans="1:2" x14ac:dyDescent="0.25">
      <c r="A38" s="50" t="s">
        <v>69</v>
      </c>
      <c r="B38" t="s">
        <v>85</v>
      </c>
    </row>
    <row r="40" spans="1:2" x14ac:dyDescent="0.25">
      <c r="A40" s="50" t="s">
        <v>86</v>
      </c>
      <c r="B40" t="s">
        <v>89</v>
      </c>
    </row>
    <row r="41" spans="1:2" x14ac:dyDescent="0.25">
      <c r="A41" s="51">
        <v>12141</v>
      </c>
      <c r="B41" s="55">
        <v>1</v>
      </c>
    </row>
    <row r="42" spans="1:2" x14ac:dyDescent="0.25">
      <c r="A42" s="52" t="s">
        <v>72</v>
      </c>
      <c r="B42" s="55">
        <v>1</v>
      </c>
    </row>
    <row r="43" spans="1:2" x14ac:dyDescent="0.25">
      <c r="A43" s="53" t="s">
        <v>83</v>
      </c>
      <c r="B43" s="55">
        <v>1</v>
      </c>
    </row>
    <row r="44" spans="1:2" x14ac:dyDescent="0.25">
      <c r="A44" s="51">
        <v>12146</v>
      </c>
      <c r="B44" s="55">
        <v>2</v>
      </c>
    </row>
    <row r="45" spans="1:2" x14ac:dyDescent="0.25">
      <c r="A45" s="52" t="s">
        <v>72</v>
      </c>
      <c r="B45" s="55">
        <v>2</v>
      </c>
    </row>
    <row r="46" spans="1:2" x14ac:dyDescent="0.25">
      <c r="A46" s="53" t="s">
        <v>22</v>
      </c>
      <c r="B46" s="55">
        <v>1</v>
      </c>
    </row>
    <row r="47" spans="1:2" x14ac:dyDescent="0.25">
      <c r="A47" s="53" t="s">
        <v>23</v>
      </c>
      <c r="B47" s="55">
        <v>1</v>
      </c>
    </row>
    <row r="48" spans="1:2" x14ac:dyDescent="0.25">
      <c r="A48" s="51" t="s">
        <v>87</v>
      </c>
      <c r="B48" s="55">
        <v>3</v>
      </c>
    </row>
  </sheetData>
  <sheetProtection algorithmName="SHA-512" hashValue="f4Hj/w1ev47sMDIPlNWq4qkdky/Y68OgCxuWAia4AdHOR6w0V+uXyG2C5NqUvjbpMV5KcRSUthBFQGvGm9jvuA==" saltValue="t7ZSWaTbZNxgfYLR9rH2kg==" spinCount="100000" sheet="1" objects="1" scenarios="1" pivotTables="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AEF50-A870-4652-AD35-97827DF18AE8}">
  <dimension ref="A1:D13"/>
  <sheetViews>
    <sheetView workbookViewId="0">
      <selection activeCell="B1" sqref="B1"/>
    </sheetView>
  </sheetViews>
  <sheetFormatPr defaultRowHeight="13.8" x14ac:dyDescent="0.25"/>
  <cols>
    <col min="1" max="1" width="73.19921875" bestFit="1" customWidth="1"/>
    <col min="2" max="2" width="16.09765625" bestFit="1" customWidth="1"/>
    <col min="3" max="3" width="4.69921875" bestFit="1" customWidth="1"/>
    <col min="4" max="4" width="11" bestFit="1" customWidth="1"/>
    <col min="5" max="5" width="52.8984375" bestFit="1" customWidth="1"/>
    <col min="6" max="6" width="16.09765625" bestFit="1" customWidth="1"/>
    <col min="7" max="7" width="7.59765625" bestFit="1" customWidth="1"/>
    <col min="8" max="8" width="11.09765625" bestFit="1" customWidth="1"/>
  </cols>
  <sheetData>
    <row r="1" spans="1:4" ht="166.2" customHeight="1" x14ac:dyDescent="0.25"/>
    <row r="5" spans="1:4" x14ac:dyDescent="0.25">
      <c r="A5" s="50" t="s">
        <v>69</v>
      </c>
      <c r="B5" t="s">
        <v>85</v>
      </c>
    </row>
    <row r="7" spans="1:4" x14ac:dyDescent="0.25">
      <c r="A7" s="50" t="s">
        <v>89</v>
      </c>
      <c r="B7" s="50" t="s">
        <v>88</v>
      </c>
    </row>
    <row r="8" spans="1:4" x14ac:dyDescent="0.25">
      <c r="A8" s="50" t="s">
        <v>86</v>
      </c>
      <c r="B8" t="s">
        <v>39</v>
      </c>
      <c r="C8" t="s">
        <v>40</v>
      </c>
      <c r="D8" t="s">
        <v>87</v>
      </c>
    </row>
    <row r="9" spans="1:4" x14ac:dyDescent="0.25">
      <c r="A9" s="51" t="s">
        <v>72</v>
      </c>
      <c r="B9" s="55">
        <v>2</v>
      </c>
      <c r="C9" s="55">
        <v>1</v>
      </c>
      <c r="D9" s="55">
        <v>3</v>
      </c>
    </row>
    <row r="10" spans="1:4" x14ac:dyDescent="0.25">
      <c r="A10" s="52" t="s">
        <v>22</v>
      </c>
      <c r="B10" s="55">
        <v>1</v>
      </c>
      <c r="C10" s="55"/>
      <c r="D10" s="55">
        <v>1</v>
      </c>
    </row>
    <row r="11" spans="1:4" x14ac:dyDescent="0.25">
      <c r="A11" s="52" t="s">
        <v>23</v>
      </c>
      <c r="B11" s="55">
        <v>1</v>
      </c>
      <c r="C11" s="55"/>
      <c r="D11" s="55">
        <v>1</v>
      </c>
    </row>
    <row r="12" spans="1:4" x14ac:dyDescent="0.25">
      <c r="A12" s="52" t="s">
        <v>83</v>
      </c>
      <c r="B12" s="55"/>
      <c r="C12" s="55">
        <v>1</v>
      </c>
      <c r="D12" s="55">
        <v>1</v>
      </c>
    </row>
    <row r="13" spans="1:4" x14ac:dyDescent="0.25">
      <c r="A13" s="51" t="s">
        <v>87</v>
      </c>
      <c r="B13" s="55">
        <v>2</v>
      </c>
      <c r="C13" s="55">
        <v>1</v>
      </c>
      <c r="D13" s="55">
        <v>3</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C6B7D25836F67646A98C66F1CDD61673" ma:contentTypeVersion="11" ma:contentTypeDescription="Create a new document." ma:contentTypeScope="" ma:versionID="d70fefdb9c4598c59cb072b23ec45bf8">
  <xsd:schema xmlns:xsd="http://www.w3.org/2001/XMLSchema" xmlns:xs="http://www.w3.org/2001/XMLSchema" xmlns:p="http://schemas.microsoft.com/office/2006/metadata/properties" xmlns:ns3="6df68d03-0d94-44b1-a9a2-765e7690f201" xmlns:ns4="1d8ebf77-cd33-4f18-bb2b-d077fe339d9a" targetNamespace="http://schemas.microsoft.com/office/2006/metadata/properties" ma:root="true" ma:fieldsID="2732c405ce987312ad28ec4dc71ab44a" ns3:_="" ns4:_="">
    <xsd:import namespace="6df68d03-0d94-44b1-a9a2-765e7690f201"/>
    <xsd:import namespace="1d8ebf77-cd33-4f18-bb2b-d077fe339d9a"/>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Location"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f68d03-0d94-44b1-a9a2-765e7690f2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d8ebf77-cd33-4f18-bb2b-d077fe339d9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D39F48-1010-45AE-B60D-50B014A17F6E}">
  <ds:schemaRefs>
    <ds:schemaRef ds:uri="http://schemas.microsoft.com/PowerBIAddIn"/>
  </ds:schemaRefs>
</ds:datastoreItem>
</file>

<file path=customXml/itemProps2.xml><?xml version="1.0" encoding="utf-8"?>
<ds:datastoreItem xmlns:ds="http://schemas.openxmlformats.org/officeDocument/2006/customXml" ds:itemID="{8B609A3B-B945-45D0-BC85-1F9FCB4AE117}">
  <ds:schemaRefs>
    <ds:schemaRef ds:uri="http://purl.org/dc/elements/1.1/"/>
    <ds:schemaRef ds:uri="http://schemas.microsoft.com/office/2006/documentManagement/types"/>
    <ds:schemaRef ds:uri="6df68d03-0d94-44b1-a9a2-765e7690f201"/>
    <ds:schemaRef ds:uri="http://purl.org/dc/terms/"/>
    <ds:schemaRef ds:uri="http://schemas.openxmlformats.org/package/2006/metadata/core-properties"/>
    <ds:schemaRef ds:uri="http://purl.org/dc/dcmitype/"/>
    <ds:schemaRef ds:uri="http://schemas.microsoft.com/office/infopath/2007/PartnerControls"/>
    <ds:schemaRef ds:uri="1d8ebf77-cd33-4f18-bb2b-d077fe339d9a"/>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A47E1867-F029-40CB-8A37-9EF1E2433ACE}">
  <ds:schemaRefs>
    <ds:schemaRef ds:uri="http://schemas.microsoft.com/sharepoint/v3/contenttype/forms"/>
  </ds:schemaRefs>
</ds:datastoreItem>
</file>

<file path=customXml/itemProps4.xml><?xml version="1.0" encoding="utf-8"?>
<ds:datastoreItem xmlns:ds="http://schemas.openxmlformats.org/officeDocument/2006/customXml" ds:itemID="{16CCCB3E-EACF-4DBA-A312-9E4B381F11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f68d03-0d94-44b1-a9a2-765e7690f201"/>
    <ds:schemaRef ds:uri="1d8ebf77-cd33-4f18-bb2b-d077fe339d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vt:lpstr>
      <vt:lpstr>Staffing List</vt:lpstr>
      <vt:lpstr>Operational Staffing summary</vt:lpstr>
      <vt:lpstr>PIVOT Analysis Staffing table</vt:lpstr>
      <vt:lpstr>PIVOT Analysis Staffing tab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Barrena</dc:creator>
  <cp:lastModifiedBy>Jose Barrena</cp:lastModifiedBy>
  <cp:lastPrinted>2019-10-29T03:58:35Z</cp:lastPrinted>
  <dcterms:created xsi:type="dcterms:W3CDTF">2019-10-27T04:09:31Z</dcterms:created>
  <dcterms:modified xsi:type="dcterms:W3CDTF">2019-11-01T18:37:10Z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0x010100C6B7D25836F67646A98C66F1CDD61673</vt:lpwstr>
  </property>
</Properties>
</file>