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8680" yWindow="336" windowWidth="29040" windowHeight="15996"/>
  </bookViews>
  <sheets>
    <sheet name="New_Annex I" sheetId="10" r:id="rId1"/>
    <sheet name="New_Annex II" sheetId="16" r:id="rId2"/>
    <sheet name="Sheet1" sheetId="26" state="hidden" r:id="rId3"/>
    <sheet name="Sheet2" sheetId="27" state="hidden" r:id="rId4"/>
    <sheet name="Sheet5" sheetId="21" state="hidden" r:id="rId5"/>
    <sheet name="AGE" sheetId="11" state="hidden" r:id="rId6"/>
    <sheet name="Annex I" sheetId="5" state="hidden" r:id="rId7"/>
    <sheet name="DOA" sheetId="12" state="hidden" r:id="rId8"/>
    <sheet name="Sheet6" sheetId="22" state="hidden" r:id="rId9"/>
    <sheet name="Sheet7" sheetId="23" state="hidden" r:id="rId10"/>
    <sheet name="Sheet8" sheetId="24" state="hidden" r:id="rId11"/>
    <sheet name="Sheet9" sheetId="25" state="hidden" r:id="rId12"/>
    <sheet name="Sheet3" sheetId="19" state="hidden" r:id="rId13"/>
    <sheet name="SPN" sheetId="13" state="hidden" r:id="rId14"/>
  </sheets>
  <definedNames>
    <definedName name="_xlnm._FilterDatabase" localSheetId="5" hidden="1">AGE!$A$1:$O$37</definedName>
    <definedName name="_xlnm._FilterDatabase" localSheetId="2" hidden="1">Sheet1!$A$1:$C$37</definedName>
    <definedName name="_xlnm._FilterDatabase" localSheetId="12" hidden="1">Sheet3!$A$2:$K$37</definedName>
    <definedName name="_xlnm._FilterDatabase" localSheetId="4" hidden="1">Sheet5!$A$1:$O$38</definedName>
    <definedName name="_xlnm._FilterDatabase" localSheetId="8" hidden="1">Sheet6!$A$1:$M$36</definedName>
    <definedName name="_xlnm._FilterDatabase" localSheetId="11" hidden="1">Sheet9!$A$1:$K$36</definedName>
    <definedName name="IndColNb" localSheetId="0">MATCH('New_Annex I'!Sect,'New_Annex I'!Sectlist,0)</definedName>
    <definedName name="IndColNb" localSheetId="1">MATCH('New_Annex II'!Sect,'New_Annex II'!Sectlist,0)</definedName>
    <definedName name="IndColNb">MATCH(Sect,Sectlist,0)</definedName>
    <definedName name="IndDrop" localSheetId="0">OFFSET(INDEX(#REF!,1,'New_Annex I'!IndColNb),0,0,COUNTA('New_Annex I'!IndEntCol))</definedName>
    <definedName name="IndDrop" localSheetId="1">OFFSET(INDEX(#REF!,1,'New_Annex II'!IndColNb),0,0,COUNTA('New_Annex II'!IndEntCol))</definedName>
    <definedName name="IndDrop">OFFSET(INDEX(#REF!,1,IndColNb),0,0,COUNTA(IndEntCol))</definedName>
    <definedName name="IndEntCol" localSheetId="0">INDEX(#REF!,,'New_Annex I'!IndColNb)</definedName>
    <definedName name="IndEntCol" localSheetId="1">INDEX(#REF!,,'New_Annex II'!IndColNb)</definedName>
    <definedName name="IndEntCol">INDEX(#REF!,,IndColNb)</definedName>
    <definedName name="new" localSheetId="1">#REF!</definedName>
    <definedName name="new">#REF!</definedName>
    <definedName name="new_1" localSheetId="1">MATCH(Sect,Sectlist,0)</definedName>
    <definedName name="new_1">MATCH(Sect,Sectlist,0)</definedName>
    <definedName name="Populationtype_column" localSheetId="0">#REF!</definedName>
    <definedName name="Populationtype_column" localSheetId="1">#REF!</definedName>
    <definedName name="Populationtype_column">#REF!</definedName>
    <definedName name="Populationtype_Start" localSheetId="0">#REF!</definedName>
    <definedName name="Populationtype_Start" localSheetId="1">#REF!</definedName>
    <definedName name="Populationtype_Start">#REF!</definedName>
    <definedName name="_xlnm.Print_Area" localSheetId="0">'New_Annex I'!$A$3:$Q$63</definedName>
    <definedName name="_xlnm.Print_Area" localSheetId="1">'New_Annex II'!$A$4:$P$61</definedName>
    <definedName name="Sect" localSheetId="0">#REF!</definedName>
    <definedName name="Sect" localSheetId="1">#REF!</definedName>
    <definedName name="Sect">#REF!</definedName>
    <definedName name="Sectlist" localSheetId="0">#REF!</definedName>
    <definedName name="Sectlist" localSheetId="1">#REF!</definedName>
    <definedName name="Sectlist">#REF!</definedName>
  </definedNames>
  <calcPr calcId="191029"/>
  <pivotCaches>
    <pivotCache cacheId="0" r:id="rId15"/>
    <pivotCache cacheId="1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7" l="1"/>
  <c r="E3" i="27"/>
  <c r="F50" i="10" l="1"/>
  <c r="G50" i="10"/>
  <c r="H50" i="10"/>
  <c r="I50" i="10"/>
  <c r="J50" i="10"/>
  <c r="K50" i="10"/>
  <c r="L50" i="10"/>
  <c r="M50" i="10"/>
  <c r="N50" i="10"/>
  <c r="O50" i="10"/>
  <c r="P50" i="10"/>
  <c r="C50" i="10"/>
  <c r="D50" i="10"/>
  <c r="E50" i="10"/>
  <c r="W54" i="21" l="1"/>
  <c r="I50" i="16"/>
  <c r="J50" i="16"/>
  <c r="K50" i="16"/>
  <c r="L50" i="16"/>
  <c r="M50" i="16"/>
  <c r="N50" i="16"/>
  <c r="O50" i="16"/>
  <c r="F50" i="16"/>
  <c r="G50" i="16"/>
  <c r="H50" i="16"/>
  <c r="C16" i="24"/>
  <c r="D16" i="24"/>
  <c r="E16" i="24"/>
  <c r="F16" i="24"/>
  <c r="G16" i="24"/>
  <c r="H16" i="24"/>
  <c r="I16" i="24"/>
  <c r="J16" i="24"/>
  <c r="K16" i="24"/>
  <c r="C15" i="24"/>
  <c r="D15" i="24"/>
  <c r="E15" i="24"/>
  <c r="F15" i="24"/>
  <c r="G15" i="24"/>
  <c r="H15" i="24"/>
  <c r="I15" i="24"/>
  <c r="J15" i="24"/>
  <c r="K15" i="24"/>
  <c r="B16" i="24"/>
  <c r="B15" i="24"/>
  <c r="K28" i="24"/>
  <c r="K27" i="24"/>
  <c r="S35" i="21"/>
  <c r="R38" i="21"/>
  <c r="R35" i="21"/>
  <c r="G50" i="22"/>
  <c r="H50" i="22"/>
  <c r="G51" i="22"/>
  <c r="H51" i="22"/>
  <c r="G52" i="22"/>
  <c r="H52" i="22"/>
  <c r="G53" i="22"/>
  <c r="H53" i="22"/>
  <c r="G54" i="22"/>
  <c r="H54" i="22"/>
  <c r="G55" i="22"/>
  <c r="H55" i="22"/>
  <c r="G56" i="22"/>
  <c r="H56" i="22"/>
  <c r="G57" i="22"/>
  <c r="H57" i="22"/>
  <c r="G58" i="22"/>
  <c r="H58" i="22"/>
  <c r="G59" i="22"/>
  <c r="H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69" i="22"/>
  <c r="H69" i="22"/>
  <c r="G70" i="22"/>
  <c r="H70" i="22"/>
  <c r="G71" i="22"/>
  <c r="H71" i="22"/>
  <c r="G72" i="22"/>
  <c r="H72" i="22"/>
  <c r="G73" i="22"/>
  <c r="H73" i="22"/>
  <c r="G74" i="22"/>
  <c r="H74" i="22"/>
  <c r="G75" i="22"/>
  <c r="H75" i="22"/>
  <c r="G76" i="22"/>
  <c r="H76" i="22"/>
  <c r="G77" i="22"/>
  <c r="H77" i="22"/>
  <c r="G78" i="22"/>
  <c r="H78" i="22"/>
  <c r="G79" i="22"/>
  <c r="H79" i="22"/>
  <c r="G80" i="22"/>
  <c r="H80" i="22"/>
  <c r="G81" i="22"/>
  <c r="H81" i="22"/>
  <c r="G82" i="22"/>
  <c r="H82" i="22"/>
  <c r="G83" i="22"/>
  <c r="H83" i="22"/>
  <c r="G49" i="22"/>
  <c r="H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49" i="22"/>
  <c r="C37" i="13" l="1"/>
  <c r="D37" i="13"/>
  <c r="E37" i="13"/>
  <c r="F37" i="13"/>
  <c r="G37" i="13"/>
  <c r="H37" i="13"/>
  <c r="I37" i="13"/>
  <c r="J37" i="13"/>
  <c r="K37" i="13"/>
  <c r="L37" i="13"/>
  <c r="M37" i="13"/>
  <c r="N37" i="13"/>
  <c r="B37" i="13"/>
  <c r="B38" i="5" l="1"/>
  <c r="O38" i="5" l="1"/>
  <c r="N38" i="5"/>
  <c r="M38" i="5" l="1"/>
  <c r="L38" i="5"/>
  <c r="K38" i="5"/>
  <c r="J38" i="5"/>
  <c r="I38" i="5"/>
  <c r="H38" i="5"/>
  <c r="G38" i="5"/>
  <c r="F38" i="5"/>
  <c r="E38" i="5"/>
  <c r="D38" i="5"/>
  <c r="C38" i="5"/>
</calcChain>
</file>

<file path=xl/sharedStrings.xml><?xml version="1.0" encoding="utf-8"?>
<sst xmlns="http://schemas.openxmlformats.org/spreadsheetml/2006/main" count="1063" uniqueCount="202">
  <si>
    <t>Camp</t>
  </si>
  <si>
    <t>Total Individuals</t>
  </si>
  <si>
    <t>Total Families</t>
  </si>
  <si>
    <t>Camp 10</t>
  </si>
  <si>
    <t>Camp 11</t>
  </si>
  <si>
    <t>Camp 12</t>
  </si>
  <si>
    <t>Camp 13</t>
  </si>
  <si>
    <t>Camp 14</t>
  </si>
  <si>
    <t>Camp 15</t>
  </si>
  <si>
    <t>Camp 16</t>
  </si>
  <si>
    <t>Camp 17</t>
  </si>
  <si>
    <t>Camp 18</t>
  </si>
  <si>
    <t>Camp 19</t>
  </si>
  <si>
    <t>Camp 1E</t>
  </si>
  <si>
    <t>Camp 1W</t>
  </si>
  <si>
    <t>Camp 20</t>
  </si>
  <si>
    <t>Camp 2E</t>
  </si>
  <si>
    <t>Kutupalong RC</t>
  </si>
  <si>
    <t>Camp 2W</t>
  </si>
  <si>
    <t>Camp 3</t>
  </si>
  <si>
    <t>Camp 4</t>
  </si>
  <si>
    <t>Camp 5</t>
  </si>
  <si>
    <t>Camp 6</t>
  </si>
  <si>
    <t>Camp 7</t>
  </si>
  <si>
    <t>Camp 8E</t>
  </si>
  <si>
    <t>Camp 8W</t>
  </si>
  <si>
    <t>Camp 9</t>
  </si>
  <si>
    <t>Total</t>
  </si>
  <si>
    <t>**This represents refugees residing outside formal camp / site boundaries</t>
  </si>
  <si>
    <t>1-4 Children Female</t>
  </si>
  <si>
    <t>1-4 Children Male</t>
  </si>
  <si>
    <t>5-11 Children Female</t>
  </si>
  <si>
    <t>5-11 Children Male</t>
  </si>
  <si>
    <t>12-17 Children Female</t>
  </si>
  <si>
    <t>12-17 Children Male</t>
  </si>
  <si>
    <t>18-59 Adult Female</t>
  </si>
  <si>
    <t>18-59 Adult Male</t>
  </si>
  <si>
    <t>60+ Elderly Female</t>
  </si>
  <si>
    <t>60+ Elderly Male</t>
  </si>
  <si>
    <t>Camp 20 Extension</t>
  </si>
  <si>
    <t>Infant female below 1</t>
  </si>
  <si>
    <t>Camp 26</t>
  </si>
  <si>
    <t>Camp 24</t>
  </si>
  <si>
    <t>Camp 22</t>
  </si>
  <si>
    <t>Camp 27</t>
  </si>
  <si>
    <t>Camp 21</t>
  </si>
  <si>
    <t>Camp 23</t>
  </si>
  <si>
    <t>Camp 25</t>
  </si>
  <si>
    <t>Camp 4 Extension</t>
  </si>
  <si>
    <t>*Kutupalong RC includes 14,277 registered refugees (2,617 families) while Nayarapara RC includes 19,895 registered refugees (3,704 families)</t>
  </si>
  <si>
    <t>Infant male below 1</t>
  </si>
  <si>
    <t>Nayapara RC*</t>
  </si>
  <si>
    <t>Kutupalong RC*</t>
  </si>
  <si>
    <t>No camp**</t>
  </si>
  <si>
    <t>Annex I - Age and gender breakdown by camp (as of 15 February 2019)</t>
  </si>
  <si>
    <t>Female</t>
  </si>
  <si>
    <t>Male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</si>
  <si>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</si>
  <si>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</si>
  <si>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</si>
  <si>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</si>
  <si>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</si>
  <si>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</si>
  <si>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</si>
  <si>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</si>
  <si>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</si>
  <si>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</si>
  <si>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</si>
  <si>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</si>
  <si>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</si>
  <si>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</si>
  <si>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</si>
  <si>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Annex I</t>
  </si>
  <si>
    <t>Infant Female below 1</t>
  </si>
  <si>
    <t>Infant Male below 1</t>
  </si>
  <si>
    <t>NULL</t>
  </si>
  <si>
    <t xml:space="preserve">Camp 1E </t>
  </si>
  <si>
    <t xml:space="preserve">Camp 1W </t>
  </si>
  <si>
    <t xml:space="preserve">Nayapara RC </t>
  </si>
  <si>
    <t>No Camp</t>
  </si>
  <si>
    <t xml:space="preserve">Camp 16 </t>
  </si>
  <si>
    <t xml:space="preserve">Camp 21 </t>
  </si>
  <si>
    <t xml:space="preserve">Camp 23 </t>
  </si>
  <si>
    <t xml:space="preserve">Camp 24 </t>
  </si>
  <si>
    <t xml:space="preserve">Camp 25 </t>
  </si>
  <si>
    <t xml:space="preserve">Camp 26 </t>
  </si>
  <si>
    <t xml:space="preserve">Camp 27 </t>
  </si>
  <si>
    <t>Kutupalong RC**</t>
  </si>
  <si>
    <t>Nayapara RC **</t>
  </si>
  <si>
    <t>Before 9 October 2016 Total Families</t>
  </si>
  <si>
    <t>Before 9 October 2016 Total Individuals</t>
  </si>
  <si>
    <t>9 October 2016-24 August 2017 Total Families</t>
  </si>
  <si>
    <t>9 October 2016-24 August 2017 Total Individuals</t>
  </si>
  <si>
    <t>25 August 2017-31 December 2017 Total Families</t>
  </si>
  <si>
    <t>25 August 2017-31 December 2017 Total Individuals</t>
  </si>
  <si>
    <t>1 January 2018-31 December 2018 Total Families</t>
  </si>
  <si>
    <t>1 January 2018-31 December 2018 Total Individuals</t>
  </si>
  <si>
    <t>1 January 2019-Current Date*** Total Families</t>
  </si>
  <si>
    <t>1 January 2019-Current Date*** Total Individuals</t>
  </si>
  <si>
    <t xml:space="preserve">Camp 14 </t>
  </si>
  <si>
    <t xml:space="preserve">Camp 15 </t>
  </si>
  <si>
    <t xml:space="preserve">Camp 20 </t>
  </si>
  <si>
    <t xml:space="preserve">Camp 22 </t>
  </si>
  <si>
    <t>Families with child at risk</t>
  </si>
  <si>
    <t>Families with Disability</t>
  </si>
  <si>
    <t>Families with Family unity</t>
  </si>
  <si>
    <t>Families with Older person at risk</t>
  </si>
  <si>
    <t>Families with Pregnant or lactating</t>
  </si>
  <si>
    <t>Families with Serious medical condition</t>
  </si>
  <si>
    <t>Families with SGBV</t>
  </si>
  <si>
    <t>Families with Single parent or caregiver</t>
  </si>
  <si>
    <t>Families with Specific legal and physical protection needs</t>
  </si>
  <si>
    <t>Families with Torture</t>
  </si>
  <si>
    <t>Families with Unaccompanied or separated child</t>
  </si>
  <si>
    <t>Families with Woman at risk</t>
  </si>
  <si>
    <t>Annex III</t>
  </si>
  <si>
    <t>Column152</t>
  </si>
  <si>
    <t>No Camp *</t>
  </si>
  <si>
    <t>Population figures by specific needs</t>
  </si>
  <si>
    <t>Column142</t>
  </si>
  <si>
    <t>Families with Specific legal &amp; physical protection needs</t>
  </si>
  <si>
    <t>Families with Unaccompanied / separated child</t>
  </si>
  <si>
    <t>Other SPNs</t>
  </si>
  <si>
    <r>
      <t xml:space="preserve">                                             UNHCR &gt;  </t>
    </r>
    <r>
      <rPr>
        <b/>
        <sz val="14"/>
        <color rgb="FF0070C0"/>
        <rFont val="Calibri"/>
        <family val="2"/>
        <scheme val="minor"/>
      </rPr>
      <t>POPULATION FACTSHEET</t>
    </r>
    <r>
      <rPr>
        <b/>
        <sz val="14"/>
        <color theme="0" tint="-0.499984740745262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BANGLADESH</t>
    </r>
  </si>
  <si>
    <t xml:space="preserve">Creation date: 30 November 2019    Sources: UNHCR  </t>
  </si>
  <si>
    <t>Camp 14 (Hakimpara)</t>
  </si>
  <si>
    <t>Camp 15 (Jamtoli)</t>
  </si>
  <si>
    <t>Camp 16 (Bagghona/Potibonia)</t>
  </si>
  <si>
    <t>Camp 21 (Chakmarkul)</t>
  </si>
  <si>
    <t>Camp 22 (Unchiprang)</t>
  </si>
  <si>
    <t>Camp 23 (Shamlapur)</t>
  </si>
  <si>
    <t>Camp 24 (Leda)</t>
  </si>
  <si>
    <t>Camp 25 (Ali Khali)</t>
  </si>
  <si>
    <t>Camp 26 (Nayapara Extension)</t>
  </si>
  <si>
    <t>Camp 27 (Jadimura)</t>
  </si>
  <si>
    <t># of Individuals</t>
  </si>
  <si>
    <t xml:space="preserve">Creation date: 31 December 2019    Sources: UNHCR  </t>
  </si>
  <si>
    <t xml:space="preserve">Missing address </t>
  </si>
  <si>
    <t>Nayapara RC *</t>
  </si>
  <si>
    <t>Kutupalong RC *</t>
  </si>
  <si>
    <t>Camp 20 Ext.</t>
  </si>
  <si>
    <t>Camp 4 Ext.</t>
  </si>
  <si>
    <t>60+ 
Elderly</t>
  </si>
  <si>
    <r>
      <rPr>
        <b/>
        <sz val="13"/>
        <color theme="0"/>
        <rFont val="Calibri"/>
        <family val="2"/>
        <scheme val="minor"/>
      </rPr>
      <t xml:space="preserve">between 12-17 year </t>
    </r>
    <r>
      <rPr>
        <b/>
        <sz val="14"/>
        <color theme="0"/>
        <rFont val="Calibri"/>
        <family val="2"/>
        <scheme val="minor"/>
      </rPr>
      <t xml:space="preserve">
Children</t>
    </r>
  </si>
  <si>
    <r>
      <rPr>
        <b/>
        <sz val="13"/>
        <color theme="0"/>
        <rFont val="Calibri"/>
        <family val="2"/>
        <scheme val="minor"/>
      </rPr>
      <t xml:space="preserve">between 5-11 year </t>
    </r>
    <r>
      <rPr>
        <b/>
        <sz val="14"/>
        <color theme="0"/>
        <rFont val="Calibri"/>
        <family val="2"/>
        <scheme val="minor"/>
      </rPr>
      <t xml:space="preserve">
Children</t>
    </r>
  </si>
  <si>
    <r>
      <rPr>
        <b/>
        <sz val="13"/>
        <color theme="0"/>
        <rFont val="Calibri"/>
        <family val="2"/>
        <scheme val="minor"/>
      </rPr>
      <t>between 1-4 year</t>
    </r>
    <r>
      <rPr>
        <b/>
        <sz val="14"/>
        <color theme="0"/>
        <rFont val="Calibri"/>
        <family val="2"/>
        <scheme val="minor"/>
      </rPr>
      <t xml:space="preserve">
Children</t>
    </r>
  </si>
  <si>
    <r>
      <rPr>
        <b/>
        <sz val="13"/>
        <color theme="0"/>
        <rFont val="Calibri"/>
        <family val="2"/>
        <scheme val="minor"/>
      </rPr>
      <t>below 1 year</t>
    </r>
    <r>
      <rPr>
        <b/>
        <sz val="14"/>
        <color theme="0"/>
        <rFont val="Calibri"/>
        <family val="2"/>
        <scheme val="minor"/>
      </rPr>
      <t xml:space="preserve">
Infant </t>
    </r>
  </si>
  <si>
    <r>
      <rPr>
        <b/>
        <sz val="13"/>
        <color theme="0"/>
        <rFont val="Calibri"/>
        <family val="2"/>
        <scheme val="minor"/>
      </rPr>
      <t>between 18-59 year</t>
    </r>
    <r>
      <rPr>
        <b/>
        <sz val="14"/>
        <color theme="0"/>
        <rFont val="Calibri"/>
        <family val="2"/>
        <scheme val="minor"/>
      </rPr>
      <t xml:space="preserve"> 
Adult</t>
    </r>
  </si>
  <si>
    <t>Families with 
child at risk</t>
  </si>
  <si>
    <t>Total Families with SPNs</t>
  </si>
  <si>
    <t>Total Individuals with SPNs</t>
  </si>
  <si>
    <t>Missing Address</t>
  </si>
  <si>
    <t>Nayapara RC</t>
  </si>
  <si>
    <t>LocationLevel3Description</t>
  </si>
  <si>
    <t>VulnerabilityText</t>
  </si>
  <si>
    <t>CountOfIndividualID</t>
  </si>
  <si>
    <t>Nayapara</t>
  </si>
  <si>
    <t>Disability</t>
  </si>
  <si>
    <t>Woman at risk</t>
  </si>
  <si>
    <t>Kutupalong</t>
  </si>
  <si>
    <t>Serious medical condition</t>
  </si>
  <si>
    <t>Older person at risk</t>
  </si>
  <si>
    <t>Single parent</t>
  </si>
  <si>
    <t>Child at risk</t>
  </si>
  <si>
    <t>Unaccompanied or separated child</t>
  </si>
  <si>
    <t>Specific legal and physical protection needs</t>
  </si>
  <si>
    <t>SGBV</t>
  </si>
  <si>
    <t>-</t>
  </si>
  <si>
    <t>Torture</t>
  </si>
  <si>
    <t>Grand Total</t>
  </si>
  <si>
    <t>Total # of Ind</t>
  </si>
  <si>
    <t># of Ind</t>
  </si>
  <si>
    <t>Total # of HHs</t>
  </si>
  <si>
    <t># of HHs</t>
  </si>
  <si>
    <t>Values</t>
  </si>
  <si>
    <t>SPN</t>
  </si>
  <si>
    <t>HHs</t>
  </si>
  <si>
    <t>Ind</t>
  </si>
  <si>
    <t>Total HH</t>
  </si>
  <si>
    <t>HH</t>
  </si>
  <si>
    <t>Total In</t>
  </si>
  <si>
    <t>In</t>
  </si>
  <si>
    <t>G</t>
  </si>
  <si>
    <t>* Kutupalong RC includes 14,591 registered refugees of 2,609 families and Nayapara RC includes 20,326 registered refugees of 3,705 families.</t>
  </si>
  <si>
    <t>ManifestName</t>
  </si>
  <si>
    <t>Camp-04___LPG-refill_20191130</t>
  </si>
  <si>
    <t>Camp-1__LPG-Refill__20190930</t>
  </si>
  <si>
    <t>Camp-17_LPG-Refill_20190914</t>
  </si>
  <si>
    <t>Camp-2__LPG-Refill__20190930</t>
  </si>
  <si>
    <t>Camp-21__LPGRF__20191102</t>
  </si>
  <si>
    <t>Camp-26_LPG-Refill_20190913</t>
  </si>
  <si>
    <t>Camp-27_LPG-Refill_20190913</t>
  </si>
  <si>
    <t>Camp-4ext_LPG_Refill_20191215</t>
  </si>
  <si>
    <t>Camp-7__LPG-Refill__20190930</t>
  </si>
  <si>
    <t># Beneficiary HHs</t>
  </si>
  <si>
    <t>Diff</t>
  </si>
  <si>
    <t>V4</t>
  </si>
  <si>
    <t xml:space="preserve"> V4 test period</t>
  </si>
  <si>
    <t>* Sorted by descending order of population figure per camp.</t>
  </si>
  <si>
    <t>* Sorted by the descending order of persons with specific needs</t>
  </si>
  <si>
    <t>Age and gender breakdown by camp</t>
  </si>
  <si>
    <r>
      <t xml:space="preserve">                                                                                  UNHCR &gt;</t>
    </r>
    <r>
      <rPr>
        <b/>
        <sz val="14"/>
        <color rgb="FF0070C0"/>
        <rFont val="Calibri"/>
        <family val="2"/>
        <scheme val="minor"/>
      </rPr>
      <t>POPULATION FACTSHEET</t>
    </r>
    <r>
      <rPr>
        <b/>
        <sz val="14"/>
        <color theme="0" tint="-0.499984740745262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BANGLADESH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</si>
</sst>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8"/>
      <color theme="0" tint="-0.499984740745262"/>
      <name val="Calibri"/>
      <family val="2"/>
      <scheme val="minor"/>
    </font>
    <font>
      <b/>
      <sz val="36"/>
      <color theme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8"/>
      <color theme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42" fillId="0" borderId="0"/>
    <xf numFmtId="0" fontId="44" fillId="0" borderId="0"/>
  </cellStyleXfs>
  <cellXfs count="89">
    <xf numFmtId="0" fontId="0" fillId="0" borderId="0" xfId="0"/>
    <xf numFmtId="0" fontId="20" fillId="0" borderId="0" xfId="0" applyFont="1"/>
    <xf numFmtId="0" fontId="21" fillId="0" borderId="0" xfId="0" applyFont="1"/>
    <xf numFmtId="0" fontId="20" fillId="33" borderId="0" xfId="0" applyFont="1" applyFill="1" applyAlignment="1">
      <alignment horizontal="center" vertical="center" wrapText="1"/>
    </xf>
    <xf numFmtId="165" fontId="0" fillId="0" borderId="0" xfId="42" applyNumberFormat="1" applyFont="1"/>
    <xf numFmtId="0" fontId="13" fillId="35" borderId="16" xfId="0" applyFont="1" applyFill="1" applyBorder="1"/>
    <xf numFmtId="3" fontId="13" fillId="35" borderId="16" xfId="0" applyNumberFormat="1" applyFont="1" applyFill="1" applyBorder="1"/>
    <xf numFmtId="0" fontId="18" fillId="33" borderId="1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3" fillId="36" borderId="0" xfId="0" applyFont="1" applyFill="1" applyAlignment="1">
      <alignment horizontal="center" vertical="center" wrapText="1"/>
    </xf>
    <xf numFmtId="0" fontId="23" fillId="36" borderId="0" xfId="0" applyFont="1" applyFill="1"/>
    <xf numFmtId="0" fontId="0" fillId="0" borderId="0" xfId="0" applyAlignment="1">
      <alignment vertical="center"/>
    </xf>
    <xf numFmtId="0" fontId="22" fillId="36" borderId="11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Fill="1" applyBorder="1"/>
    <xf numFmtId="0" fontId="23" fillId="0" borderId="0" xfId="0" applyFont="1" applyFill="1" applyBorder="1"/>
    <xf numFmtId="0" fontId="0" fillId="0" borderId="0" xfId="0" applyFill="1" applyBorder="1" applyAlignment="1">
      <alignment vertical="center"/>
    </xf>
    <xf numFmtId="0" fontId="17" fillId="0" borderId="0" xfId="0" applyFont="1" applyFill="1" applyBorder="1"/>
    <xf numFmtId="0" fontId="25" fillId="0" borderId="0" xfId="0" applyFont="1"/>
    <xf numFmtId="0" fontId="0" fillId="0" borderId="0" xfId="0" applyBorder="1"/>
    <xf numFmtId="0" fontId="0" fillId="0" borderId="23" xfId="0" applyBorder="1"/>
    <xf numFmtId="0" fontId="29" fillId="0" borderId="0" xfId="0" applyFont="1"/>
    <xf numFmtId="0" fontId="25" fillId="0" borderId="0" xfId="0" applyFont="1" applyFill="1" applyBorder="1"/>
    <xf numFmtId="0" fontId="24" fillId="33" borderId="14" xfId="0" applyFont="1" applyFill="1" applyBorder="1" applyAlignment="1">
      <alignment horizontal="center" vertical="center" wrapText="1"/>
    </xf>
    <xf numFmtId="0" fontId="30" fillId="0" borderId="0" xfId="0" applyFont="1"/>
    <xf numFmtId="0" fontId="32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3" fillId="0" borderId="0" xfId="0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 indent="7"/>
    </xf>
    <xf numFmtId="0" fontId="0" fillId="0" borderId="24" xfId="0" applyBorder="1"/>
    <xf numFmtId="0" fontId="0" fillId="0" borderId="25" xfId="0" applyFill="1" applyBorder="1"/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5" fillId="33" borderId="18" xfId="0" applyFont="1" applyFill="1" applyBorder="1" applyAlignment="1">
      <alignment horizontal="center" vertical="center" wrapText="1"/>
    </xf>
    <xf numFmtId="0" fontId="26" fillId="37" borderId="20" xfId="0" applyFont="1" applyFill="1" applyBorder="1" applyAlignment="1">
      <alignment vertical="center"/>
    </xf>
    <xf numFmtId="0" fontId="36" fillId="0" borderId="0" xfId="0" applyFont="1"/>
    <xf numFmtId="0" fontId="19" fillId="35" borderId="20" xfId="0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/>
    </xf>
    <xf numFmtId="0" fontId="26" fillId="36" borderId="20" xfId="0" applyFont="1" applyFill="1" applyBorder="1" applyAlignment="1">
      <alignment vertical="center"/>
    </xf>
    <xf numFmtId="165" fontId="37" fillId="37" borderId="20" xfId="42" applyNumberFormat="1" applyFont="1" applyFill="1" applyBorder="1" applyAlignment="1">
      <alignment vertical="center"/>
    </xf>
    <xf numFmtId="165" fontId="37" fillId="36" borderId="20" xfId="42" applyNumberFormat="1" applyFont="1" applyFill="1" applyBorder="1" applyAlignment="1">
      <alignment vertical="center"/>
    </xf>
    <xf numFmtId="165" fontId="38" fillId="37" borderId="20" xfId="42" applyNumberFormat="1" applyFont="1" applyFill="1" applyBorder="1" applyAlignment="1">
      <alignment vertical="center"/>
    </xf>
    <xf numFmtId="0" fontId="8" fillId="4" borderId="0" xfId="44"/>
    <xf numFmtId="0" fontId="35" fillId="33" borderId="14" xfId="0" applyFont="1" applyFill="1" applyBorder="1" applyAlignment="1">
      <alignment horizontal="center" vertical="center" wrapText="1"/>
    </xf>
    <xf numFmtId="165" fontId="38" fillId="36" borderId="20" xfId="42" applyNumberFormat="1" applyFont="1" applyFill="1" applyBorder="1" applyAlignment="1">
      <alignment vertical="center"/>
    </xf>
    <xf numFmtId="0" fontId="8" fillId="4" borderId="0" xfId="8"/>
    <xf numFmtId="0" fontId="39" fillId="35" borderId="20" xfId="0" applyFont="1" applyFill="1" applyBorder="1" applyAlignment="1">
      <alignment horizontal="center" vertical="center"/>
    </xf>
    <xf numFmtId="3" fontId="35" fillId="35" borderId="20" xfId="0" applyNumberFormat="1" applyFont="1" applyFill="1" applyBorder="1" applyAlignment="1">
      <alignment vertical="center"/>
    </xf>
    <xf numFmtId="0" fontId="0" fillId="0" borderId="0" xfId="0"/>
    <xf numFmtId="0" fontId="17" fillId="24" borderId="0" xfId="48"/>
    <xf numFmtId="0" fontId="41" fillId="38" borderId="26" xfId="52" applyFont="1" applyFill="1" applyBorder="1" applyAlignment="1">
      <alignment horizontal="center"/>
    </xf>
    <xf numFmtId="0" fontId="41" fillId="0" borderId="27" xfId="52" applyFont="1" applyFill="1" applyBorder="1" applyAlignment="1">
      <alignment wrapText="1"/>
    </xf>
    <xf numFmtId="0" fontId="41" fillId="0" borderId="27" xfId="52" applyFont="1" applyFill="1" applyBorder="1" applyAlignment="1">
      <alignment horizontal="right" wrapText="1"/>
    </xf>
    <xf numFmtId="0" fontId="41" fillId="0" borderId="27" xfId="52" applyFont="1" applyFill="1" applyBorder="1" applyAlignment="1"/>
    <xf numFmtId="0" fontId="41" fillId="0" borderId="27" xfId="52" applyFont="1" applyFill="1" applyBorder="1" applyAlignment="1">
      <alignment horizontal="right"/>
    </xf>
    <xf numFmtId="0" fontId="0" fillId="0" borderId="0" xfId="0" pivotButton="1"/>
    <xf numFmtId="0" fontId="0" fillId="0" borderId="0" xfId="0" applyNumberFormat="1"/>
    <xf numFmtId="9" fontId="0" fillId="0" borderId="0" xfId="43" applyFont="1"/>
    <xf numFmtId="0" fontId="24" fillId="33" borderId="18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/>
    </xf>
    <xf numFmtId="0" fontId="43" fillId="38" borderId="26" xfId="53" applyFont="1" applyFill="1" applyBorder="1" applyAlignment="1">
      <alignment horizontal="center"/>
    </xf>
    <xf numFmtId="0" fontId="43" fillId="0" borderId="27" xfId="53" applyFont="1" applyFill="1" applyBorder="1" applyAlignment="1"/>
    <xf numFmtId="3" fontId="8" fillId="4" borderId="0" xfId="44" applyNumberFormat="1"/>
    <xf numFmtId="0" fontId="9" fillId="5" borderId="4" xfId="9"/>
    <xf numFmtId="0" fontId="1" fillId="26" borderId="0" xfId="35"/>
    <xf numFmtId="3" fontId="1" fillId="26" borderId="0" xfId="35" applyNumberFormat="1"/>
    <xf numFmtId="0" fontId="13" fillId="7" borderId="7" xfId="13" applyAlignment="1">
      <alignment horizontal="center"/>
    </xf>
    <xf numFmtId="0" fontId="1" fillId="18" borderId="27" xfId="27" applyBorder="1" applyAlignment="1">
      <alignment horizontal="right"/>
    </xf>
    <xf numFmtId="0" fontId="17" fillId="25" borderId="0" xfId="34" applyAlignment="1">
      <alignment horizontal="center"/>
    </xf>
    <xf numFmtId="0" fontId="17" fillId="29" borderId="0" xfId="38" applyAlignment="1">
      <alignment horizontal="center"/>
    </xf>
    <xf numFmtId="0" fontId="1" fillId="30" borderId="0" xfId="39"/>
    <xf numFmtId="3" fontId="1" fillId="30" borderId="0" xfId="39" applyNumberFormat="1"/>
    <xf numFmtId="165" fontId="0" fillId="0" borderId="0" xfId="0" applyNumberFormat="1"/>
    <xf numFmtId="0" fontId="7" fillId="3" borderId="20" xfId="7" applyBorder="1" applyAlignment="1">
      <alignment vertical="center"/>
    </xf>
    <xf numFmtId="165" fontId="7" fillId="3" borderId="20" xfId="7" applyNumberFormat="1" applyBorder="1" applyAlignment="1">
      <alignment vertical="center"/>
    </xf>
    <xf numFmtId="0" fontId="7" fillId="3" borderId="21" xfId="7" applyBorder="1" applyAlignment="1">
      <alignment vertical="center"/>
    </xf>
    <xf numFmtId="0" fontId="7" fillId="3" borderId="0" xfId="7" applyBorder="1" applyAlignment="1">
      <alignment vertical="center"/>
    </xf>
    <xf numFmtId="0" fontId="7" fillId="3" borderId="22" xfId="7" applyBorder="1" applyAlignment="1">
      <alignment vertical="center"/>
    </xf>
    <xf numFmtId="0" fontId="35" fillId="33" borderId="12" xfId="0" applyFont="1" applyFill="1" applyBorder="1" applyAlignment="1">
      <alignment horizontal="center" vertical="center" wrapText="1"/>
    </xf>
    <xf numFmtId="0" fontId="35" fillId="33" borderId="13" xfId="0" applyFont="1" applyFill="1" applyBorder="1" applyAlignment="1">
      <alignment horizontal="center" vertical="center" wrapText="1"/>
    </xf>
    <xf numFmtId="0" fontId="40" fillId="33" borderId="11" xfId="0" applyFont="1" applyFill="1" applyBorder="1" applyAlignment="1">
      <alignment horizontal="center" vertical="center" wrapText="1"/>
    </xf>
    <xf numFmtId="0" fontId="40" fillId="33" borderId="15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5"/>
    <cellStyle name="60% - Accent2" xfId="25" builtinId="36" customBuiltin="1"/>
    <cellStyle name="60% - Accent2 2" xfId="46"/>
    <cellStyle name="60% - Accent3" xfId="29" builtinId="40" customBuiltin="1"/>
    <cellStyle name="60% - Accent3 2" xfId="47"/>
    <cellStyle name="60% - Accent4" xfId="33" builtinId="44" customBuiltin="1"/>
    <cellStyle name="60% - Accent4 2" xfId="48"/>
    <cellStyle name="60% - Accent5" xfId="37" builtinId="48" customBuiltin="1"/>
    <cellStyle name="60% - Accent5 2" xfId="49"/>
    <cellStyle name="60% - Accent6" xfId="41" builtinId="52" customBuiltin="1"/>
    <cellStyle name="60% - Accent6 2" xfId="50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5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4"/>
    <cellStyle name="Normal" xfId="0" builtinId="0"/>
    <cellStyle name="Normal_Sheet2" xfId="53"/>
    <cellStyle name="Normal_Sheet7" xfId="5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FFEB9C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95250</xdr:rowOff>
    </xdr:from>
    <xdr:to>
      <xdr:col>16</xdr:col>
      <xdr:colOff>104320</xdr:colOff>
      <xdr:row>6</xdr:row>
      <xdr:rowOff>154496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BB31508-BBD5-43F3-8016-A0C3EBE6D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314450"/>
          <a:ext cx="12801145" cy="249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11341</xdr:colOff>
      <xdr:row>6</xdr:row>
      <xdr:rowOff>68040</xdr:rowOff>
    </xdr:from>
    <xdr:to>
      <xdr:col>15</xdr:col>
      <xdr:colOff>68036</xdr:colOff>
      <xdr:row>7</xdr:row>
      <xdr:rowOff>127286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E553516-5C55-46C6-B6EE-C4E599F1F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2" y="1485451"/>
          <a:ext cx="12813391" cy="25201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833.665892013887" createdVersion="6" refreshedVersion="6" minRefreshableVersion="3" recordCount="21">
  <cacheSource type="worksheet">
    <worksheetSource ref="A1:D22" sheet="Sheet7"/>
  </cacheSource>
  <cacheFields count="4">
    <cacheField name="LocationLevel3Description" numFmtId="0">
      <sharedItems count="2">
        <s v="Nayapara"/>
        <s v="Kutupalong"/>
      </sharedItems>
    </cacheField>
    <cacheField name="VulnerabilityText" numFmtId="0">
      <sharedItems count="11">
        <s v="Disability"/>
        <s v="Woman at risk"/>
        <s v="Serious medical condition"/>
        <s v="Older person at risk"/>
        <s v="Single parent"/>
        <s v="Child at risk"/>
        <s v="Unaccompanied or separated child"/>
        <s v="Specific legal and physical protection needs"/>
        <s v="SGBV"/>
        <s v="-"/>
        <s v="Torture"/>
      </sharedItems>
    </cacheField>
    <cacheField name="CountOfIndividualID" numFmtId="0">
      <sharedItems containsSemiMixedTypes="0" containsString="0" containsNumber="1" containsInteger="1" minValue="2" maxValue="2393"/>
    </cacheField>
    <cacheField name="CountOfIndividualID2" numFmtId="0">
      <sharedItems containsSemiMixedTypes="0" containsString="0" containsNumber="1" containsInteger="1" minValue="2" maxValue="7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3833.674180902781" createdVersion="6" refreshedVersion="6" minRefreshableVersion="3" recordCount="19">
  <cacheSource type="worksheet">
    <worksheetSource ref="B29:E48" sheet="Sheet7"/>
  </cacheSource>
  <cacheFields count="4">
    <cacheField name="LocationLevel3Description" numFmtId="0">
      <sharedItems count="2">
        <s v="Nayapara"/>
        <s v="Kutupalong"/>
      </sharedItems>
    </cacheField>
    <cacheField name="VulnerabilityText" numFmtId="0">
      <sharedItems count="10">
        <s v="Disability"/>
        <s v="Woman at risk"/>
        <s v="Serious medical condition"/>
        <s v="Older person at risk"/>
        <s v="Single parent"/>
        <s v="Child at risk"/>
        <s v="Unaccompanied or separated child"/>
        <s v="Specific legal and physical protection needs"/>
        <s v="SGBV"/>
        <s v="Torture"/>
      </sharedItems>
    </cacheField>
    <cacheField name="HHs" numFmtId="0">
      <sharedItems containsSemiMixedTypes="0" containsString="0" containsNumber="1" containsInteger="1" minValue="1" maxValue="301"/>
    </cacheField>
    <cacheField name="Ind" numFmtId="0">
      <sharedItems containsSemiMixedTypes="0" containsString="0" containsNumber="1" containsInteger="1" minValue="2" maxValue="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n v="636"/>
    <n v="322"/>
  </r>
  <r>
    <x v="0"/>
    <x v="1"/>
    <n v="756"/>
    <n v="602"/>
  </r>
  <r>
    <x v="1"/>
    <x v="2"/>
    <n v="1288"/>
    <n v="163"/>
  </r>
  <r>
    <x v="0"/>
    <x v="3"/>
    <n v="73"/>
    <n v="55"/>
  </r>
  <r>
    <x v="1"/>
    <x v="4"/>
    <n v="183"/>
    <n v="167"/>
  </r>
  <r>
    <x v="0"/>
    <x v="5"/>
    <n v="377"/>
    <n v="94"/>
  </r>
  <r>
    <x v="1"/>
    <x v="1"/>
    <n v="490"/>
    <n v="369"/>
  </r>
  <r>
    <x v="1"/>
    <x v="0"/>
    <n v="375"/>
    <n v="159"/>
  </r>
  <r>
    <x v="0"/>
    <x v="4"/>
    <n v="342"/>
    <n v="306"/>
  </r>
  <r>
    <x v="1"/>
    <x v="3"/>
    <n v="34"/>
    <n v="30"/>
  </r>
  <r>
    <x v="0"/>
    <x v="6"/>
    <n v="65"/>
    <n v="13"/>
  </r>
  <r>
    <x v="1"/>
    <x v="7"/>
    <n v="1424"/>
    <n v="754"/>
  </r>
  <r>
    <x v="1"/>
    <x v="6"/>
    <n v="64"/>
    <n v="16"/>
  </r>
  <r>
    <x v="0"/>
    <x v="8"/>
    <n v="734"/>
    <n v="279"/>
  </r>
  <r>
    <x v="0"/>
    <x v="2"/>
    <n v="2393"/>
    <n v="319"/>
  </r>
  <r>
    <x v="1"/>
    <x v="8"/>
    <n v="724"/>
    <n v="254"/>
  </r>
  <r>
    <x v="1"/>
    <x v="5"/>
    <n v="265"/>
    <n v="84"/>
  </r>
  <r>
    <x v="1"/>
    <x v="9"/>
    <n v="33"/>
    <n v="20"/>
  </r>
  <r>
    <x v="1"/>
    <x v="10"/>
    <n v="2"/>
    <n v="2"/>
  </r>
  <r>
    <x v="0"/>
    <x v="9"/>
    <n v="27"/>
    <n v="15"/>
  </r>
  <r>
    <x v="0"/>
    <x v="7"/>
    <n v="1226"/>
    <n v="5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99"/>
    <n v="233"/>
  </r>
  <r>
    <x v="0"/>
    <x v="1"/>
    <n v="301"/>
    <n v="356"/>
  </r>
  <r>
    <x v="1"/>
    <x v="2"/>
    <n v="45"/>
    <n v="103"/>
  </r>
  <r>
    <x v="0"/>
    <x v="3"/>
    <n v="35"/>
    <n v="48"/>
  </r>
  <r>
    <x v="1"/>
    <x v="4"/>
    <n v="111"/>
    <n v="121"/>
  </r>
  <r>
    <x v="0"/>
    <x v="5"/>
    <n v="3"/>
    <n v="34"/>
  </r>
  <r>
    <x v="1"/>
    <x v="1"/>
    <n v="132"/>
    <n v="170"/>
  </r>
  <r>
    <x v="1"/>
    <x v="0"/>
    <n v="47"/>
    <n v="139"/>
  </r>
  <r>
    <x v="0"/>
    <x v="4"/>
    <n v="227"/>
    <n v="244"/>
  </r>
  <r>
    <x v="1"/>
    <x v="3"/>
    <n v="22"/>
    <n v="25"/>
  </r>
  <r>
    <x v="0"/>
    <x v="6"/>
    <n v="4"/>
    <n v="31"/>
  </r>
  <r>
    <x v="1"/>
    <x v="7"/>
    <n v="230"/>
    <n v="566"/>
  </r>
  <r>
    <x v="1"/>
    <x v="6"/>
    <n v="4"/>
    <n v="28"/>
  </r>
  <r>
    <x v="0"/>
    <x v="8"/>
    <n v="128"/>
    <n v="403"/>
  </r>
  <r>
    <x v="0"/>
    <x v="2"/>
    <n v="59"/>
    <n v="96"/>
  </r>
  <r>
    <x v="1"/>
    <x v="8"/>
    <n v="93"/>
    <n v="348"/>
  </r>
  <r>
    <x v="1"/>
    <x v="5"/>
    <n v="1"/>
    <n v="17"/>
  </r>
  <r>
    <x v="1"/>
    <x v="9"/>
    <n v="2"/>
    <n v="2"/>
  </r>
  <r>
    <x v="0"/>
    <x v="7"/>
    <n v="230"/>
    <n v="6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I1:AG6" firstHeaderRow="1" firstDataRow="3" firstDataCol="1"/>
  <pivotFields count="4">
    <pivotField name="Camp" axis="axisRow" compact="0" outline="0" showAll="0" defaultSubtotal="0">
      <items count="2">
        <item x="1"/>
        <item x="0"/>
      </items>
    </pivotField>
    <pivotField name="SPN" axis="axisCol" compact="0" outline="0" showAll="0" defaultSubtotal="0">
      <items count="11">
        <item x="9"/>
        <item x="5"/>
        <item x="0"/>
        <item x="3"/>
        <item x="2"/>
        <item x="8"/>
        <item x="4"/>
        <item x="7"/>
        <item x="10"/>
        <item x="6"/>
        <item x="1"/>
      </items>
    </pivotField>
    <pivotField dataField="1" compact="0" outline="0" showAll="0" defaultSubtotal="0"/>
    <pivotField dataField="1" compact="0" outline="0" showAll="0" defaultSubtotal="0"/>
  </pivotFields>
  <rowFields count="1">
    <field x="0"/>
  </rowFields>
  <rowItems count="3">
    <i>
      <x/>
    </i>
    <i>
      <x v="1"/>
    </i>
    <i t="grand">
      <x/>
    </i>
  </rowItems>
  <colFields count="2">
    <field x="1"/>
    <field x="-2"/>
  </colFields>
  <colItems count="2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 t="grand">
      <x/>
    </i>
    <i t="grand" i="1">
      <x/>
    </i>
  </colItems>
  <dataFields count="2">
    <dataField name="# of Ind" fld="2" baseField="0" baseItem="0"/>
    <dataField name="# of HH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I29:AE34" firstHeaderRow="1" firstDataRow="3" firstDataCol="1"/>
  <pivotFields count="4">
    <pivotField axis="axisRow" compact="0" outline="0" showAll="0" defaultSubtotal="0">
      <items count="2">
        <item x="1"/>
        <item x="0"/>
      </items>
    </pivotField>
    <pivotField axis="axisCol" compact="0" outline="0" showAll="0" defaultSubtotal="0">
      <items count="10">
        <item x="5"/>
        <item x="0"/>
        <item x="3"/>
        <item x="2"/>
        <item x="8"/>
        <item x="4"/>
        <item x="7"/>
        <item x="9"/>
        <item x="6"/>
        <item x="1"/>
      </items>
    </pivotField>
    <pivotField dataField="1" compact="0" outline="0" showAll="0" defaultSubtotal="0"/>
    <pivotField dataField="1" compact="0" outline="0" showAll="0" defaultSubtotal="0"/>
  </pivotFields>
  <rowFields count="1">
    <field x="0"/>
  </rowFields>
  <rowItems count="3">
    <i>
      <x/>
    </i>
    <i>
      <x v="1"/>
    </i>
    <i t="grand">
      <x/>
    </i>
  </rowItems>
  <colFields count="2">
    <field x="1"/>
    <field x="-2"/>
  </colFields>
  <colItems count="2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 t="grand">
      <x/>
    </i>
    <i t="grand" i="1">
      <x/>
    </i>
  </colItems>
  <dataFields count="2">
    <dataField name="HH" fld="2" baseField="0" baseItem="0"/>
    <dataField name="In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52" displayName="Table52" ref="B14:P50" totalsRowShown="0" headerRowDxfId="47" dataDxfId="46">
  <autoFilter ref="B14:P50"/>
  <tableColumns count="15">
    <tableColumn id="1" name="Column1" dataDxfId="45"/>
    <tableColumn id="16" name="Column14" dataDxfId="44"/>
    <tableColumn id="14" name="Column15" dataDxfId="43" dataCellStyle="Comma"/>
    <tableColumn id="2" name="Column2" dataDxfId="42"/>
    <tableColumn id="3" name="Column3" dataDxfId="41"/>
    <tableColumn id="4" name="Column4" dataDxfId="40"/>
    <tableColumn id="5" name="Column5" dataDxfId="39"/>
    <tableColumn id="6" name="Column6" dataDxfId="38"/>
    <tableColumn id="7" name="Column7" dataDxfId="37"/>
    <tableColumn id="8" name="Column8" dataDxfId="36"/>
    <tableColumn id="9" name="Column9" dataDxfId="35"/>
    <tableColumn id="10" name="Column10" dataDxfId="34"/>
    <tableColumn id="11" name="Column11" dataDxfId="33"/>
    <tableColumn id="12" name="Column12" dataDxfId="32"/>
    <tableColumn id="13" name="Column13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5257" displayName="Table5257" ref="E14:O50" totalsRowShown="0" headerRowDxfId="30" dataDxfId="29">
  <autoFilter ref="E14:O50"/>
  <tableColumns count="11">
    <tableColumn id="1" name="Column1" dataDxfId="28"/>
    <tableColumn id="13" name="Column15" dataDxfId="27"/>
    <tableColumn id="14" name="Column152" dataDxfId="26"/>
    <tableColumn id="2" name="Column2" dataDxfId="25"/>
    <tableColumn id="3" name="Column3" dataDxfId="24"/>
    <tableColumn id="5" name="Column5" dataDxfId="23"/>
    <tableColumn id="7" name="Column7" dataDxfId="22"/>
    <tableColumn id="9" name="Column9" dataDxfId="21"/>
    <tableColumn id="10" name="Column10" dataDxfId="20"/>
    <tableColumn id="12" name="Column12" dataDxfId="19"/>
    <tableColumn id="15" name="Column142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:O38" totalsRowShown="0" headerRowDxfId="16" dataDxfId="15">
  <tableColumns count="15">
    <tableColumn id="1" name="Camp" dataDxfId="14"/>
    <tableColumn id="2" name="Infant female below 1" dataDxfId="13"/>
    <tableColumn id="3" name="Infant male below 1" dataDxfId="12"/>
    <tableColumn id="4" name="1-4 Children Female" dataDxfId="11"/>
    <tableColumn id="5" name="1-4 Children Male" dataDxfId="10"/>
    <tableColumn id="6" name="5-11 Children Female" dataDxfId="9"/>
    <tableColumn id="7" name="5-11 Children Male" dataDxfId="8"/>
    <tableColumn id="8" name="12-17 Children Female" dataDxfId="7"/>
    <tableColumn id="9" name="12-17 Children Male" dataDxfId="6"/>
    <tableColumn id="10" name="18-59 Adult Female" dataDxfId="5"/>
    <tableColumn id="11" name="18-59 Adult Male" dataDxfId="4"/>
    <tableColumn id="12" name="60+ Elderly Female" dataDxfId="3"/>
    <tableColumn id="13" name="60+ Elderly Male" dataDxfId="2"/>
    <tableColumn id="16" name="Total Families" dataDxfId="1"/>
    <tableColumn id="14" name="Total Individual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60"/>
  <sheetViews>
    <sheetView showGridLines="0" tabSelected="1" view="pageBreakPreview" zoomScaleNormal="100" zoomScaleSheetLayoutView="100" workbookViewId="0">
      <selection activeCell="C12" sqref="C12:C13"/>
    </sheetView>
  </sheetViews>
  <sheetFormatPr defaultRowHeight="14.4" x14ac:dyDescent="0.3"/>
  <cols>
    <col min="1" max="1" width="5.6640625" customWidth="1"/>
    <col min="2" max="2" width="20.44140625" style="51" customWidth="1"/>
    <col min="3" max="4" width="14.6640625" customWidth="1"/>
    <col min="5" max="14" width="11.6640625" style="51" customWidth="1"/>
    <col min="15" max="16" width="11.6640625" customWidth="1"/>
    <col min="19" max="19" width="3.6640625" customWidth="1"/>
    <col min="20" max="161" width="9.109375" style="16"/>
  </cols>
  <sheetData>
    <row r="1" spans="1:161" x14ac:dyDescent="0.3">
      <c r="R1" s="16"/>
      <c r="S1" s="16"/>
      <c r="FD1"/>
      <c r="FE1"/>
    </row>
    <row r="2" spans="1:161" x14ac:dyDescent="0.3">
      <c r="R2" s="16"/>
      <c r="S2" s="16"/>
      <c r="FD2"/>
      <c r="FE2"/>
    </row>
    <row r="3" spans="1:161" x14ac:dyDescent="0.3">
      <c r="R3" s="16"/>
      <c r="S3" s="16"/>
      <c r="FD3"/>
      <c r="FE3"/>
    </row>
    <row r="4" spans="1:161" x14ac:dyDescent="0.3">
      <c r="R4" s="16"/>
      <c r="S4" s="16"/>
      <c r="FD4"/>
      <c r="FE4"/>
    </row>
    <row r="5" spans="1:161" ht="36.6" x14ac:dyDescent="0.7">
      <c r="B5" s="26" t="s">
        <v>72</v>
      </c>
      <c r="R5" s="16"/>
      <c r="S5" s="16"/>
      <c r="FD5"/>
      <c r="FE5"/>
    </row>
    <row r="6" spans="1:161" x14ac:dyDescent="0.3">
      <c r="R6" s="16"/>
      <c r="S6" s="16"/>
      <c r="FD6"/>
      <c r="FE6"/>
    </row>
    <row r="7" spans="1:161" x14ac:dyDescent="0.3">
      <c r="R7" s="16"/>
      <c r="S7" s="16"/>
      <c r="FD7"/>
      <c r="FE7"/>
    </row>
    <row r="8" spans="1:161" ht="21" x14ac:dyDescent="0.3">
      <c r="A8" s="1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9"/>
      <c r="R8" s="16"/>
      <c r="S8" s="16"/>
      <c r="FD8"/>
      <c r="FE8"/>
    </row>
    <row r="9" spans="1:161" ht="46.2" x14ac:dyDescent="0.3">
      <c r="B9" s="63" t="s">
        <v>200</v>
      </c>
      <c r="C9" s="8"/>
      <c r="D9" s="8"/>
      <c r="E9" s="63"/>
      <c r="F9" s="63"/>
      <c r="G9" s="63"/>
      <c r="H9" s="63"/>
      <c r="I9" s="63"/>
      <c r="J9" s="63"/>
      <c r="K9" s="63"/>
      <c r="L9" s="63"/>
      <c r="M9" s="63"/>
      <c r="N9" s="63"/>
      <c r="O9" s="8"/>
      <c r="P9" s="8"/>
      <c r="R9" s="16"/>
      <c r="S9" s="16"/>
      <c r="FD9"/>
      <c r="FE9"/>
    </row>
    <row r="10" spans="1:161" ht="2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R10" s="16"/>
      <c r="S10" s="16"/>
      <c r="FD10"/>
      <c r="FE10"/>
    </row>
    <row r="11" spans="1:161" ht="2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16"/>
      <c r="S11" s="16"/>
      <c r="FD11"/>
      <c r="FE11"/>
    </row>
    <row r="12" spans="1:161" s="20" customFormat="1" ht="50.25" customHeight="1" x14ac:dyDescent="0.3">
      <c r="B12" s="61" t="s">
        <v>0</v>
      </c>
      <c r="C12" s="84" t="s">
        <v>2</v>
      </c>
      <c r="D12" s="84" t="s">
        <v>1</v>
      </c>
      <c r="E12" s="82" t="s">
        <v>146</v>
      </c>
      <c r="F12" s="83"/>
      <c r="G12" s="82" t="s">
        <v>145</v>
      </c>
      <c r="H12" s="83"/>
      <c r="I12" s="82" t="s">
        <v>144</v>
      </c>
      <c r="J12" s="83"/>
      <c r="K12" s="82" t="s">
        <v>143</v>
      </c>
      <c r="L12" s="83"/>
      <c r="M12" s="82" t="s">
        <v>147</v>
      </c>
      <c r="N12" s="83"/>
      <c r="O12" s="82" t="s">
        <v>142</v>
      </c>
      <c r="P12" s="8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</row>
    <row r="13" spans="1:161" s="20" customFormat="1" ht="33.75" customHeight="1" thickBot="1" x14ac:dyDescent="0.35">
      <c r="B13" s="62"/>
      <c r="C13" s="85"/>
      <c r="D13" s="85"/>
      <c r="E13" s="46" t="s">
        <v>55</v>
      </c>
      <c r="F13" s="46" t="s">
        <v>56</v>
      </c>
      <c r="G13" s="46" t="s">
        <v>55</v>
      </c>
      <c r="H13" s="46" t="s">
        <v>56</v>
      </c>
      <c r="I13" s="46" t="s">
        <v>55</v>
      </c>
      <c r="J13" s="46" t="s">
        <v>56</v>
      </c>
      <c r="K13" s="46" t="s">
        <v>55</v>
      </c>
      <c r="L13" s="46" t="s">
        <v>56</v>
      </c>
      <c r="M13" s="46" t="s">
        <v>55</v>
      </c>
      <c r="N13" s="46" t="s">
        <v>56</v>
      </c>
      <c r="O13" s="46" t="s">
        <v>55</v>
      </c>
      <c r="P13" s="46" t="s">
        <v>56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</row>
    <row r="14" spans="1:161" s="10" customFormat="1" ht="14.25" hidden="1" customHeight="1" thickBot="1" x14ac:dyDescent="0.25">
      <c r="B14" s="9" t="s">
        <v>57</v>
      </c>
      <c r="C14" s="12" t="s">
        <v>70</v>
      </c>
      <c r="D14" s="12" t="s">
        <v>71</v>
      </c>
      <c r="E14" s="12" t="s">
        <v>58</v>
      </c>
      <c r="F14" s="12" t="s">
        <v>59</v>
      </c>
      <c r="G14" s="12" t="s">
        <v>60</v>
      </c>
      <c r="H14" s="12" t="s">
        <v>61</v>
      </c>
      <c r="I14" s="12" t="s">
        <v>62</v>
      </c>
      <c r="J14" s="12" t="s">
        <v>63</v>
      </c>
      <c r="K14" s="12" t="s">
        <v>64</v>
      </c>
      <c r="L14" s="12" t="s">
        <v>65</v>
      </c>
      <c r="M14" s="12" t="s">
        <v>66</v>
      </c>
      <c r="N14" s="12" t="s">
        <v>67</v>
      </c>
      <c r="O14" s="12" t="s">
        <v>68</v>
      </c>
      <c r="P14" s="12" t="s">
        <v>69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</row>
    <row r="15" spans="1:161" s="13" customFormat="1" ht="30" customHeight="1" thickTop="1" thickBot="1" x14ac:dyDescent="0.35">
      <c r="B15" s="41" t="s">
        <v>8</v>
      </c>
      <c r="C15" s="43">
        <v>10392</v>
      </c>
      <c r="D15" s="43">
        <v>49299</v>
      </c>
      <c r="E15" s="43">
        <v>880</v>
      </c>
      <c r="F15" s="43">
        <v>921</v>
      </c>
      <c r="G15" s="43">
        <v>3596</v>
      </c>
      <c r="H15" s="43">
        <v>3766</v>
      </c>
      <c r="I15" s="43">
        <v>5014</v>
      </c>
      <c r="J15" s="43">
        <v>5165</v>
      </c>
      <c r="K15" s="43">
        <v>3316</v>
      </c>
      <c r="L15" s="43">
        <v>3632</v>
      </c>
      <c r="M15" s="43">
        <v>11548</v>
      </c>
      <c r="N15" s="43">
        <v>9463</v>
      </c>
      <c r="O15" s="43">
        <v>889</v>
      </c>
      <c r="P15" s="43">
        <v>1109</v>
      </c>
      <c r="Q15" s="14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5"/>
    </row>
    <row r="16" spans="1:161" s="13" customFormat="1" ht="30" customHeight="1" thickTop="1" thickBot="1" x14ac:dyDescent="0.35">
      <c r="B16" s="37" t="s">
        <v>6</v>
      </c>
      <c r="C16" s="42">
        <v>8767</v>
      </c>
      <c r="D16" s="43">
        <v>41444</v>
      </c>
      <c r="E16" s="42">
        <v>664</v>
      </c>
      <c r="F16" s="42">
        <v>768</v>
      </c>
      <c r="G16" s="42">
        <v>3101</v>
      </c>
      <c r="H16" s="42">
        <v>3308</v>
      </c>
      <c r="I16" s="42">
        <v>4331</v>
      </c>
      <c r="J16" s="42">
        <v>4504</v>
      </c>
      <c r="K16" s="42">
        <v>2767</v>
      </c>
      <c r="L16" s="42">
        <v>2955</v>
      </c>
      <c r="M16" s="42">
        <v>9650</v>
      </c>
      <c r="N16" s="42">
        <v>7867</v>
      </c>
      <c r="O16" s="42">
        <v>694</v>
      </c>
      <c r="P16" s="42">
        <v>835</v>
      </c>
      <c r="Q16" s="14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5"/>
    </row>
    <row r="17" spans="2:160" s="13" customFormat="1" ht="30" customHeight="1" thickTop="1" thickBot="1" x14ac:dyDescent="0.35">
      <c r="B17" s="41" t="s">
        <v>41</v>
      </c>
      <c r="C17" s="43">
        <v>9089</v>
      </c>
      <c r="D17" s="43">
        <v>40743</v>
      </c>
      <c r="E17" s="43">
        <v>554</v>
      </c>
      <c r="F17" s="43">
        <v>623</v>
      </c>
      <c r="G17" s="43">
        <v>3149</v>
      </c>
      <c r="H17" s="43">
        <v>3091</v>
      </c>
      <c r="I17" s="43">
        <v>4445</v>
      </c>
      <c r="J17" s="43">
        <v>4757</v>
      </c>
      <c r="K17" s="43">
        <v>2980</v>
      </c>
      <c r="L17" s="43">
        <v>2889</v>
      </c>
      <c r="M17" s="43">
        <v>9796</v>
      </c>
      <c r="N17" s="43">
        <v>7103</v>
      </c>
      <c r="O17" s="43">
        <v>617</v>
      </c>
      <c r="P17" s="43">
        <v>739</v>
      </c>
      <c r="Q17" s="14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5"/>
    </row>
    <row r="18" spans="2:160" s="77" customFormat="1" ht="30" customHeight="1" thickTop="1" thickBot="1" x14ac:dyDescent="0.35">
      <c r="B18" s="77" t="s">
        <v>77</v>
      </c>
      <c r="C18" s="78">
        <v>8350</v>
      </c>
      <c r="D18" s="78">
        <v>37815</v>
      </c>
      <c r="E18" s="78">
        <v>617</v>
      </c>
      <c r="F18" s="78">
        <v>681</v>
      </c>
      <c r="G18" s="78">
        <v>2634</v>
      </c>
      <c r="H18" s="78">
        <v>2608</v>
      </c>
      <c r="I18" s="78">
        <v>3974</v>
      </c>
      <c r="J18" s="78">
        <v>4143</v>
      </c>
      <c r="K18" s="78">
        <v>2483</v>
      </c>
      <c r="L18" s="78">
        <v>2638</v>
      </c>
      <c r="M18" s="78">
        <v>9075</v>
      </c>
      <c r="N18" s="78">
        <v>7496</v>
      </c>
      <c r="O18" s="78">
        <v>678</v>
      </c>
      <c r="P18" s="78">
        <v>789</v>
      </c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1"/>
    </row>
    <row r="19" spans="2:160" s="13" customFormat="1" ht="30" customHeight="1" thickTop="1" thickBot="1" x14ac:dyDescent="0.35">
      <c r="B19" s="41" t="s">
        <v>76</v>
      </c>
      <c r="C19" s="43">
        <v>8467</v>
      </c>
      <c r="D19" s="43">
        <v>37690</v>
      </c>
      <c r="E19" s="43">
        <v>640</v>
      </c>
      <c r="F19" s="43">
        <v>732</v>
      </c>
      <c r="G19" s="43">
        <v>2582</v>
      </c>
      <c r="H19" s="43">
        <v>2694</v>
      </c>
      <c r="I19" s="43">
        <v>3895</v>
      </c>
      <c r="J19" s="43">
        <v>4016</v>
      </c>
      <c r="K19" s="43">
        <v>2413</v>
      </c>
      <c r="L19" s="43">
        <v>2643</v>
      </c>
      <c r="M19" s="43">
        <v>9036</v>
      </c>
      <c r="N19" s="43">
        <v>7635</v>
      </c>
      <c r="O19" s="43">
        <v>614</v>
      </c>
      <c r="P19" s="43">
        <v>790</v>
      </c>
      <c r="Q19" s="14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5"/>
    </row>
    <row r="20" spans="2:160" s="13" customFormat="1" ht="30" customHeight="1" thickTop="1" thickBot="1" x14ac:dyDescent="0.35">
      <c r="B20" s="37" t="s">
        <v>23</v>
      </c>
      <c r="C20" s="42">
        <v>8293</v>
      </c>
      <c r="D20" s="43">
        <v>37269</v>
      </c>
      <c r="E20" s="42">
        <v>671</v>
      </c>
      <c r="F20" s="42">
        <v>674</v>
      </c>
      <c r="G20" s="42">
        <v>3203</v>
      </c>
      <c r="H20" s="42">
        <v>3262</v>
      </c>
      <c r="I20" s="42">
        <v>3733</v>
      </c>
      <c r="J20" s="42">
        <v>3896</v>
      </c>
      <c r="K20" s="42">
        <v>2376</v>
      </c>
      <c r="L20" s="42">
        <v>2359</v>
      </c>
      <c r="M20" s="42">
        <v>8715</v>
      </c>
      <c r="N20" s="42">
        <v>6999</v>
      </c>
      <c r="O20" s="42">
        <v>598</v>
      </c>
      <c r="P20" s="42">
        <v>783</v>
      </c>
      <c r="Q20" s="14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5"/>
    </row>
    <row r="21" spans="2:160" s="13" customFormat="1" ht="30" customHeight="1" thickTop="1" thickBot="1" x14ac:dyDescent="0.35">
      <c r="B21" s="41" t="s">
        <v>19</v>
      </c>
      <c r="C21" s="43">
        <v>8022</v>
      </c>
      <c r="D21" s="43">
        <v>35439</v>
      </c>
      <c r="E21" s="43">
        <v>733</v>
      </c>
      <c r="F21" s="43">
        <v>730</v>
      </c>
      <c r="G21" s="43">
        <v>2596</v>
      </c>
      <c r="H21" s="43">
        <v>2694</v>
      </c>
      <c r="I21" s="43">
        <v>3572</v>
      </c>
      <c r="J21" s="43">
        <v>3753</v>
      </c>
      <c r="K21" s="43">
        <v>2327</v>
      </c>
      <c r="L21" s="43">
        <v>2548</v>
      </c>
      <c r="M21" s="43">
        <v>8462</v>
      </c>
      <c r="N21" s="43">
        <v>6789</v>
      </c>
      <c r="O21" s="43">
        <v>584</v>
      </c>
      <c r="P21" s="43">
        <v>651</v>
      </c>
      <c r="Q21" s="14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5"/>
    </row>
    <row r="22" spans="2:160" s="13" customFormat="1" ht="30" customHeight="1" thickTop="1" thickBot="1" x14ac:dyDescent="0.35">
      <c r="B22" s="37" t="s">
        <v>26</v>
      </c>
      <c r="C22" s="42">
        <v>7152</v>
      </c>
      <c r="D22" s="43">
        <v>32747</v>
      </c>
      <c r="E22" s="42">
        <v>567</v>
      </c>
      <c r="F22" s="42">
        <v>635</v>
      </c>
      <c r="G22" s="42">
        <v>2575</v>
      </c>
      <c r="H22" s="42">
        <v>2595</v>
      </c>
      <c r="I22" s="42">
        <v>3320</v>
      </c>
      <c r="J22" s="42">
        <v>3346</v>
      </c>
      <c r="K22" s="42">
        <v>2158</v>
      </c>
      <c r="L22" s="42">
        <v>2264</v>
      </c>
      <c r="M22" s="42">
        <v>7723</v>
      </c>
      <c r="N22" s="42">
        <v>6270</v>
      </c>
      <c r="O22" s="42">
        <v>556</v>
      </c>
      <c r="P22" s="42">
        <v>738</v>
      </c>
      <c r="Q22" s="14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5"/>
    </row>
    <row r="23" spans="2:160" s="13" customFormat="1" ht="30" customHeight="1" thickTop="1" thickBot="1" x14ac:dyDescent="0.35">
      <c r="B23" s="41" t="s">
        <v>7</v>
      </c>
      <c r="C23" s="43">
        <v>6541</v>
      </c>
      <c r="D23" s="43">
        <v>31933</v>
      </c>
      <c r="E23" s="43">
        <v>496</v>
      </c>
      <c r="F23" s="43">
        <v>504</v>
      </c>
      <c r="G23" s="43">
        <v>2564</v>
      </c>
      <c r="H23" s="43">
        <v>2727</v>
      </c>
      <c r="I23" s="43">
        <v>3186</v>
      </c>
      <c r="J23" s="43">
        <v>3444</v>
      </c>
      <c r="K23" s="43">
        <v>2296</v>
      </c>
      <c r="L23" s="43">
        <v>2339</v>
      </c>
      <c r="M23" s="43">
        <v>7179</v>
      </c>
      <c r="N23" s="43">
        <v>5845</v>
      </c>
      <c r="O23" s="43">
        <v>618</v>
      </c>
      <c r="P23" s="43">
        <v>735</v>
      </c>
      <c r="Q23" s="14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5"/>
    </row>
    <row r="24" spans="2:160" s="13" customFormat="1" ht="30" customHeight="1" thickTop="1" thickBot="1" x14ac:dyDescent="0.35">
      <c r="B24" s="37" t="s">
        <v>25</v>
      </c>
      <c r="C24" s="42">
        <v>6610</v>
      </c>
      <c r="D24" s="43">
        <v>30702</v>
      </c>
      <c r="E24" s="42">
        <v>565</v>
      </c>
      <c r="F24" s="42">
        <v>597</v>
      </c>
      <c r="G24" s="42">
        <v>2485</v>
      </c>
      <c r="H24" s="42">
        <v>2492</v>
      </c>
      <c r="I24" s="42">
        <v>3176</v>
      </c>
      <c r="J24" s="42">
        <v>3244</v>
      </c>
      <c r="K24" s="42">
        <v>1925</v>
      </c>
      <c r="L24" s="42">
        <v>2121</v>
      </c>
      <c r="M24" s="42">
        <v>7187</v>
      </c>
      <c r="N24" s="42">
        <v>5867</v>
      </c>
      <c r="O24" s="42">
        <v>450</v>
      </c>
      <c r="P24" s="42">
        <v>593</v>
      </c>
      <c r="Q24" s="14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5"/>
    </row>
    <row r="25" spans="2:160" s="13" customFormat="1" ht="30" customHeight="1" thickTop="1" thickBot="1" x14ac:dyDescent="0.35">
      <c r="B25" s="41" t="s">
        <v>3</v>
      </c>
      <c r="C25" s="43">
        <v>6366</v>
      </c>
      <c r="D25" s="43">
        <v>29881</v>
      </c>
      <c r="E25" s="43">
        <v>552</v>
      </c>
      <c r="F25" s="43">
        <v>570</v>
      </c>
      <c r="G25" s="43">
        <v>2324</v>
      </c>
      <c r="H25" s="43">
        <v>2402</v>
      </c>
      <c r="I25" s="43">
        <v>2944</v>
      </c>
      <c r="J25" s="43">
        <v>3143</v>
      </c>
      <c r="K25" s="43">
        <v>1956</v>
      </c>
      <c r="L25" s="43">
        <v>2052</v>
      </c>
      <c r="M25" s="43">
        <v>7169</v>
      </c>
      <c r="N25" s="43">
        <v>5745</v>
      </c>
      <c r="O25" s="43">
        <v>461</v>
      </c>
      <c r="P25" s="43">
        <v>563</v>
      </c>
      <c r="Q25" s="14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5"/>
    </row>
    <row r="26" spans="2:160" s="13" customFormat="1" ht="30" customHeight="1" thickTop="1" thickBot="1" x14ac:dyDescent="0.35">
      <c r="B26" s="37" t="s">
        <v>20</v>
      </c>
      <c r="C26" s="42">
        <v>6955</v>
      </c>
      <c r="D26" s="43">
        <v>29562</v>
      </c>
      <c r="E26" s="42">
        <v>694</v>
      </c>
      <c r="F26" s="42">
        <v>710</v>
      </c>
      <c r="G26" s="42">
        <v>2190</v>
      </c>
      <c r="H26" s="42">
        <v>2312</v>
      </c>
      <c r="I26" s="42">
        <v>2876</v>
      </c>
      <c r="J26" s="42">
        <v>3099</v>
      </c>
      <c r="K26" s="42">
        <v>1857</v>
      </c>
      <c r="L26" s="42">
        <v>1983</v>
      </c>
      <c r="M26" s="42">
        <v>7203</v>
      </c>
      <c r="N26" s="42">
        <v>5763</v>
      </c>
      <c r="O26" s="42">
        <v>414</v>
      </c>
      <c r="P26" s="42">
        <v>461</v>
      </c>
      <c r="Q26" s="1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5"/>
    </row>
    <row r="27" spans="2:160" s="13" customFormat="1" ht="30" customHeight="1" thickTop="1" thickBot="1" x14ac:dyDescent="0.35">
      <c r="B27" s="41" t="s">
        <v>4</v>
      </c>
      <c r="C27" s="43">
        <v>6117</v>
      </c>
      <c r="D27" s="43">
        <v>29522</v>
      </c>
      <c r="E27" s="43">
        <v>507</v>
      </c>
      <c r="F27" s="43">
        <v>499</v>
      </c>
      <c r="G27" s="43">
        <v>2145</v>
      </c>
      <c r="H27" s="43">
        <v>2168</v>
      </c>
      <c r="I27" s="43">
        <v>3122</v>
      </c>
      <c r="J27" s="43">
        <v>3174</v>
      </c>
      <c r="K27" s="43">
        <v>2021</v>
      </c>
      <c r="L27" s="43">
        <v>2209</v>
      </c>
      <c r="M27" s="43">
        <v>6864</v>
      </c>
      <c r="N27" s="43">
        <v>5762</v>
      </c>
      <c r="O27" s="43">
        <v>454</v>
      </c>
      <c r="P27" s="43">
        <v>597</v>
      </c>
      <c r="Q27" s="14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5"/>
    </row>
    <row r="28" spans="2:160" s="13" customFormat="1" ht="30" customHeight="1" thickTop="1" thickBot="1" x14ac:dyDescent="0.35">
      <c r="B28" s="37" t="s">
        <v>24</v>
      </c>
      <c r="C28" s="42">
        <v>6107</v>
      </c>
      <c r="D28" s="43">
        <v>28922</v>
      </c>
      <c r="E28" s="42">
        <v>488</v>
      </c>
      <c r="F28" s="42">
        <v>533</v>
      </c>
      <c r="G28" s="42">
        <v>2112</v>
      </c>
      <c r="H28" s="42">
        <v>2144</v>
      </c>
      <c r="I28" s="42">
        <v>2896</v>
      </c>
      <c r="J28" s="42">
        <v>3057</v>
      </c>
      <c r="K28" s="42">
        <v>1937</v>
      </c>
      <c r="L28" s="42">
        <v>2102</v>
      </c>
      <c r="M28" s="42">
        <v>6975</v>
      </c>
      <c r="N28" s="42">
        <v>5620</v>
      </c>
      <c r="O28" s="42">
        <v>421</v>
      </c>
      <c r="P28" s="42">
        <v>637</v>
      </c>
      <c r="Q28" s="14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5"/>
    </row>
    <row r="29" spans="2:160" s="13" customFormat="1" ht="30" customHeight="1" thickTop="1" thickBot="1" x14ac:dyDescent="0.35">
      <c r="B29" s="41" t="s">
        <v>11</v>
      </c>
      <c r="C29" s="43">
        <v>6015</v>
      </c>
      <c r="D29" s="43">
        <v>26798</v>
      </c>
      <c r="E29" s="43">
        <v>512</v>
      </c>
      <c r="F29" s="43">
        <v>584</v>
      </c>
      <c r="G29" s="43">
        <v>2323</v>
      </c>
      <c r="H29" s="43">
        <v>2375</v>
      </c>
      <c r="I29" s="43">
        <v>2585</v>
      </c>
      <c r="J29" s="43">
        <v>2662</v>
      </c>
      <c r="K29" s="43">
        <v>1754</v>
      </c>
      <c r="L29" s="43">
        <v>1760</v>
      </c>
      <c r="M29" s="43">
        <v>6365</v>
      </c>
      <c r="N29" s="43">
        <v>5048</v>
      </c>
      <c r="O29" s="43">
        <v>340</v>
      </c>
      <c r="P29" s="43">
        <v>490</v>
      </c>
      <c r="Q29" s="14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5"/>
    </row>
    <row r="30" spans="2:160" s="13" customFormat="1" ht="30" customHeight="1" thickTop="1" thickBot="1" x14ac:dyDescent="0.35">
      <c r="B30" s="37" t="s">
        <v>5</v>
      </c>
      <c r="C30" s="42">
        <v>5321</v>
      </c>
      <c r="D30" s="43">
        <v>25782</v>
      </c>
      <c r="E30" s="42">
        <v>384</v>
      </c>
      <c r="F30" s="42">
        <v>404</v>
      </c>
      <c r="G30" s="42">
        <v>2034</v>
      </c>
      <c r="H30" s="42">
        <v>2116</v>
      </c>
      <c r="I30" s="42">
        <v>2465</v>
      </c>
      <c r="J30" s="42">
        <v>2739</v>
      </c>
      <c r="K30" s="42">
        <v>1898</v>
      </c>
      <c r="L30" s="42">
        <v>1888</v>
      </c>
      <c r="M30" s="42">
        <v>6020</v>
      </c>
      <c r="N30" s="42">
        <v>4857</v>
      </c>
      <c r="O30" s="42">
        <v>460</v>
      </c>
      <c r="P30" s="42">
        <v>517</v>
      </c>
      <c r="Q30" s="14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5"/>
    </row>
    <row r="31" spans="2:160" s="13" customFormat="1" ht="30" customHeight="1" thickTop="1" thickBot="1" x14ac:dyDescent="0.35">
      <c r="B31" s="41" t="s">
        <v>42</v>
      </c>
      <c r="C31" s="43">
        <v>5714</v>
      </c>
      <c r="D31" s="43">
        <v>25660</v>
      </c>
      <c r="E31" s="43">
        <v>371</v>
      </c>
      <c r="F31" s="43">
        <v>387</v>
      </c>
      <c r="G31" s="43">
        <v>1773</v>
      </c>
      <c r="H31" s="43">
        <v>1864</v>
      </c>
      <c r="I31" s="43">
        <v>2878</v>
      </c>
      <c r="J31" s="43">
        <v>2899</v>
      </c>
      <c r="K31" s="43">
        <v>1862</v>
      </c>
      <c r="L31" s="43">
        <v>1940</v>
      </c>
      <c r="M31" s="43">
        <v>6295</v>
      </c>
      <c r="N31" s="43">
        <v>4551</v>
      </c>
      <c r="O31" s="43">
        <v>380</v>
      </c>
      <c r="P31" s="43">
        <v>460</v>
      </c>
      <c r="Q31" s="14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5"/>
    </row>
    <row r="32" spans="2:160" s="13" customFormat="1" ht="30" customHeight="1" thickTop="1" thickBot="1" x14ac:dyDescent="0.35">
      <c r="B32" s="37" t="s">
        <v>16</v>
      </c>
      <c r="C32" s="42">
        <v>5918</v>
      </c>
      <c r="D32" s="43">
        <v>24978</v>
      </c>
      <c r="E32" s="42">
        <v>527</v>
      </c>
      <c r="F32" s="42">
        <v>506</v>
      </c>
      <c r="G32" s="42">
        <v>1914</v>
      </c>
      <c r="H32" s="42">
        <v>2017</v>
      </c>
      <c r="I32" s="42">
        <v>2814</v>
      </c>
      <c r="J32" s="42">
        <v>2842</v>
      </c>
      <c r="K32" s="42">
        <v>1495</v>
      </c>
      <c r="L32" s="42">
        <v>1642</v>
      </c>
      <c r="M32" s="42">
        <v>6022</v>
      </c>
      <c r="N32" s="42">
        <v>4424</v>
      </c>
      <c r="O32" s="42">
        <v>365</v>
      </c>
      <c r="P32" s="42">
        <v>410</v>
      </c>
      <c r="Q32" s="14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5"/>
    </row>
    <row r="33" spans="2:160" s="13" customFormat="1" ht="30" customHeight="1" thickTop="1" thickBot="1" x14ac:dyDescent="0.35">
      <c r="B33" s="41" t="s">
        <v>21</v>
      </c>
      <c r="C33" s="43">
        <v>5455</v>
      </c>
      <c r="D33" s="43">
        <v>24325</v>
      </c>
      <c r="E33" s="43">
        <v>440</v>
      </c>
      <c r="F33" s="43">
        <v>509</v>
      </c>
      <c r="G33" s="43">
        <v>2179</v>
      </c>
      <c r="H33" s="43">
        <v>2286</v>
      </c>
      <c r="I33" s="43">
        <v>2346</v>
      </c>
      <c r="J33" s="43">
        <v>2361</v>
      </c>
      <c r="K33" s="43">
        <v>1501</v>
      </c>
      <c r="L33" s="43">
        <v>1597</v>
      </c>
      <c r="M33" s="43">
        <v>5677</v>
      </c>
      <c r="N33" s="43">
        <v>4566</v>
      </c>
      <c r="O33" s="43">
        <v>387</v>
      </c>
      <c r="P33" s="43">
        <v>476</v>
      </c>
      <c r="Q33" s="14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5"/>
    </row>
    <row r="34" spans="2:160" s="13" customFormat="1" ht="30" customHeight="1" thickTop="1" thickBot="1" x14ac:dyDescent="0.35">
      <c r="B34" s="37" t="s">
        <v>18</v>
      </c>
      <c r="C34" s="42">
        <v>5395</v>
      </c>
      <c r="D34" s="43">
        <v>23444</v>
      </c>
      <c r="E34" s="42">
        <v>477</v>
      </c>
      <c r="F34" s="42">
        <v>515</v>
      </c>
      <c r="G34" s="42">
        <v>1643</v>
      </c>
      <c r="H34" s="42">
        <v>1795</v>
      </c>
      <c r="I34" s="42">
        <v>2612</v>
      </c>
      <c r="J34" s="42">
        <v>2645</v>
      </c>
      <c r="K34" s="42">
        <v>1486</v>
      </c>
      <c r="L34" s="42">
        <v>1575</v>
      </c>
      <c r="M34" s="42">
        <v>5616</v>
      </c>
      <c r="N34" s="42">
        <v>4245</v>
      </c>
      <c r="O34" s="42">
        <v>349</v>
      </c>
      <c r="P34" s="42">
        <v>486</v>
      </c>
      <c r="Q34" s="14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5"/>
    </row>
    <row r="35" spans="2:160" s="13" customFormat="1" ht="30" customHeight="1" thickTop="1" thickBot="1" x14ac:dyDescent="0.35">
      <c r="B35" s="41" t="s">
        <v>22</v>
      </c>
      <c r="C35" s="43">
        <v>4810</v>
      </c>
      <c r="D35" s="43">
        <v>22613</v>
      </c>
      <c r="E35" s="43">
        <v>425</v>
      </c>
      <c r="F35" s="43">
        <v>431</v>
      </c>
      <c r="G35" s="43">
        <v>1978</v>
      </c>
      <c r="H35" s="43">
        <v>1947</v>
      </c>
      <c r="I35" s="43">
        <v>2297</v>
      </c>
      <c r="J35" s="43">
        <v>2501</v>
      </c>
      <c r="K35" s="43">
        <v>1376</v>
      </c>
      <c r="L35" s="43">
        <v>1439</v>
      </c>
      <c r="M35" s="43">
        <v>5155</v>
      </c>
      <c r="N35" s="43">
        <v>4248</v>
      </c>
      <c r="O35" s="43">
        <v>348</v>
      </c>
      <c r="P35" s="43">
        <v>468</v>
      </c>
      <c r="Q35" s="14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5"/>
    </row>
    <row r="36" spans="2:160" s="13" customFormat="1" ht="30" customHeight="1" thickTop="1" thickBot="1" x14ac:dyDescent="0.35">
      <c r="B36" s="37" t="s">
        <v>138</v>
      </c>
      <c r="C36" s="42">
        <v>4584</v>
      </c>
      <c r="D36" s="43">
        <v>24190</v>
      </c>
      <c r="E36" s="42">
        <v>262</v>
      </c>
      <c r="F36" s="42">
        <v>264</v>
      </c>
      <c r="G36" s="42">
        <v>1234</v>
      </c>
      <c r="H36" s="42">
        <v>1262</v>
      </c>
      <c r="I36" s="42">
        <v>2477</v>
      </c>
      <c r="J36" s="42">
        <v>2517</v>
      </c>
      <c r="K36" s="42">
        <v>2086</v>
      </c>
      <c r="L36" s="42">
        <v>2114</v>
      </c>
      <c r="M36" s="42">
        <v>6541</v>
      </c>
      <c r="N36" s="42">
        <v>4718</v>
      </c>
      <c r="O36" s="42">
        <v>365</v>
      </c>
      <c r="P36" s="42">
        <v>350</v>
      </c>
      <c r="Q36" s="14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5"/>
    </row>
    <row r="37" spans="2:160" s="13" customFormat="1" ht="30" customHeight="1" thickTop="1" thickBot="1" x14ac:dyDescent="0.35">
      <c r="B37" s="41" t="s">
        <v>12</v>
      </c>
      <c r="C37" s="43">
        <v>4607</v>
      </c>
      <c r="D37" s="43">
        <v>21665</v>
      </c>
      <c r="E37" s="43">
        <v>398</v>
      </c>
      <c r="F37" s="43">
        <v>428</v>
      </c>
      <c r="G37" s="43">
        <v>1479</v>
      </c>
      <c r="H37" s="43">
        <v>1630</v>
      </c>
      <c r="I37" s="43">
        <v>2207</v>
      </c>
      <c r="J37" s="43">
        <v>2401</v>
      </c>
      <c r="K37" s="43">
        <v>1501</v>
      </c>
      <c r="L37" s="43">
        <v>1592</v>
      </c>
      <c r="M37" s="43">
        <v>5149</v>
      </c>
      <c r="N37" s="43">
        <v>4140</v>
      </c>
      <c r="O37" s="43">
        <v>345</v>
      </c>
      <c r="P37" s="43">
        <v>395</v>
      </c>
      <c r="Q37" s="14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5"/>
    </row>
    <row r="38" spans="2:160" s="13" customFormat="1" ht="30" customHeight="1" thickTop="1" thickBot="1" x14ac:dyDescent="0.35">
      <c r="B38" s="37" t="s">
        <v>43</v>
      </c>
      <c r="C38" s="42">
        <v>4230</v>
      </c>
      <c r="D38" s="43">
        <v>20927</v>
      </c>
      <c r="E38" s="42">
        <v>322</v>
      </c>
      <c r="F38" s="42">
        <v>340</v>
      </c>
      <c r="G38" s="42">
        <v>1479</v>
      </c>
      <c r="H38" s="42">
        <v>1508</v>
      </c>
      <c r="I38" s="42">
        <v>2294</v>
      </c>
      <c r="J38" s="42">
        <v>2399</v>
      </c>
      <c r="K38" s="42">
        <v>1499</v>
      </c>
      <c r="L38" s="42">
        <v>1675</v>
      </c>
      <c r="M38" s="42">
        <v>4757</v>
      </c>
      <c r="N38" s="42">
        <v>3911</v>
      </c>
      <c r="O38" s="42">
        <v>320</v>
      </c>
      <c r="P38" s="42">
        <v>423</v>
      </c>
      <c r="Q38" s="14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5"/>
    </row>
    <row r="39" spans="2:160" s="13" customFormat="1" ht="30" customHeight="1" thickTop="1" thickBot="1" x14ac:dyDescent="0.35">
      <c r="B39" s="41" t="s">
        <v>9</v>
      </c>
      <c r="C39" s="43">
        <v>4466</v>
      </c>
      <c r="D39" s="43">
        <v>20726</v>
      </c>
      <c r="E39" s="43">
        <v>353</v>
      </c>
      <c r="F39" s="43">
        <v>336</v>
      </c>
      <c r="G39" s="43">
        <v>1700</v>
      </c>
      <c r="H39" s="43">
        <v>1735</v>
      </c>
      <c r="I39" s="43">
        <v>2015</v>
      </c>
      <c r="J39" s="43">
        <v>2158</v>
      </c>
      <c r="K39" s="43">
        <v>1465</v>
      </c>
      <c r="L39" s="43">
        <v>1470</v>
      </c>
      <c r="M39" s="43">
        <v>4755</v>
      </c>
      <c r="N39" s="43">
        <v>3998</v>
      </c>
      <c r="O39" s="43">
        <v>332</v>
      </c>
      <c r="P39" s="43">
        <v>409</v>
      </c>
      <c r="Q39" s="14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5"/>
    </row>
    <row r="40" spans="2:160" s="13" customFormat="1" ht="30" customHeight="1" thickTop="1" thickBot="1" x14ac:dyDescent="0.35">
      <c r="B40" s="37" t="s">
        <v>139</v>
      </c>
      <c r="C40" s="42">
        <v>3120</v>
      </c>
      <c r="D40" s="43">
        <v>16606</v>
      </c>
      <c r="E40" s="42">
        <v>182</v>
      </c>
      <c r="F40" s="42">
        <v>182</v>
      </c>
      <c r="G40" s="42">
        <v>767</v>
      </c>
      <c r="H40" s="42">
        <v>906</v>
      </c>
      <c r="I40" s="42">
        <v>1676</v>
      </c>
      <c r="J40" s="42">
        <v>1765</v>
      </c>
      <c r="K40" s="42">
        <v>1369</v>
      </c>
      <c r="L40" s="42">
        <v>1382</v>
      </c>
      <c r="M40" s="42">
        <v>4361</v>
      </c>
      <c r="N40" s="42">
        <v>3568</v>
      </c>
      <c r="O40" s="42">
        <v>212</v>
      </c>
      <c r="P40" s="42">
        <v>236</v>
      </c>
      <c r="Q40" s="14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5"/>
    </row>
    <row r="41" spans="2:160" s="13" customFormat="1" ht="30" customHeight="1" thickTop="1" thickBot="1" x14ac:dyDescent="0.35">
      <c r="B41" s="41" t="s">
        <v>10</v>
      </c>
      <c r="C41" s="43">
        <v>3758</v>
      </c>
      <c r="D41" s="43">
        <v>16218</v>
      </c>
      <c r="E41" s="43">
        <v>334</v>
      </c>
      <c r="F41" s="43">
        <v>421</v>
      </c>
      <c r="G41" s="43">
        <v>1317</v>
      </c>
      <c r="H41" s="43">
        <v>1396</v>
      </c>
      <c r="I41" s="43">
        <v>1616</v>
      </c>
      <c r="J41" s="43">
        <v>1645</v>
      </c>
      <c r="K41" s="43">
        <v>981</v>
      </c>
      <c r="L41" s="43">
        <v>1024</v>
      </c>
      <c r="M41" s="43">
        <v>3887</v>
      </c>
      <c r="N41" s="43">
        <v>3083</v>
      </c>
      <c r="O41" s="43">
        <v>223</v>
      </c>
      <c r="P41" s="43">
        <v>291</v>
      </c>
      <c r="Q41" s="14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5"/>
    </row>
    <row r="42" spans="2:160" s="13" customFormat="1" ht="30" customHeight="1" thickTop="1" thickBot="1" x14ac:dyDescent="0.35">
      <c r="B42" s="37" t="s">
        <v>45</v>
      </c>
      <c r="C42" s="42">
        <v>3720</v>
      </c>
      <c r="D42" s="43">
        <v>16012</v>
      </c>
      <c r="E42" s="42">
        <v>341</v>
      </c>
      <c r="F42" s="42">
        <v>303</v>
      </c>
      <c r="G42" s="42">
        <v>1258</v>
      </c>
      <c r="H42" s="42">
        <v>1287</v>
      </c>
      <c r="I42" s="42">
        <v>1627</v>
      </c>
      <c r="J42" s="42">
        <v>1641</v>
      </c>
      <c r="K42" s="42">
        <v>992</v>
      </c>
      <c r="L42" s="42">
        <v>1013</v>
      </c>
      <c r="M42" s="42">
        <v>3829</v>
      </c>
      <c r="N42" s="42">
        <v>3261</v>
      </c>
      <c r="O42" s="42">
        <v>211</v>
      </c>
      <c r="P42" s="42">
        <v>249</v>
      </c>
      <c r="Q42" s="14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5"/>
    </row>
    <row r="43" spans="2:160" s="13" customFormat="1" ht="30" customHeight="1" thickTop="1" thickBot="1" x14ac:dyDescent="0.35">
      <c r="B43" s="41" t="s">
        <v>44</v>
      </c>
      <c r="C43" s="43">
        <v>3204</v>
      </c>
      <c r="D43" s="43">
        <v>14719</v>
      </c>
      <c r="E43" s="43">
        <v>185</v>
      </c>
      <c r="F43" s="43">
        <v>202</v>
      </c>
      <c r="G43" s="43">
        <v>1120</v>
      </c>
      <c r="H43" s="43">
        <v>1131</v>
      </c>
      <c r="I43" s="43">
        <v>1582</v>
      </c>
      <c r="J43" s="43">
        <v>1684</v>
      </c>
      <c r="K43" s="43">
        <v>1059</v>
      </c>
      <c r="L43" s="43">
        <v>1054</v>
      </c>
      <c r="M43" s="43">
        <v>3542</v>
      </c>
      <c r="N43" s="43">
        <v>2669</v>
      </c>
      <c r="O43" s="43">
        <v>214</v>
      </c>
      <c r="P43" s="43">
        <v>277</v>
      </c>
      <c r="Q43" s="14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5"/>
    </row>
    <row r="44" spans="2:160" s="13" customFormat="1" ht="30" customHeight="1" thickTop="1" thickBot="1" x14ac:dyDescent="0.35">
      <c r="B44" s="37" t="s">
        <v>46</v>
      </c>
      <c r="C44" s="42">
        <v>2348</v>
      </c>
      <c r="D44" s="43">
        <v>10286</v>
      </c>
      <c r="E44" s="42">
        <v>142</v>
      </c>
      <c r="F44" s="42">
        <v>144</v>
      </c>
      <c r="G44" s="42">
        <v>791</v>
      </c>
      <c r="H44" s="42">
        <v>861</v>
      </c>
      <c r="I44" s="42">
        <v>1235</v>
      </c>
      <c r="J44" s="42">
        <v>1235</v>
      </c>
      <c r="K44" s="42">
        <v>685</v>
      </c>
      <c r="L44" s="42">
        <v>705</v>
      </c>
      <c r="M44" s="42">
        <v>2453</v>
      </c>
      <c r="N44" s="42">
        <v>1691</v>
      </c>
      <c r="O44" s="42">
        <v>160</v>
      </c>
      <c r="P44" s="42">
        <v>184</v>
      </c>
      <c r="Q44" s="14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5"/>
    </row>
    <row r="45" spans="2:160" s="13" customFormat="1" ht="30" customHeight="1" thickTop="1" thickBot="1" x14ac:dyDescent="0.35">
      <c r="B45" s="41" t="s">
        <v>47</v>
      </c>
      <c r="C45" s="43">
        <v>1476</v>
      </c>
      <c r="D45" s="43">
        <v>7260</v>
      </c>
      <c r="E45" s="43">
        <v>88</v>
      </c>
      <c r="F45" s="43">
        <v>90</v>
      </c>
      <c r="G45" s="43">
        <v>496</v>
      </c>
      <c r="H45" s="43">
        <v>509</v>
      </c>
      <c r="I45" s="43">
        <v>858</v>
      </c>
      <c r="J45" s="43">
        <v>851</v>
      </c>
      <c r="K45" s="43">
        <v>549</v>
      </c>
      <c r="L45" s="43">
        <v>584</v>
      </c>
      <c r="M45" s="43">
        <v>1706</v>
      </c>
      <c r="N45" s="43">
        <v>1274</v>
      </c>
      <c r="O45" s="43">
        <v>126</v>
      </c>
      <c r="P45" s="43">
        <v>129</v>
      </c>
      <c r="Q45" s="14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5"/>
    </row>
    <row r="46" spans="2:160" s="13" customFormat="1" ht="30" customHeight="1" thickTop="1" thickBot="1" x14ac:dyDescent="0.35">
      <c r="B46" s="37" t="s">
        <v>140</v>
      </c>
      <c r="C46" s="42">
        <v>1629</v>
      </c>
      <c r="D46" s="43">
        <v>6977</v>
      </c>
      <c r="E46" s="42">
        <v>161</v>
      </c>
      <c r="F46" s="42">
        <v>162</v>
      </c>
      <c r="G46" s="42">
        <v>639</v>
      </c>
      <c r="H46" s="42">
        <v>658</v>
      </c>
      <c r="I46" s="42">
        <v>656</v>
      </c>
      <c r="J46" s="42">
        <v>709</v>
      </c>
      <c r="K46" s="42">
        <v>389</v>
      </c>
      <c r="L46" s="42">
        <v>408</v>
      </c>
      <c r="M46" s="42">
        <v>1634</v>
      </c>
      <c r="N46" s="42">
        <v>1360</v>
      </c>
      <c r="O46" s="42">
        <v>87</v>
      </c>
      <c r="P46" s="42">
        <v>114</v>
      </c>
      <c r="Q46" s="14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5"/>
    </row>
    <row r="47" spans="2:160" s="13" customFormat="1" ht="30" customHeight="1" thickTop="1" thickBot="1" x14ac:dyDescent="0.35">
      <c r="B47" s="41" t="s">
        <v>15</v>
      </c>
      <c r="C47" s="43">
        <v>1533</v>
      </c>
      <c r="D47" s="43">
        <v>6685</v>
      </c>
      <c r="E47" s="43">
        <v>147</v>
      </c>
      <c r="F47" s="43">
        <v>151</v>
      </c>
      <c r="G47" s="43">
        <v>575</v>
      </c>
      <c r="H47" s="43">
        <v>562</v>
      </c>
      <c r="I47" s="43">
        <v>608</v>
      </c>
      <c r="J47" s="43">
        <v>696</v>
      </c>
      <c r="K47" s="43">
        <v>443</v>
      </c>
      <c r="L47" s="43">
        <v>433</v>
      </c>
      <c r="M47" s="43">
        <v>1619</v>
      </c>
      <c r="N47" s="43">
        <v>1255</v>
      </c>
      <c r="O47" s="43">
        <v>81</v>
      </c>
      <c r="P47" s="43">
        <v>115</v>
      </c>
      <c r="Q47" s="14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5"/>
    </row>
    <row r="48" spans="2:160" s="13" customFormat="1" ht="30" customHeight="1" thickTop="1" thickBot="1" x14ac:dyDescent="0.35">
      <c r="B48" s="37" t="s">
        <v>141</v>
      </c>
      <c r="C48" s="42">
        <v>1372</v>
      </c>
      <c r="D48" s="43">
        <v>5865</v>
      </c>
      <c r="E48" s="42">
        <v>144</v>
      </c>
      <c r="F48" s="42">
        <v>126</v>
      </c>
      <c r="G48" s="42">
        <v>545</v>
      </c>
      <c r="H48" s="42">
        <v>564</v>
      </c>
      <c r="I48" s="42">
        <v>543</v>
      </c>
      <c r="J48" s="42">
        <v>566</v>
      </c>
      <c r="K48" s="42">
        <v>336</v>
      </c>
      <c r="L48" s="42">
        <v>356</v>
      </c>
      <c r="M48" s="42">
        <v>1394</v>
      </c>
      <c r="N48" s="42">
        <v>1117</v>
      </c>
      <c r="O48" s="42">
        <v>67</v>
      </c>
      <c r="P48" s="42">
        <v>107</v>
      </c>
      <c r="Q48" s="14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5"/>
    </row>
    <row r="49" spans="2:161" s="13" customFormat="1" ht="11.25" customHeight="1" thickTop="1" thickBot="1" x14ac:dyDescent="0.35">
      <c r="B49" s="41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14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5"/>
    </row>
    <row r="50" spans="2:161" s="13" customFormat="1" ht="35.1" customHeight="1" thickTop="1" thickBot="1" x14ac:dyDescent="0.35">
      <c r="B50" s="49" t="s">
        <v>27</v>
      </c>
      <c r="C50" s="50">
        <f>SUBTOTAL(109,C15:C49)</f>
        <v>185903</v>
      </c>
      <c r="D50" s="50">
        <f>SUBTOTAL(109,D15:D49)</f>
        <v>854704</v>
      </c>
      <c r="E50" s="50">
        <f>SUBTOTAL(109,E15:E49)</f>
        <v>14823</v>
      </c>
      <c r="F50" s="50">
        <f t="shared" ref="F50:P50" si="0">SUBTOTAL(109,F15:F49)</f>
        <v>15662</v>
      </c>
      <c r="G50" s="50">
        <f t="shared" si="0"/>
        <v>64500</v>
      </c>
      <c r="H50" s="50">
        <f t="shared" si="0"/>
        <v>66672</v>
      </c>
      <c r="I50" s="50">
        <f t="shared" si="0"/>
        <v>87875</v>
      </c>
      <c r="J50" s="50">
        <f t="shared" si="0"/>
        <v>91657</v>
      </c>
      <c r="K50" s="50">
        <f t="shared" si="0"/>
        <v>57538</v>
      </c>
      <c r="L50" s="50">
        <f t="shared" si="0"/>
        <v>60385</v>
      </c>
      <c r="M50" s="50">
        <f t="shared" si="0"/>
        <v>203359</v>
      </c>
      <c r="N50" s="50">
        <f t="shared" si="0"/>
        <v>162208</v>
      </c>
      <c r="O50" s="50">
        <f t="shared" si="0"/>
        <v>13420</v>
      </c>
      <c r="P50" s="50">
        <f t="shared" si="0"/>
        <v>16606</v>
      </c>
      <c r="Q50" s="14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5"/>
    </row>
    <row r="51" spans="2:161" ht="9" customHeight="1" thickTop="1" x14ac:dyDescent="0.3"/>
    <row r="52" spans="2:161" ht="15.6" x14ac:dyDescent="0.3">
      <c r="B52" s="23" t="s">
        <v>183</v>
      </c>
    </row>
    <row r="53" spans="2:161" s="51" customFormat="1" ht="8.25" customHeight="1" x14ac:dyDescent="0.3">
      <c r="B53" s="23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</row>
    <row r="54" spans="2:161" ht="15.6" x14ac:dyDescent="0.3">
      <c r="B54" s="23" t="s">
        <v>198</v>
      </c>
    </row>
    <row r="55" spans="2:161" s="51" customFormat="1" x14ac:dyDescent="0.3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</row>
    <row r="56" spans="2:161" s="51" customFormat="1" x14ac:dyDescent="0.3"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</row>
    <row r="57" spans="2:161" x14ac:dyDescent="0.3">
      <c r="B57" s="38" t="s">
        <v>136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S57" s="21"/>
    </row>
    <row r="58" spans="2:161" x14ac:dyDescent="0.3">
      <c r="B58" s="21"/>
      <c r="E58" s="21"/>
      <c r="F58" s="21"/>
      <c r="G58" s="21"/>
    </row>
    <row r="59" spans="2:161" x14ac:dyDescent="0.3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2:161" s="11" customFormat="1" ht="28.8" x14ac:dyDescent="0.3">
      <c r="B60" s="27">
        <v>2</v>
      </c>
      <c r="C60" s="28"/>
      <c r="D60" s="30"/>
      <c r="L60" s="35" t="s">
        <v>201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</row>
  </sheetData>
  <mergeCells count="8">
    <mergeCell ref="O12:P12"/>
    <mergeCell ref="C12:C13"/>
    <mergeCell ref="D12:D13"/>
    <mergeCell ref="E12:F12"/>
    <mergeCell ref="G12:H12"/>
    <mergeCell ref="I12:J12"/>
    <mergeCell ref="K12:L12"/>
    <mergeCell ref="M12:N12"/>
  </mergeCells>
  <conditionalFormatting sqref="C15:D49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{09678043-3C6E-4C89-A99C-A64B616F3812}</x14:id>
        </ext>
      </extLst>
    </cfRule>
  </conditionalFormatting>
  <pageMargins left="0.25" right="0.25" top="1" bottom="0.75" header="0.3" footer="0.3"/>
  <pageSetup paperSize="9" scale="45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678043-3C6E-4C89-A99C-A64B616F38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C15:D49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C28" workbookViewId="0">
      <selection activeCell="I30" sqref="I30:AE34"/>
    </sheetView>
  </sheetViews>
  <sheetFormatPr defaultRowHeight="14.4" x14ac:dyDescent="0.3"/>
  <cols>
    <col min="1" max="1" width="24.6640625" bestFit="1" customWidth="1"/>
    <col min="2" max="2" width="40.44140625" bestFit="1" customWidth="1"/>
    <col min="3" max="4" width="19.44140625" bestFit="1" customWidth="1"/>
    <col min="9" max="9" width="27" bestFit="1" customWidth="1"/>
    <col min="10" max="10" width="18.88671875" bestFit="1" customWidth="1"/>
    <col min="11" max="12" width="9.33203125" bestFit="1" customWidth="1"/>
    <col min="13" max="13" width="4" bestFit="1" customWidth="1"/>
    <col min="14" max="14" width="18.5546875" bestFit="1" customWidth="1"/>
    <col min="15" max="15" width="3" bestFit="1" customWidth="1"/>
    <col min="16" max="16" width="24.33203125" bestFit="1" customWidth="1"/>
    <col min="17" max="17" width="4" bestFit="1" customWidth="1"/>
    <col min="18" max="18" width="5.88671875" bestFit="1" customWidth="1"/>
    <col min="19" max="19" width="4" bestFit="1" customWidth="1"/>
    <col min="20" max="20" width="12.6640625" bestFit="1" customWidth="1"/>
    <col min="21" max="21" width="4" bestFit="1" customWidth="1"/>
    <col min="22" max="22" width="40.44140625" bestFit="1" customWidth="1"/>
    <col min="23" max="23" width="5" bestFit="1" customWidth="1"/>
    <col min="24" max="24" width="7.5546875" bestFit="1" customWidth="1"/>
    <col min="25" max="25" width="2.6640625" bestFit="1" customWidth="1"/>
    <col min="26" max="26" width="32.33203125" bestFit="1" customWidth="1"/>
    <col min="27" max="27" width="3" bestFit="1" customWidth="1"/>
    <col min="28" max="28" width="13.88671875" bestFit="1" customWidth="1"/>
    <col min="29" max="29" width="4" bestFit="1" customWidth="1"/>
    <col min="30" max="30" width="8.44140625" bestFit="1" customWidth="1"/>
    <col min="31" max="31" width="7.5546875" bestFit="1" customWidth="1"/>
    <col min="32" max="32" width="12.44140625" bestFit="1" customWidth="1"/>
    <col min="33" max="33" width="13.109375" bestFit="1" customWidth="1"/>
  </cols>
  <sheetData>
    <row r="1" spans="1:33" x14ac:dyDescent="0.3">
      <c r="A1" s="53" t="s">
        <v>153</v>
      </c>
      <c r="B1" s="53" t="s">
        <v>154</v>
      </c>
      <c r="C1" s="53" t="s">
        <v>155</v>
      </c>
      <c r="D1" t="s">
        <v>155</v>
      </c>
      <c r="J1" s="58" t="s">
        <v>175</v>
      </c>
      <c r="K1" s="58" t="s">
        <v>174</v>
      </c>
    </row>
    <row r="2" spans="1:33" x14ac:dyDescent="0.3">
      <c r="A2" s="56" t="s">
        <v>156</v>
      </c>
      <c r="B2" s="56" t="s">
        <v>157</v>
      </c>
      <c r="C2" s="57">
        <v>636</v>
      </c>
      <c r="D2">
        <v>322</v>
      </c>
      <c r="J2" s="51" t="s">
        <v>167</v>
      </c>
      <c r="L2" s="51" t="s">
        <v>163</v>
      </c>
      <c r="N2" s="51" t="s">
        <v>157</v>
      </c>
      <c r="P2" s="51" t="s">
        <v>161</v>
      </c>
      <c r="R2" s="51" t="s">
        <v>160</v>
      </c>
      <c r="T2" s="51" t="s">
        <v>166</v>
      </c>
      <c r="V2" s="51" t="s">
        <v>162</v>
      </c>
      <c r="X2" s="51" t="s">
        <v>165</v>
      </c>
      <c r="Z2" s="51" t="s">
        <v>168</v>
      </c>
      <c r="AB2" s="51" t="s">
        <v>164</v>
      </c>
      <c r="AD2" s="51" t="s">
        <v>158</v>
      </c>
      <c r="AF2" s="51" t="s">
        <v>170</v>
      </c>
      <c r="AG2" s="51" t="s">
        <v>172</v>
      </c>
    </row>
    <row r="3" spans="1:33" x14ac:dyDescent="0.3">
      <c r="A3" s="56" t="s">
        <v>156</v>
      </c>
      <c r="B3" s="56" t="s">
        <v>158</v>
      </c>
      <c r="C3" s="57">
        <v>756</v>
      </c>
      <c r="D3">
        <v>602</v>
      </c>
      <c r="I3" s="58" t="s">
        <v>0</v>
      </c>
      <c r="J3" s="51" t="s">
        <v>171</v>
      </c>
      <c r="K3" s="51" t="s">
        <v>173</v>
      </c>
      <c r="L3" s="51" t="s">
        <v>171</v>
      </c>
      <c r="M3" s="51" t="s">
        <v>173</v>
      </c>
      <c r="N3" s="51" t="s">
        <v>171</v>
      </c>
      <c r="O3" s="51" t="s">
        <v>173</v>
      </c>
      <c r="P3" s="51" t="s">
        <v>171</v>
      </c>
      <c r="Q3" s="51" t="s">
        <v>173</v>
      </c>
      <c r="R3" s="51" t="s">
        <v>171</v>
      </c>
      <c r="S3" s="51" t="s">
        <v>173</v>
      </c>
      <c r="T3" s="51" t="s">
        <v>171</v>
      </c>
      <c r="U3" s="51" t="s">
        <v>173</v>
      </c>
      <c r="V3" s="51" t="s">
        <v>171</v>
      </c>
      <c r="W3" s="51" t="s">
        <v>173</v>
      </c>
      <c r="X3" s="51" t="s">
        <v>171</v>
      </c>
      <c r="Y3" s="51" t="s">
        <v>173</v>
      </c>
      <c r="Z3" s="51" t="s">
        <v>171</v>
      </c>
      <c r="AA3" s="51" t="s">
        <v>173</v>
      </c>
      <c r="AB3" s="51" t="s">
        <v>171</v>
      </c>
      <c r="AC3" s="51" t="s">
        <v>173</v>
      </c>
      <c r="AD3" s="51" t="s">
        <v>171</v>
      </c>
      <c r="AE3" s="51" t="s">
        <v>173</v>
      </c>
    </row>
    <row r="4" spans="1:33" x14ac:dyDescent="0.3">
      <c r="A4" s="56" t="s">
        <v>159</v>
      </c>
      <c r="B4" s="56" t="s">
        <v>160</v>
      </c>
      <c r="C4" s="57">
        <v>1288</v>
      </c>
      <c r="D4">
        <v>163</v>
      </c>
      <c r="I4" s="51" t="s">
        <v>159</v>
      </c>
      <c r="J4" s="59">
        <v>33</v>
      </c>
      <c r="K4" s="59">
        <v>20</v>
      </c>
      <c r="L4" s="59">
        <v>265</v>
      </c>
      <c r="M4" s="59">
        <v>84</v>
      </c>
      <c r="N4" s="59">
        <v>375</v>
      </c>
      <c r="O4" s="59">
        <v>159</v>
      </c>
      <c r="P4" s="59">
        <v>34</v>
      </c>
      <c r="Q4" s="59">
        <v>30</v>
      </c>
      <c r="R4" s="59">
        <v>1288</v>
      </c>
      <c r="S4" s="59">
        <v>163</v>
      </c>
      <c r="T4" s="59">
        <v>724</v>
      </c>
      <c r="U4" s="59">
        <v>254</v>
      </c>
      <c r="V4" s="59">
        <v>183</v>
      </c>
      <c r="W4" s="59">
        <v>167</v>
      </c>
      <c r="X4" s="59">
        <v>1424</v>
      </c>
      <c r="Y4" s="59">
        <v>754</v>
      </c>
      <c r="Z4" s="59">
        <v>2</v>
      </c>
      <c r="AA4" s="59">
        <v>2</v>
      </c>
      <c r="AB4" s="59">
        <v>64</v>
      </c>
      <c r="AC4" s="59">
        <v>16</v>
      </c>
      <c r="AD4" s="59">
        <v>490</v>
      </c>
      <c r="AE4" s="59">
        <v>369</v>
      </c>
      <c r="AF4" s="59">
        <v>4882</v>
      </c>
      <c r="AG4" s="59">
        <v>2018</v>
      </c>
    </row>
    <row r="5" spans="1:33" x14ac:dyDescent="0.3">
      <c r="A5" s="56" t="s">
        <v>156</v>
      </c>
      <c r="B5" s="56" t="s">
        <v>161</v>
      </c>
      <c r="C5" s="57">
        <v>73</v>
      </c>
      <c r="D5">
        <v>55</v>
      </c>
      <c r="I5" s="51" t="s">
        <v>156</v>
      </c>
      <c r="J5" s="59">
        <v>27</v>
      </c>
      <c r="K5" s="59">
        <v>15</v>
      </c>
      <c r="L5" s="59">
        <v>377</v>
      </c>
      <c r="M5" s="59">
        <v>94</v>
      </c>
      <c r="N5" s="59">
        <v>636</v>
      </c>
      <c r="O5" s="59">
        <v>322</v>
      </c>
      <c r="P5" s="59">
        <v>73</v>
      </c>
      <c r="Q5" s="59">
        <v>55</v>
      </c>
      <c r="R5" s="59">
        <v>2393</v>
      </c>
      <c r="S5" s="59">
        <v>319</v>
      </c>
      <c r="T5" s="59">
        <v>734</v>
      </c>
      <c r="U5" s="59">
        <v>279</v>
      </c>
      <c r="V5" s="59">
        <v>342</v>
      </c>
      <c r="W5" s="59">
        <v>306</v>
      </c>
      <c r="X5" s="59">
        <v>1226</v>
      </c>
      <c r="Y5" s="59">
        <v>598</v>
      </c>
      <c r="Z5" s="59"/>
      <c r="AA5" s="59"/>
      <c r="AB5" s="59">
        <v>65</v>
      </c>
      <c r="AC5" s="59">
        <v>13</v>
      </c>
      <c r="AD5" s="59">
        <v>756</v>
      </c>
      <c r="AE5" s="59">
        <v>602</v>
      </c>
      <c r="AF5" s="59">
        <v>6629</v>
      </c>
      <c r="AG5" s="59">
        <v>2603</v>
      </c>
    </row>
    <row r="6" spans="1:33" x14ac:dyDescent="0.3">
      <c r="A6" s="56" t="s">
        <v>159</v>
      </c>
      <c r="B6" s="56" t="s">
        <v>162</v>
      </c>
      <c r="C6" s="57">
        <v>183</v>
      </c>
      <c r="D6">
        <v>167</v>
      </c>
      <c r="I6" s="51" t="s">
        <v>169</v>
      </c>
      <c r="J6" s="59">
        <v>60</v>
      </c>
      <c r="K6" s="59">
        <v>35</v>
      </c>
      <c r="L6" s="59">
        <v>642</v>
      </c>
      <c r="M6" s="59">
        <v>178</v>
      </c>
      <c r="N6" s="59">
        <v>1011</v>
      </c>
      <c r="O6" s="59">
        <v>481</v>
      </c>
      <c r="P6" s="59">
        <v>107</v>
      </c>
      <c r="Q6" s="59">
        <v>85</v>
      </c>
      <c r="R6" s="59">
        <v>3681</v>
      </c>
      <c r="S6" s="59">
        <v>482</v>
      </c>
      <c r="T6" s="59">
        <v>1458</v>
      </c>
      <c r="U6" s="59">
        <v>533</v>
      </c>
      <c r="V6" s="59">
        <v>525</v>
      </c>
      <c r="W6" s="59">
        <v>473</v>
      </c>
      <c r="X6" s="59">
        <v>2650</v>
      </c>
      <c r="Y6" s="59">
        <v>1352</v>
      </c>
      <c r="Z6" s="59">
        <v>2</v>
      </c>
      <c r="AA6" s="59">
        <v>2</v>
      </c>
      <c r="AB6" s="59">
        <v>129</v>
      </c>
      <c r="AC6" s="59">
        <v>29</v>
      </c>
      <c r="AD6" s="59">
        <v>1246</v>
      </c>
      <c r="AE6" s="59">
        <v>971</v>
      </c>
      <c r="AF6" s="59">
        <v>11511</v>
      </c>
      <c r="AG6" s="59">
        <v>4621</v>
      </c>
    </row>
    <row r="7" spans="1:33" x14ac:dyDescent="0.3">
      <c r="A7" s="56" t="s">
        <v>156</v>
      </c>
      <c r="B7" s="56" t="s">
        <v>163</v>
      </c>
      <c r="C7" s="57">
        <v>377</v>
      </c>
      <c r="D7">
        <v>94</v>
      </c>
    </row>
    <row r="8" spans="1:33" x14ac:dyDescent="0.3">
      <c r="A8" s="56" t="s">
        <v>159</v>
      </c>
      <c r="B8" s="56" t="s">
        <v>158</v>
      </c>
      <c r="C8" s="57">
        <v>490</v>
      </c>
      <c r="D8">
        <v>369</v>
      </c>
    </row>
    <row r="9" spans="1:33" x14ac:dyDescent="0.3">
      <c r="A9" s="56" t="s">
        <v>159</v>
      </c>
      <c r="B9" s="56" t="s">
        <v>157</v>
      </c>
      <c r="C9" s="57">
        <v>375</v>
      </c>
      <c r="D9">
        <v>159</v>
      </c>
      <c r="J9" s="88" t="s">
        <v>167</v>
      </c>
      <c r="K9" s="88"/>
      <c r="L9" s="88" t="s">
        <v>163</v>
      </c>
      <c r="M9" s="88"/>
      <c r="N9" s="88" t="s">
        <v>157</v>
      </c>
      <c r="O9" s="88"/>
      <c r="P9" s="88" t="s">
        <v>161</v>
      </c>
      <c r="Q9" s="88"/>
      <c r="R9" s="88" t="s">
        <v>160</v>
      </c>
      <c r="S9" s="88"/>
      <c r="T9" s="88" t="s">
        <v>166</v>
      </c>
      <c r="U9" s="88"/>
      <c r="V9" s="88" t="s">
        <v>162</v>
      </c>
      <c r="W9" s="88"/>
      <c r="X9" s="88" t="s">
        <v>165</v>
      </c>
      <c r="Y9" s="88"/>
      <c r="Z9" s="88" t="s">
        <v>168</v>
      </c>
      <c r="AA9" s="88"/>
      <c r="AB9" s="88" t="s">
        <v>164</v>
      </c>
      <c r="AC9" s="88"/>
      <c r="AD9" s="88" t="s">
        <v>158</v>
      </c>
      <c r="AE9" s="88"/>
      <c r="AF9" s="88" t="s">
        <v>170</v>
      </c>
      <c r="AG9" t="s">
        <v>172</v>
      </c>
    </row>
    <row r="10" spans="1:33" x14ac:dyDescent="0.3">
      <c r="A10" s="56" t="s">
        <v>156</v>
      </c>
      <c r="B10" s="56" t="s">
        <v>162</v>
      </c>
      <c r="C10" s="57">
        <v>342</v>
      </c>
      <c r="D10">
        <v>306</v>
      </c>
      <c r="I10" t="s">
        <v>0</v>
      </c>
      <c r="J10" t="s">
        <v>171</v>
      </c>
      <c r="K10" t="s">
        <v>173</v>
      </c>
      <c r="L10" t="s">
        <v>171</v>
      </c>
      <c r="M10" t="s">
        <v>173</v>
      </c>
      <c r="N10" t="s">
        <v>171</v>
      </c>
      <c r="O10" t="s">
        <v>173</v>
      </c>
      <c r="P10" t="s">
        <v>171</v>
      </c>
      <c r="Q10" t="s">
        <v>173</v>
      </c>
      <c r="R10" t="s">
        <v>171</v>
      </c>
      <c r="S10" t="s">
        <v>173</v>
      </c>
      <c r="T10" t="s">
        <v>171</v>
      </c>
      <c r="U10" t="s">
        <v>173</v>
      </c>
      <c r="V10" t="s">
        <v>171</v>
      </c>
      <c r="W10" t="s">
        <v>173</v>
      </c>
      <c r="X10" t="s">
        <v>171</v>
      </c>
      <c r="Y10" t="s">
        <v>173</v>
      </c>
      <c r="Z10" t="s">
        <v>171</v>
      </c>
      <c r="AA10" t="s">
        <v>173</v>
      </c>
      <c r="AB10" t="s">
        <v>171</v>
      </c>
      <c r="AC10" t="s">
        <v>173</v>
      </c>
      <c r="AD10" t="s">
        <v>171</v>
      </c>
      <c r="AE10" t="s">
        <v>173</v>
      </c>
      <c r="AF10" s="88"/>
    </row>
    <row r="11" spans="1:33" x14ac:dyDescent="0.3">
      <c r="A11" s="56" t="s">
        <v>159</v>
      </c>
      <c r="B11" s="56" t="s">
        <v>161</v>
      </c>
      <c r="C11" s="57">
        <v>34</v>
      </c>
      <c r="D11">
        <v>30</v>
      </c>
      <c r="I11" t="s">
        <v>159</v>
      </c>
      <c r="J11">
        <v>33</v>
      </c>
      <c r="K11">
        <v>20</v>
      </c>
      <c r="L11">
        <v>265</v>
      </c>
      <c r="M11">
        <v>84</v>
      </c>
      <c r="N11">
        <v>375</v>
      </c>
      <c r="O11">
        <v>159</v>
      </c>
      <c r="P11">
        <v>34</v>
      </c>
      <c r="Q11">
        <v>30</v>
      </c>
      <c r="R11">
        <v>1288</v>
      </c>
      <c r="S11">
        <v>163</v>
      </c>
      <c r="T11">
        <v>724</v>
      </c>
      <c r="U11">
        <v>254</v>
      </c>
      <c r="V11">
        <v>183</v>
      </c>
      <c r="W11">
        <v>167</v>
      </c>
      <c r="X11">
        <v>1424</v>
      </c>
      <c r="Y11">
        <v>754</v>
      </c>
      <c r="Z11">
        <v>2</v>
      </c>
      <c r="AA11">
        <v>2</v>
      </c>
      <c r="AB11">
        <v>64</v>
      </c>
      <c r="AC11">
        <v>16</v>
      </c>
      <c r="AD11">
        <v>490</v>
      </c>
      <c r="AE11">
        <v>369</v>
      </c>
      <c r="AF11">
        <v>4882</v>
      </c>
      <c r="AG11">
        <v>2018</v>
      </c>
    </row>
    <row r="12" spans="1:33" x14ac:dyDescent="0.3">
      <c r="A12" s="56" t="s">
        <v>156</v>
      </c>
      <c r="B12" s="56" t="s">
        <v>164</v>
      </c>
      <c r="C12" s="57">
        <v>65</v>
      </c>
      <c r="D12">
        <v>13</v>
      </c>
      <c r="I12" t="s">
        <v>156</v>
      </c>
      <c r="J12">
        <v>27</v>
      </c>
      <c r="K12">
        <v>15</v>
      </c>
      <c r="L12">
        <v>377</v>
      </c>
      <c r="M12">
        <v>94</v>
      </c>
      <c r="N12">
        <v>636</v>
      </c>
      <c r="O12">
        <v>322</v>
      </c>
      <c r="P12">
        <v>73</v>
      </c>
      <c r="Q12">
        <v>55</v>
      </c>
      <c r="R12">
        <v>2393</v>
      </c>
      <c r="S12">
        <v>319</v>
      </c>
      <c r="T12">
        <v>734</v>
      </c>
      <c r="U12">
        <v>279</v>
      </c>
      <c r="V12">
        <v>342</v>
      </c>
      <c r="W12">
        <v>306</v>
      </c>
      <c r="X12">
        <v>1226</v>
      </c>
      <c r="Y12">
        <v>598</v>
      </c>
      <c r="AB12">
        <v>65</v>
      </c>
      <c r="AC12">
        <v>13</v>
      </c>
      <c r="AD12">
        <v>756</v>
      </c>
      <c r="AE12">
        <v>602</v>
      </c>
      <c r="AF12">
        <v>6629</v>
      </c>
      <c r="AG12">
        <v>2603</v>
      </c>
    </row>
    <row r="13" spans="1:33" x14ac:dyDescent="0.3">
      <c r="A13" s="56" t="s">
        <v>159</v>
      </c>
      <c r="B13" s="56" t="s">
        <v>165</v>
      </c>
      <c r="C13" s="57">
        <v>1424</v>
      </c>
      <c r="D13">
        <v>754</v>
      </c>
      <c r="I13" t="s">
        <v>169</v>
      </c>
      <c r="J13">
        <v>60</v>
      </c>
      <c r="K13">
        <v>35</v>
      </c>
      <c r="L13">
        <v>642</v>
      </c>
      <c r="M13">
        <v>178</v>
      </c>
      <c r="N13">
        <v>1011</v>
      </c>
      <c r="O13">
        <v>481</v>
      </c>
      <c r="P13">
        <v>107</v>
      </c>
      <c r="Q13">
        <v>85</v>
      </c>
      <c r="R13">
        <v>3681</v>
      </c>
      <c r="S13">
        <v>482</v>
      </c>
      <c r="T13">
        <v>1458</v>
      </c>
      <c r="U13">
        <v>533</v>
      </c>
      <c r="V13">
        <v>525</v>
      </c>
      <c r="W13">
        <v>473</v>
      </c>
      <c r="X13">
        <v>2650</v>
      </c>
      <c r="Y13">
        <v>1352</v>
      </c>
      <c r="Z13">
        <v>2</v>
      </c>
      <c r="AA13">
        <v>2</v>
      </c>
      <c r="AB13">
        <v>129</v>
      </c>
      <c r="AC13">
        <v>29</v>
      </c>
      <c r="AD13">
        <v>1246</v>
      </c>
      <c r="AE13">
        <v>971</v>
      </c>
      <c r="AF13">
        <v>11511</v>
      </c>
      <c r="AG13">
        <v>4621</v>
      </c>
    </row>
    <row r="14" spans="1:33" x14ac:dyDescent="0.3">
      <c r="A14" s="56" t="s">
        <v>159</v>
      </c>
      <c r="B14" s="56" t="s">
        <v>164</v>
      </c>
      <c r="C14" s="57">
        <v>64</v>
      </c>
      <c r="D14">
        <v>16</v>
      </c>
    </row>
    <row r="15" spans="1:33" x14ac:dyDescent="0.3">
      <c r="A15" s="56" t="s">
        <v>156</v>
      </c>
      <c r="B15" s="56" t="s">
        <v>166</v>
      </c>
      <c r="C15" s="57">
        <v>734</v>
      </c>
      <c r="D15">
        <v>279</v>
      </c>
    </row>
    <row r="16" spans="1:33" x14ac:dyDescent="0.3">
      <c r="A16" s="56" t="s">
        <v>156</v>
      </c>
      <c r="B16" s="56" t="s">
        <v>160</v>
      </c>
      <c r="C16" s="57">
        <v>2393</v>
      </c>
      <c r="D16">
        <v>319</v>
      </c>
    </row>
    <row r="17" spans="1:31" x14ac:dyDescent="0.3">
      <c r="A17" s="56" t="s">
        <v>159</v>
      </c>
      <c r="B17" s="56" t="s">
        <v>166</v>
      </c>
      <c r="C17" s="57">
        <v>724</v>
      </c>
      <c r="D17">
        <v>254</v>
      </c>
    </row>
    <row r="18" spans="1:31" x14ac:dyDescent="0.3">
      <c r="A18" s="56" t="s">
        <v>159</v>
      </c>
      <c r="B18" s="56" t="s">
        <v>163</v>
      </c>
      <c r="C18" s="57">
        <v>265</v>
      </c>
      <c r="D18">
        <v>84</v>
      </c>
    </row>
    <row r="19" spans="1:31" x14ac:dyDescent="0.3">
      <c r="A19" s="56" t="s">
        <v>159</v>
      </c>
      <c r="B19" s="56" t="s">
        <v>167</v>
      </c>
      <c r="C19" s="57">
        <v>33</v>
      </c>
      <c r="D19">
        <v>20</v>
      </c>
    </row>
    <row r="20" spans="1:31" x14ac:dyDescent="0.3">
      <c r="A20" s="56" t="s">
        <v>159</v>
      </c>
      <c r="B20" s="56" t="s">
        <v>168</v>
      </c>
      <c r="C20" s="57">
        <v>2</v>
      </c>
      <c r="D20">
        <v>2</v>
      </c>
    </row>
    <row r="21" spans="1:31" x14ac:dyDescent="0.3">
      <c r="A21" s="56" t="s">
        <v>156</v>
      </c>
      <c r="B21" s="56" t="s">
        <v>167</v>
      </c>
      <c r="C21" s="57">
        <v>27</v>
      </c>
      <c r="D21">
        <v>15</v>
      </c>
    </row>
    <row r="22" spans="1:31" x14ac:dyDescent="0.3">
      <c r="A22" s="56" t="s">
        <v>156</v>
      </c>
      <c r="B22" s="56" t="s">
        <v>165</v>
      </c>
      <c r="C22" s="57">
        <v>1226</v>
      </c>
      <c r="D22">
        <v>598</v>
      </c>
    </row>
    <row r="29" spans="1:31" x14ac:dyDescent="0.3">
      <c r="B29" s="53" t="s">
        <v>153</v>
      </c>
      <c r="C29" s="53" t="s">
        <v>154</v>
      </c>
      <c r="D29" s="53" t="s">
        <v>176</v>
      </c>
      <c r="E29" s="53" t="s">
        <v>177</v>
      </c>
      <c r="J29" s="58" t="s">
        <v>154</v>
      </c>
      <c r="K29" s="58" t="s">
        <v>174</v>
      </c>
    </row>
    <row r="30" spans="1:31" x14ac:dyDescent="0.3">
      <c r="B30" s="54" t="s">
        <v>156</v>
      </c>
      <c r="C30" s="54" t="s">
        <v>157</v>
      </c>
      <c r="D30" s="55">
        <v>99</v>
      </c>
      <c r="E30" s="55">
        <v>233</v>
      </c>
      <c r="J30" s="51" t="s">
        <v>163</v>
      </c>
      <c r="L30" s="51" t="s">
        <v>157</v>
      </c>
      <c r="N30" s="51" t="s">
        <v>161</v>
      </c>
      <c r="P30" s="51" t="s">
        <v>160</v>
      </c>
      <c r="R30" s="51" t="s">
        <v>166</v>
      </c>
      <c r="T30" s="51" t="s">
        <v>162</v>
      </c>
      <c r="V30" s="51" t="s">
        <v>165</v>
      </c>
      <c r="X30" s="51" t="s">
        <v>168</v>
      </c>
      <c r="Z30" s="51" t="s">
        <v>164</v>
      </c>
      <c r="AB30" s="51" t="s">
        <v>158</v>
      </c>
      <c r="AD30" s="51" t="s">
        <v>178</v>
      </c>
      <c r="AE30" s="51" t="s">
        <v>180</v>
      </c>
    </row>
    <row r="31" spans="1:31" x14ac:dyDescent="0.3">
      <c r="B31" s="54" t="s">
        <v>156</v>
      </c>
      <c r="C31" s="54" t="s">
        <v>158</v>
      </c>
      <c r="D31" s="55">
        <v>301</v>
      </c>
      <c r="E31" s="55">
        <v>356</v>
      </c>
      <c r="I31" s="58" t="s">
        <v>153</v>
      </c>
      <c r="J31" s="51" t="s">
        <v>179</v>
      </c>
      <c r="K31" s="51" t="s">
        <v>181</v>
      </c>
      <c r="L31" s="51" t="s">
        <v>179</v>
      </c>
      <c r="M31" s="51" t="s">
        <v>181</v>
      </c>
      <c r="N31" s="51" t="s">
        <v>179</v>
      </c>
      <c r="O31" s="51" t="s">
        <v>181</v>
      </c>
      <c r="P31" s="51" t="s">
        <v>179</v>
      </c>
      <c r="Q31" s="51" t="s">
        <v>181</v>
      </c>
      <c r="R31" s="51" t="s">
        <v>179</v>
      </c>
      <c r="S31" s="51" t="s">
        <v>181</v>
      </c>
      <c r="T31" s="51" t="s">
        <v>179</v>
      </c>
      <c r="U31" s="51" t="s">
        <v>181</v>
      </c>
      <c r="V31" s="51" t="s">
        <v>179</v>
      </c>
      <c r="W31" s="51" t="s">
        <v>181</v>
      </c>
      <c r="X31" s="51" t="s">
        <v>179</v>
      </c>
      <c r="Y31" s="51" t="s">
        <v>181</v>
      </c>
      <c r="Z31" s="51" t="s">
        <v>179</v>
      </c>
      <c r="AA31" s="51" t="s">
        <v>181</v>
      </c>
      <c r="AB31" s="51" t="s">
        <v>179</v>
      </c>
      <c r="AC31" s="51" t="s">
        <v>181</v>
      </c>
    </row>
    <row r="32" spans="1:31" ht="28.8" x14ac:dyDescent="0.3">
      <c r="B32" s="54" t="s">
        <v>159</v>
      </c>
      <c r="C32" s="54" t="s">
        <v>160</v>
      </c>
      <c r="D32" s="55">
        <v>45</v>
      </c>
      <c r="E32" s="55">
        <v>103</v>
      </c>
      <c r="I32" s="51" t="s">
        <v>159</v>
      </c>
      <c r="J32" s="59">
        <v>1</v>
      </c>
      <c r="K32" s="59">
        <v>17</v>
      </c>
      <c r="L32" s="59">
        <v>47</v>
      </c>
      <c r="M32" s="59">
        <v>139</v>
      </c>
      <c r="N32" s="59">
        <v>22</v>
      </c>
      <c r="O32" s="59">
        <v>25</v>
      </c>
      <c r="P32" s="59">
        <v>45</v>
      </c>
      <c r="Q32" s="59">
        <v>103</v>
      </c>
      <c r="R32" s="59">
        <v>93</v>
      </c>
      <c r="S32" s="59">
        <v>348</v>
      </c>
      <c r="T32" s="59">
        <v>111</v>
      </c>
      <c r="U32" s="59">
        <v>121</v>
      </c>
      <c r="V32" s="59">
        <v>230</v>
      </c>
      <c r="W32" s="59">
        <v>566</v>
      </c>
      <c r="X32" s="59">
        <v>2</v>
      </c>
      <c r="Y32" s="59">
        <v>2</v>
      </c>
      <c r="Z32" s="59">
        <v>4</v>
      </c>
      <c r="AA32" s="59">
        <v>28</v>
      </c>
      <c r="AB32" s="59">
        <v>132</v>
      </c>
      <c r="AC32" s="59">
        <v>170</v>
      </c>
      <c r="AD32" s="59">
        <v>687</v>
      </c>
      <c r="AE32" s="59">
        <v>1519</v>
      </c>
    </row>
    <row r="33" spans="2:31" x14ac:dyDescent="0.3">
      <c r="B33" s="54" t="s">
        <v>156</v>
      </c>
      <c r="C33" s="54" t="s">
        <v>161</v>
      </c>
      <c r="D33" s="55">
        <v>35</v>
      </c>
      <c r="E33" s="55">
        <v>48</v>
      </c>
      <c r="I33" s="51" t="s">
        <v>156</v>
      </c>
      <c r="J33" s="59">
        <v>3</v>
      </c>
      <c r="K33" s="59">
        <v>34</v>
      </c>
      <c r="L33" s="59">
        <v>99</v>
      </c>
      <c r="M33" s="59">
        <v>233</v>
      </c>
      <c r="N33" s="59">
        <v>35</v>
      </c>
      <c r="O33" s="59">
        <v>48</v>
      </c>
      <c r="P33" s="59">
        <v>59</v>
      </c>
      <c r="Q33" s="59">
        <v>96</v>
      </c>
      <c r="R33" s="59">
        <v>128</v>
      </c>
      <c r="S33" s="59">
        <v>403</v>
      </c>
      <c r="T33" s="59">
        <v>227</v>
      </c>
      <c r="U33" s="59">
        <v>244</v>
      </c>
      <c r="V33" s="59">
        <v>230</v>
      </c>
      <c r="W33" s="59">
        <v>601</v>
      </c>
      <c r="X33" s="59"/>
      <c r="Y33" s="59"/>
      <c r="Z33" s="59">
        <v>4</v>
      </c>
      <c r="AA33" s="59">
        <v>31</v>
      </c>
      <c r="AB33" s="59">
        <v>301</v>
      </c>
      <c r="AC33" s="59">
        <v>356</v>
      </c>
      <c r="AD33" s="59">
        <v>1086</v>
      </c>
      <c r="AE33" s="59">
        <v>2046</v>
      </c>
    </row>
    <row r="34" spans="2:31" x14ac:dyDescent="0.3">
      <c r="B34" s="54" t="s">
        <v>159</v>
      </c>
      <c r="C34" s="54" t="s">
        <v>162</v>
      </c>
      <c r="D34" s="55">
        <v>111</v>
      </c>
      <c r="E34" s="55">
        <v>121</v>
      </c>
      <c r="I34" s="51" t="s">
        <v>169</v>
      </c>
      <c r="J34" s="59">
        <v>4</v>
      </c>
      <c r="K34" s="59">
        <v>51</v>
      </c>
      <c r="L34" s="59">
        <v>146</v>
      </c>
      <c r="M34" s="59">
        <v>372</v>
      </c>
      <c r="N34" s="59">
        <v>57</v>
      </c>
      <c r="O34" s="59">
        <v>73</v>
      </c>
      <c r="P34" s="59">
        <v>104</v>
      </c>
      <c r="Q34" s="59">
        <v>199</v>
      </c>
      <c r="R34" s="59">
        <v>221</v>
      </c>
      <c r="S34" s="59">
        <v>751</v>
      </c>
      <c r="T34" s="59">
        <v>338</v>
      </c>
      <c r="U34" s="59">
        <v>365</v>
      </c>
      <c r="V34" s="59">
        <v>460</v>
      </c>
      <c r="W34" s="59">
        <v>1167</v>
      </c>
      <c r="X34" s="59">
        <v>2</v>
      </c>
      <c r="Y34" s="59">
        <v>2</v>
      </c>
      <c r="Z34" s="59">
        <v>8</v>
      </c>
      <c r="AA34" s="59">
        <v>59</v>
      </c>
      <c r="AB34" s="59">
        <v>433</v>
      </c>
      <c r="AC34" s="59">
        <v>526</v>
      </c>
      <c r="AD34" s="59">
        <v>1773</v>
      </c>
      <c r="AE34" s="59">
        <v>3565</v>
      </c>
    </row>
    <row r="35" spans="2:31" x14ac:dyDescent="0.3">
      <c r="B35" s="54" t="s">
        <v>156</v>
      </c>
      <c r="C35" s="54" t="s">
        <v>163</v>
      </c>
      <c r="D35" s="55">
        <v>3</v>
      </c>
      <c r="E35" s="55">
        <v>34</v>
      </c>
    </row>
    <row r="36" spans="2:31" x14ac:dyDescent="0.3">
      <c r="B36" s="54" t="s">
        <v>159</v>
      </c>
      <c r="C36" s="54" t="s">
        <v>158</v>
      </c>
      <c r="D36" s="55">
        <v>132</v>
      </c>
      <c r="E36" s="55">
        <v>170</v>
      </c>
    </row>
    <row r="37" spans="2:31" x14ac:dyDescent="0.3">
      <c r="B37" s="54" t="s">
        <v>159</v>
      </c>
      <c r="C37" s="54" t="s">
        <v>157</v>
      </c>
      <c r="D37" s="55">
        <v>47</v>
      </c>
      <c r="E37" s="55">
        <v>139</v>
      </c>
    </row>
    <row r="38" spans="2:31" x14ac:dyDescent="0.3">
      <c r="B38" s="54" t="s">
        <v>156</v>
      </c>
      <c r="C38" s="54" t="s">
        <v>162</v>
      </c>
      <c r="D38" s="55">
        <v>227</v>
      </c>
      <c r="E38" s="55">
        <v>244</v>
      </c>
    </row>
    <row r="39" spans="2:31" x14ac:dyDescent="0.3">
      <c r="B39" s="54" t="s">
        <v>159</v>
      </c>
      <c r="C39" s="54" t="s">
        <v>161</v>
      </c>
      <c r="D39" s="55">
        <v>22</v>
      </c>
      <c r="E39" s="55">
        <v>25</v>
      </c>
    </row>
    <row r="40" spans="2:31" ht="28.8" x14ac:dyDescent="0.3">
      <c r="B40" s="54" t="s">
        <v>156</v>
      </c>
      <c r="C40" s="54" t="s">
        <v>164</v>
      </c>
      <c r="D40" s="55">
        <v>4</v>
      </c>
      <c r="E40" s="55">
        <v>31</v>
      </c>
    </row>
    <row r="41" spans="2:31" ht="43.2" x14ac:dyDescent="0.3">
      <c r="B41" s="54" t="s">
        <v>159</v>
      </c>
      <c r="C41" s="54" t="s">
        <v>165</v>
      </c>
      <c r="D41" s="55">
        <v>230</v>
      </c>
      <c r="E41" s="55">
        <v>566</v>
      </c>
    </row>
    <row r="42" spans="2:31" ht="28.8" x14ac:dyDescent="0.3">
      <c r="B42" s="54" t="s">
        <v>159</v>
      </c>
      <c r="C42" s="54" t="s">
        <v>164</v>
      </c>
      <c r="D42" s="55">
        <v>4</v>
      </c>
      <c r="E42" s="55">
        <v>28</v>
      </c>
    </row>
    <row r="43" spans="2:31" x14ac:dyDescent="0.3">
      <c r="B43" s="54" t="s">
        <v>156</v>
      </c>
      <c r="C43" s="54" t="s">
        <v>166</v>
      </c>
      <c r="D43" s="55">
        <v>128</v>
      </c>
      <c r="E43" s="55">
        <v>403</v>
      </c>
    </row>
    <row r="44" spans="2:31" ht="28.8" x14ac:dyDescent="0.3">
      <c r="B44" s="54" t="s">
        <v>156</v>
      </c>
      <c r="C44" s="54" t="s">
        <v>160</v>
      </c>
      <c r="D44" s="55">
        <v>59</v>
      </c>
      <c r="E44" s="55">
        <v>96</v>
      </c>
    </row>
    <row r="45" spans="2:31" x14ac:dyDescent="0.3">
      <c r="B45" s="54" t="s">
        <v>159</v>
      </c>
      <c r="C45" s="54" t="s">
        <v>166</v>
      </c>
      <c r="D45" s="55">
        <v>93</v>
      </c>
      <c r="E45" s="55">
        <v>348</v>
      </c>
    </row>
    <row r="46" spans="2:31" x14ac:dyDescent="0.3">
      <c r="B46" s="54" t="s">
        <v>159</v>
      </c>
      <c r="C46" s="54" t="s">
        <v>163</v>
      </c>
      <c r="D46" s="55">
        <v>1</v>
      </c>
      <c r="E46" s="55">
        <v>17</v>
      </c>
    </row>
    <row r="47" spans="2:31" x14ac:dyDescent="0.3">
      <c r="B47" s="54" t="s">
        <v>159</v>
      </c>
      <c r="C47" s="54" t="s">
        <v>168</v>
      </c>
      <c r="D47" s="55">
        <v>2</v>
      </c>
      <c r="E47" s="55">
        <v>2</v>
      </c>
    </row>
    <row r="48" spans="2:31" ht="43.2" x14ac:dyDescent="0.3">
      <c r="B48" s="54" t="s">
        <v>156</v>
      </c>
      <c r="C48" s="54" t="s">
        <v>165</v>
      </c>
      <c r="D48" s="55">
        <v>230</v>
      </c>
      <c r="E48" s="55">
        <v>601</v>
      </c>
    </row>
  </sheetData>
  <mergeCells count="12">
    <mergeCell ref="AF9:AF10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10" workbookViewId="0">
      <selection activeCell="B15" sqref="B15:K16"/>
    </sheetView>
  </sheetViews>
  <sheetFormatPr defaultRowHeight="14.4" x14ac:dyDescent="0.3"/>
  <cols>
    <col min="1" max="1" width="11.109375" bestFit="1" customWidth="1"/>
    <col min="2" max="2" width="24.88671875" bestFit="1" customWidth="1"/>
    <col min="3" max="3" width="22" bestFit="1" customWidth="1"/>
    <col min="4" max="4" width="31.33203125" bestFit="1" customWidth="1"/>
    <col min="5" max="5" width="8.109375" bestFit="1" customWidth="1"/>
    <col min="6" max="6" width="7.5546875" bestFit="1" customWidth="1"/>
    <col min="7" max="7" width="8.109375" bestFit="1" customWidth="1"/>
    <col min="8" max="8" width="43.88671875" bestFit="1" customWidth="1"/>
    <col min="9" max="9" width="8.109375" bestFit="1" customWidth="1"/>
    <col min="10" max="10" width="23" bestFit="1" customWidth="1"/>
    <col min="11" max="11" width="25.33203125" bestFit="1" customWidth="1"/>
    <col min="12" max="12" width="7.5546875" bestFit="1" customWidth="1"/>
    <col min="13" max="13" width="8.109375" bestFit="1" customWidth="1"/>
    <col min="14" max="14" width="7.5546875" bestFit="1" customWidth="1"/>
    <col min="15" max="15" width="8.109375" bestFit="1" customWidth="1"/>
    <col min="16" max="16" width="7.5546875" bestFit="1" customWidth="1"/>
    <col min="17" max="17" width="8.109375" bestFit="1" customWidth="1"/>
    <col min="18" max="18" width="7.5546875" bestFit="1" customWidth="1"/>
    <col min="19" max="19" width="8.109375" bestFit="1" customWidth="1"/>
    <col min="20" max="20" width="7.5546875" bestFit="1" customWidth="1"/>
    <col min="21" max="21" width="8.109375" bestFit="1" customWidth="1"/>
    <col min="22" max="22" width="7.5546875" bestFit="1" customWidth="1"/>
    <col min="23" max="23" width="8.109375" bestFit="1" customWidth="1"/>
    <col min="24" max="24" width="12.44140625" bestFit="1" customWidth="1"/>
    <col min="25" max="25" width="13.109375" bestFit="1" customWidth="1"/>
  </cols>
  <sheetData>
    <row r="1" spans="1:25" x14ac:dyDescent="0.3">
      <c r="A1" s="51"/>
      <c r="B1" s="88" t="s">
        <v>167</v>
      </c>
      <c r="C1" s="88"/>
      <c r="D1" s="88" t="s">
        <v>163</v>
      </c>
      <c r="E1" s="88"/>
      <c r="F1" s="88" t="s">
        <v>157</v>
      </c>
      <c r="G1" s="88"/>
      <c r="H1" s="88" t="s">
        <v>161</v>
      </c>
      <c r="I1" s="88"/>
      <c r="J1" s="88" t="s">
        <v>160</v>
      </c>
      <c r="K1" s="88"/>
      <c r="L1" s="88" t="s">
        <v>166</v>
      </c>
      <c r="M1" s="88"/>
      <c r="N1" s="88" t="s">
        <v>162</v>
      </c>
      <c r="O1" s="88"/>
      <c r="P1" s="88" t="s">
        <v>165</v>
      </c>
      <c r="Q1" s="88"/>
      <c r="R1" s="88" t="s">
        <v>168</v>
      </c>
      <c r="S1" s="88"/>
      <c r="T1" s="88" t="s">
        <v>164</v>
      </c>
      <c r="U1" s="88"/>
      <c r="V1" s="88" t="s">
        <v>158</v>
      </c>
      <c r="W1" s="88"/>
      <c r="X1" s="88" t="s">
        <v>170</v>
      </c>
      <c r="Y1" s="51" t="s">
        <v>172</v>
      </c>
    </row>
    <row r="2" spans="1:25" x14ac:dyDescent="0.3">
      <c r="A2" s="51" t="s">
        <v>0</v>
      </c>
      <c r="B2" s="51" t="s">
        <v>171</v>
      </c>
      <c r="C2" s="51" t="s">
        <v>173</v>
      </c>
      <c r="D2" s="51" t="s">
        <v>171</v>
      </c>
      <c r="E2" s="51" t="s">
        <v>173</v>
      </c>
      <c r="F2" s="51" t="s">
        <v>171</v>
      </c>
      <c r="G2" s="51" t="s">
        <v>173</v>
      </c>
      <c r="H2" s="51" t="s">
        <v>171</v>
      </c>
      <c r="I2" s="51" t="s">
        <v>173</v>
      </c>
      <c r="J2" s="51" t="s">
        <v>171</v>
      </c>
      <c r="K2" s="51" t="s">
        <v>173</v>
      </c>
      <c r="L2" s="51" t="s">
        <v>171</v>
      </c>
      <c r="M2" s="51" t="s">
        <v>173</v>
      </c>
      <c r="N2" s="51" t="s">
        <v>171</v>
      </c>
      <c r="O2" s="51" t="s">
        <v>173</v>
      </c>
      <c r="P2" s="51" t="s">
        <v>171</v>
      </c>
      <c r="Q2" s="51" t="s">
        <v>173</v>
      </c>
      <c r="R2" s="51" t="s">
        <v>171</v>
      </c>
      <c r="S2" s="51" t="s">
        <v>173</v>
      </c>
      <c r="T2" s="51" t="s">
        <v>171</v>
      </c>
      <c r="U2" s="51" t="s">
        <v>173</v>
      </c>
      <c r="V2" s="51" t="s">
        <v>171</v>
      </c>
      <c r="W2" s="51" t="s">
        <v>173</v>
      </c>
      <c r="X2" s="88"/>
      <c r="Y2" s="51"/>
    </row>
    <row r="3" spans="1:25" x14ac:dyDescent="0.3">
      <c r="A3" s="51" t="s">
        <v>159</v>
      </c>
      <c r="B3" s="51">
        <v>33</v>
      </c>
      <c r="C3" s="51">
        <v>20</v>
      </c>
      <c r="D3" s="51">
        <v>265</v>
      </c>
      <c r="E3" s="51">
        <v>84</v>
      </c>
      <c r="F3" s="51">
        <v>375</v>
      </c>
      <c r="G3" s="51">
        <v>159</v>
      </c>
      <c r="H3" s="51">
        <v>34</v>
      </c>
      <c r="I3" s="51">
        <v>30</v>
      </c>
      <c r="J3" s="51">
        <v>1288</v>
      </c>
      <c r="K3" s="51">
        <v>163</v>
      </c>
      <c r="L3" s="51">
        <v>724</v>
      </c>
      <c r="M3" s="51">
        <v>254</v>
      </c>
      <c r="N3" s="51">
        <v>183</v>
      </c>
      <c r="O3" s="51">
        <v>167</v>
      </c>
      <c r="P3" s="51">
        <v>1424</v>
      </c>
      <c r="Q3" s="51">
        <v>754</v>
      </c>
      <c r="R3" s="51">
        <v>2</v>
      </c>
      <c r="S3" s="51">
        <v>2</v>
      </c>
      <c r="T3" s="51">
        <v>64</v>
      </c>
      <c r="U3" s="51">
        <v>16</v>
      </c>
      <c r="V3" s="51">
        <v>490</v>
      </c>
      <c r="W3" s="51">
        <v>369</v>
      </c>
      <c r="X3" s="51">
        <v>4882</v>
      </c>
      <c r="Y3" s="51">
        <v>2018</v>
      </c>
    </row>
    <row r="4" spans="1:25" x14ac:dyDescent="0.3">
      <c r="A4" s="51" t="s">
        <v>156</v>
      </c>
      <c r="B4" s="51">
        <v>27</v>
      </c>
      <c r="C4" s="51">
        <v>15</v>
      </c>
      <c r="D4" s="51">
        <v>377</v>
      </c>
      <c r="E4" s="51">
        <v>94</v>
      </c>
      <c r="F4" s="51">
        <v>636</v>
      </c>
      <c r="G4" s="51">
        <v>322</v>
      </c>
      <c r="H4" s="51">
        <v>73</v>
      </c>
      <c r="I4" s="51">
        <v>55</v>
      </c>
      <c r="J4" s="51">
        <v>2393</v>
      </c>
      <c r="K4" s="51">
        <v>319</v>
      </c>
      <c r="L4" s="51">
        <v>734</v>
      </c>
      <c r="M4" s="51">
        <v>279</v>
      </c>
      <c r="N4" s="51">
        <v>342</v>
      </c>
      <c r="O4" s="51">
        <v>306</v>
      </c>
      <c r="P4" s="51">
        <v>1226</v>
      </c>
      <c r="Q4" s="51">
        <v>598</v>
      </c>
      <c r="R4" s="51"/>
      <c r="S4" s="51"/>
      <c r="T4" s="51">
        <v>65</v>
      </c>
      <c r="U4" s="51">
        <v>13</v>
      </c>
      <c r="V4" s="51">
        <v>756</v>
      </c>
      <c r="W4" s="51">
        <v>602</v>
      </c>
      <c r="X4" s="51">
        <v>6629</v>
      </c>
      <c r="Y4" s="51">
        <v>2603</v>
      </c>
    </row>
    <row r="5" spans="1:25" x14ac:dyDescent="0.3">
      <c r="A5" s="51" t="s">
        <v>169</v>
      </c>
      <c r="B5" s="51">
        <v>60</v>
      </c>
      <c r="C5" s="51">
        <v>35</v>
      </c>
      <c r="D5" s="51">
        <v>642</v>
      </c>
      <c r="E5" s="51">
        <v>178</v>
      </c>
      <c r="F5" s="51">
        <v>1011</v>
      </c>
      <c r="G5" s="51">
        <v>481</v>
      </c>
      <c r="H5" s="51">
        <v>107</v>
      </c>
      <c r="I5" s="51">
        <v>85</v>
      </c>
      <c r="J5" s="51">
        <v>3681</v>
      </c>
      <c r="K5" s="51">
        <v>482</v>
      </c>
      <c r="L5" s="51">
        <v>1458</v>
      </c>
      <c r="M5" s="51">
        <v>533</v>
      </c>
      <c r="N5" s="51">
        <v>525</v>
      </c>
      <c r="O5" s="51">
        <v>473</v>
      </c>
      <c r="P5" s="51">
        <v>2650</v>
      </c>
      <c r="Q5" s="51">
        <v>1352</v>
      </c>
      <c r="R5" s="51">
        <v>2</v>
      </c>
      <c r="S5" s="51">
        <v>2</v>
      </c>
      <c r="T5" s="51">
        <v>129</v>
      </c>
      <c r="U5" s="51">
        <v>29</v>
      </c>
      <c r="V5" s="51">
        <v>1246</v>
      </c>
      <c r="W5" s="51">
        <v>971</v>
      </c>
      <c r="X5" s="51">
        <v>11511</v>
      </c>
      <c r="Y5" s="51">
        <v>4621</v>
      </c>
    </row>
    <row r="10" spans="1:25" x14ac:dyDescent="0.3">
      <c r="B10" t="s">
        <v>148</v>
      </c>
      <c r="C10" t="s">
        <v>104</v>
      </c>
      <c r="D10" t="s">
        <v>106</v>
      </c>
      <c r="E10" t="s">
        <v>108</v>
      </c>
      <c r="F10" t="s">
        <v>110</v>
      </c>
      <c r="G10" t="s">
        <v>120</v>
      </c>
      <c r="H10" t="s">
        <v>121</v>
      </c>
      <c r="I10" t="s">
        <v>122</v>
      </c>
      <c r="J10" t="s">
        <v>149</v>
      </c>
      <c r="K10" t="s">
        <v>150</v>
      </c>
    </row>
    <row r="11" spans="1:25" x14ac:dyDescent="0.3">
      <c r="A11" t="s">
        <v>138</v>
      </c>
      <c r="B11">
        <v>12</v>
      </c>
      <c r="C11">
        <v>33</v>
      </c>
      <c r="D11">
        <v>17</v>
      </c>
      <c r="E11">
        <v>33</v>
      </c>
      <c r="F11">
        <v>56</v>
      </c>
      <c r="G11">
        <v>17</v>
      </c>
      <c r="H11">
        <v>24</v>
      </c>
      <c r="I11">
        <v>6</v>
      </c>
      <c r="J11">
        <v>198</v>
      </c>
      <c r="K11">
        <v>229</v>
      </c>
    </row>
    <row r="12" spans="1:25" x14ac:dyDescent="0.3">
      <c r="A12" t="s">
        <v>139</v>
      </c>
      <c r="B12">
        <v>16</v>
      </c>
      <c r="C12">
        <v>20</v>
      </c>
      <c r="D12">
        <v>4</v>
      </c>
      <c r="E12">
        <v>23</v>
      </c>
      <c r="F12">
        <v>37</v>
      </c>
      <c r="G12">
        <v>19</v>
      </c>
      <c r="H12">
        <v>9</v>
      </c>
      <c r="I12">
        <v>2</v>
      </c>
      <c r="J12">
        <v>130</v>
      </c>
      <c r="K12">
        <v>153</v>
      </c>
    </row>
    <row r="13" spans="1:25" x14ac:dyDescent="0.3">
      <c r="A13" s="51" t="s">
        <v>159</v>
      </c>
      <c r="B13" s="51">
        <v>1</v>
      </c>
      <c r="C13" s="51">
        <v>47</v>
      </c>
      <c r="D13" s="51">
        <v>22</v>
      </c>
      <c r="E13" s="51">
        <v>45</v>
      </c>
      <c r="F13" s="51">
        <v>111</v>
      </c>
      <c r="G13" s="51">
        <v>230</v>
      </c>
      <c r="H13" s="51">
        <v>4</v>
      </c>
      <c r="I13">
        <v>99</v>
      </c>
      <c r="J13" s="51">
        <v>687</v>
      </c>
      <c r="K13" s="51">
        <v>1519</v>
      </c>
    </row>
    <row r="14" spans="1:25" x14ac:dyDescent="0.3">
      <c r="A14" s="51" t="s">
        <v>156</v>
      </c>
      <c r="B14" s="51">
        <v>3</v>
      </c>
      <c r="C14" s="51">
        <v>99</v>
      </c>
      <c r="D14" s="51">
        <v>35</v>
      </c>
      <c r="E14" s="51">
        <v>59</v>
      </c>
      <c r="F14" s="51">
        <v>227</v>
      </c>
      <c r="G14" s="51">
        <v>230</v>
      </c>
      <c r="H14" s="51">
        <v>4</v>
      </c>
      <c r="I14">
        <v>132</v>
      </c>
      <c r="J14" s="51">
        <v>1086</v>
      </c>
      <c r="K14" s="51">
        <v>2046</v>
      </c>
    </row>
    <row r="15" spans="1:25" s="51" customFormat="1" x14ac:dyDescent="0.3">
      <c r="A15" s="45" t="s">
        <v>138</v>
      </c>
      <c r="B15" s="45">
        <f>B11+B14</f>
        <v>15</v>
      </c>
      <c r="C15" s="45">
        <f t="shared" ref="C15:K15" si="0">C11+C14</f>
        <v>132</v>
      </c>
      <c r="D15" s="45">
        <f t="shared" si="0"/>
        <v>52</v>
      </c>
      <c r="E15" s="45">
        <f t="shared" si="0"/>
        <v>92</v>
      </c>
      <c r="F15" s="45">
        <f t="shared" si="0"/>
        <v>283</v>
      </c>
      <c r="G15" s="45">
        <f t="shared" si="0"/>
        <v>247</v>
      </c>
      <c r="H15" s="45">
        <f t="shared" si="0"/>
        <v>28</v>
      </c>
      <c r="I15" s="45">
        <f t="shared" si="0"/>
        <v>138</v>
      </c>
      <c r="J15" s="45">
        <f t="shared" si="0"/>
        <v>1284</v>
      </c>
      <c r="K15" s="45">
        <f t="shared" si="0"/>
        <v>2275</v>
      </c>
    </row>
    <row r="16" spans="1:25" s="51" customFormat="1" x14ac:dyDescent="0.3">
      <c r="A16" s="45" t="s">
        <v>139</v>
      </c>
      <c r="B16" s="45">
        <f>B12+B13</f>
        <v>17</v>
      </c>
      <c r="C16" s="45">
        <f t="shared" ref="C16:K16" si="1">C12+C13</f>
        <v>67</v>
      </c>
      <c r="D16" s="45">
        <f t="shared" si="1"/>
        <v>26</v>
      </c>
      <c r="E16" s="45">
        <f t="shared" si="1"/>
        <v>68</v>
      </c>
      <c r="F16" s="45">
        <f t="shared" si="1"/>
        <v>148</v>
      </c>
      <c r="G16" s="45">
        <f t="shared" si="1"/>
        <v>249</v>
      </c>
      <c r="H16" s="45">
        <f t="shared" si="1"/>
        <v>13</v>
      </c>
      <c r="I16" s="45">
        <f t="shared" si="1"/>
        <v>101</v>
      </c>
      <c r="J16" s="45">
        <f t="shared" si="1"/>
        <v>817</v>
      </c>
      <c r="K16" s="45">
        <f t="shared" si="1"/>
        <v>1672</v>
      </c>
    </row>
    <row r="17" spans="1:23" x14ac:dyDescent="0.3">
      <c r="B17" t="s">
        <v>163</v>
      </c>
      <c r="C17" s="51"/>
      <c r="D17" s="51" t="s">
        <v>157</v>
      </c>
      <c r="E17" s="51"/>
      <c r="F17" s="51" t="s">
        <v>161</v>
      </c>
      <c r="G17" s="51"/>
      <c r="H17" s="51" t="s">
        <v>160</v>
      </c>
      <c r="I17" s="51"/>
      <c r="J17" s="51" t="s">
        <v>166</v>
      </c>
      <c r="K17" s="51"/>
      <c r="L17" t="s">
        <v>162</v>
      </c>
      <c r="N17" t="s">
        <v>165</v>
      </c>
      <c r="P17" t="s">
        <v>168</v>
      </c>
      <c r="R17" t="s">
        <v>164</v>
      </c>
      <c r="T17" t="s">
        <v>158</v>
      </c>
      <c r="V17" t="s">
        <v>178</v>
      </c>
      <c r="W17" t="s">
        <v>180</v>
      </c>
    </row>
    <row r="18" spans="1:23" x14ac:dyDescent="0.3">
      <c r="A18" t="s">
        <v>153</v>
      </c>
      <c r="B18" t="s">
        <v>179</v>
      </c>
      <c r="C18" t="s">
        <v>181</v>
      </c>
      <c r="D18" t="s">
        <v>179</v>
      </c>
      <c r="E18" t="s">
        <v>181</v>
      </c>
      <c r="F18" t="s">
        <v>179</v>
      </c>
      <c r="G18" t="s">
        <v>181</v>
      </c>
      <c r="H18" t="s">
        <v>179</v>
      </c>
      <c r="I18" t="s">
        <v>181</v>
      </c>
      <c r="J18" t="s">
        <v>179</v>
      </c>
      <c r="K18" t="s">
        <v>181</v>
      </c>
      <c r="L18" t="s">
        <v>179</v>
      </c>
      <c r="M18" t="s">
        <v>181</v>
      </c>
      <c r="N18" t="s">
        <v>179</v>
      </c>
      <c r="O18" s="51" t="s">
        <v>181</v>
      </c>
      <c r="P18" s="51" t="s">
        <v>179</v>
      </c>
      <c r="Q18" s="51" t="s">
        <v>181</v>
      </c>
      <c r="R18" s="51" t="s">
        <v>179</v>
      </c>
      <c r="S18" t="s">
        <v>181</v>
      </c>
      <c r="T18" t="s">
        <v>179</v>
      </c>
      <c r="U18" t="s">
        <v>181</v>
      </c>
    </row>
    <row r="19" spans="1:23" x14ac:dyDescent="0.3">
      <c r="A19" t="s">
        <v>159</v>
      </c>
      <c r="B19">
        <v>1</v>
      </c>
      <c r="C19">
        <v>17</v>
      </c>
      <c r="D19">
        <v>47</v>
      </c>
      <c r="E19">
        <v>139</v>
      </c>
      <c r="F19">
        <v>22</v>
      </c>
      <c r="G19">
        <v>25</v>
      </c>
      <c r="H19">
        <v>45</v>
      </c>
      <c r="I19">
        <v>103</v>
      </c>
      <c r="J19">
        <v>93</v>
      </c>
      <c r="K19">
        <v>348</v>
      </c>
      <c r="L19">
        <v>111</v>
      </c>
      <c r="M19">
        <v>121</v>
      </c>
      <c r="N19">
        <v>230</v>
      </c>
      <c r="O19" s="51">
        <v>566</v>
      </c>
      <c r="P19" s="51">
        <v>2</v>
      </c>
      <c r="Q19" s="51">
        <v>2</v>
      </c>
      <c r="R19" s="51">
        <v>4</v>
      </c>
      <c r="S19" s="51">
        <v>28</v>
      </c>
      <c r="T19">
        <v>132</v>
      </c>
      <c r="U19">
        <v>170</v>
      </c>
      <c r="V19">
        <v>687</v>
      </c>
      <c r="W19">
        <v>1519</v>
      </c>
    </row>
    <row r="20" spans="1:23" x14ac:dyDescent="0.3">
      <c r="A20" t="s">
        <v>156</v>
      </c>
      <c r="B20">
        <v>3</v>
      </c>
      <c r="C20">
        <v>34</v>
      </c>
      <c r="D20">
        <v>99</v>
      </c>
      <c r="E20">
        <v>233</v>
      </c>
      <c r="F20">
        <v>35</v>
      </c>
      <c r="G20">
        <v>48</v>
      </c>
      <c r="H20">
        <v>59</v>
      </c>
      <c r="I20">
        <v>96</v>
      </c>
      <c r="J20">
        <v>128</v>
      </c>
      <c r="K20">
        <v>403</v>
      </c>
      <c r="L20">
        <v>227</v>
      </c>
      <c r="M20">
        <v>244</v>
      </c>
      <c r="N20">
        <v>230</v>
      </c>
      <c r="O20">
        <v>601</v>
      </c>
      <c r="R20">
        <v>4</v>
      </c>
      <c r="S20">
        <v>31</v>
      </c>
      <c r="T20">
        <v>301</v>
      </c>
      <c r="U20">
        <v>356</v>
      </c>
      <c r="V20">
        <v>1086</v>
      </c>
      <c r="W20">
        <v>2046</v>
      </c>
    </row>
    <row r="21" spans="1:23" x14ac:dyDescent="0.3">
      <c r="A21" t="s">
        <v>169</v>
      </c>
      <c r="B21">
        <v>4</v>
      </c>
      <c r="C21" s="51">
        <v>51</v>
      </c>
      <c r="D21" s="51">
        <v>146</v>
      </c>
      <c r="E21" s="51">
        <v>372</v>
      </c>
      <c r="F21" s="51">
        <v>57</v>
      </c>
      <c r="G21" s="51">
        <v>73</v>
      </c>
      <c r="H21" s="51">
        <v>104</v>
      </c>
      <c r="I21" s="51">
        <v>199</v>
      </c>
      <c r="J21" s="51">
        <v>221</v>
      </c>
      <c r="K21" s="51">
        <v>751</v>
      </c>
      <c r="L21">
        <v>338</v>
      </c>
      <c r="M21">
        <v>365</v>
      </c>
      <c r="N21">
        <v>460</v>
      </c>
      <c r="O21">
        <v>1167</v>
      </c>
      <c r="P21">
        <v>2</v>
      </c>
      <c r="Q21">
        <v>2</v>
      </c>
      <c r="R21">
        <v>8</v>
      </c>
      <c r="S21">
        <v>59</v>
      </c>
      <c r="T21">
        <v>433</v>
      </c>
      <c r="U21">
        <v>526</v>
      </c>
      <c r="V21">
        <v>1773</v>
      </c>
      <c r="W21">
        <v>3565</v>
      </c>
    </row>
    <row r="22" spans="1:23" x14ac:dyDescent="0.3">
      <c r="C22" s="51"/>
      <c r="D22" s="51"/>
      <c r="E22" s="51"/>
      <c r="F22" s="51"/>
      <c r="G22" s="51"/>
      <c r="H22" s="51"/>
      <c r="I22" s="51"/>
      <c r="J22" s="51"/>
      <c r="K22" s="51"/>
    </row>
    <row r="27" spans="1:23" x14ac:dyDescent="0.3">
      <c r="H27" s="51">
        <v>93</v>
      </c>
      <c r="I27" s="51">
        <v>2</v>
      </c>
      <c r="J27" s="51">
        <v>4</v>
      </c>
      <c r="K27">
        <f>SUM(H27:J27)</f>
        <v>99</v>
      </c>
    </row>
    <row r="28" spans="1:23" x14ac:dyDescent="0.3">
      <c r="H28" s="51">
        <v>128</v>
      </c>
      <c r="I28" s="51"/>
      <c r="J28" s="51">
        <v>4</v>
      </c>
      <c r="K28" s="51">
        <f>SUM(H28:J28)</f>
        <v>132</v>
      </c>
    </row>
  </sheetData>
  <mergeCells count="12">
    <mergeCell ref="X1:X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2" sqref="A2:K36"/>
    </sheetView>
  </sheetViews>
  <sheetFormatPr defaultRowHeight="14.4" x14ac:dyDescent="0.3"/>
  <cols>
    <col min="1" max="1" width="15.5546875" bestFit="1" customWidth="1"/>
    <col min="3" max="3" width="22" bestFit="1" customWidth="1"/>
  </cols>
  <sheetData>
    <row r="1" spans="1:11" x14ac:dyDescent="0.3">
      <c r="A1" t="s">
        <v>0</v>
      </c>
      <c r="B1" t="s">
        <v>148</v>
      </c>
      <c r="C1" t="s">
        <v>104</v>
      </c>
      <c r="D1" t="s">
        <v>106</v>
      </c>
      <c r="E1" t="s">
        <v>108</v>
      </c>
      <c r="F1" t="s">
        <v>110</v>
      </c>
      <c r="G1" t="s">
        <v>120</v>
      </c>
      <c r="H1" t="s">
        <v>121</v>
      </c>
      <c r="I1" t="s">
        <v>122</v>
      </c>
      <c r="J1" t="s">
        <v>149</v>
      </c>
      <c r="K1" t="s">
        <v>150</v>
      </c>
    </row>
    <row r="2" spans="1:11" x14ac:dyDescent="0.3">
      <c r="A2" t="s">
        <v>41</v>
      </c>
      <c r="B2">
        <v>144</v>
      </c>
      <c r="C2">
        <v>417</v>
      </c>
      <c r="D2">
        <v>137</v>
      </c>
      <c r="E2">
        <v>448</v>
      </c>
      <c r="F2">
        <v>1069</v>
      </c>
      <c r="G2">
        <v>147</v>
      </c>
      <c r="H2">
        <v>154</v>
      </c>
      <c r="I2">
        <v>163</v>
      </c>
      <c r="J2">
        <v>2679</v>
      </c>
      <c r="K2">
        <v>3074</v>
      </c>
    </row>
    <row r="3" spans="1:11" x14ac:dyDescent="0.3">
      <c r="A3" t="s">
        <v>138</v>
      </c>
      <c r="B3">
        <v>15</v>
      </c>
      <c r="C3">
        <v>132</v>
      </c>
      <c r="D3">
        <v>52</v>
      </c>
      <c r="E3">
        <v>92</v>
      </c>
      <c r="F3">
        <v>283</v>
      </c>
      <c r="G3">
        <v>247</v>
      </c>
      <c r="H3">
        <v>28</v>
      </c>
      <c r="I3">
        <v>138</v>
      </c>
      <c r="J3">
        <v>1284</v>
      </c>
      <c r="K3">
        <v>2275</v>
      </c>
    </row>
    <row r="4" spans="1:11" x14ac:dyDescent="0.3">
      <c r="A4" t="s">
        <v>16</v>
      </c>
      <c r="B4">
        <v>157</v>
      </c>
      <c r="C4">
        <v>286</v>
      </c>
      <c r="D4">
        <v>47</v>
      </c>
      <c r="E4">
        <v>259</v>
      </c>
      <c r="F4">
        <v>406</v>
      </c>
      <c r="G4">
        <v>246</v>
      </c>
      <c r="H4">
        <v>69</v>
      </c>
      <c r="I4">
        <v>22</v>
      </c>
      <c r="J4">
        <v>1492</v>
      </c>
      <c r="K4">
        <v>1760</v>
      </c>
    </row>
    <row r="5" spans="1:11" x14ac:dyDescent="0.3">
      <c r="A5" t="s">
        <v>139</v>
      </c>
      <c r="B5">
        <v>17</v>
      </c>
      <c r="C5">
        <v>67</v>
      </c>
      <c r="D5">
        <v>26</v>
      </c>
      <c r="E5">
        <v>68</v>
      </c>
      <c r="F5">
        <v>148</v>
      </c>
      <c r="G5">
        <v>249</v>
      </c>
      <c r="H5">
        <v>13</v>
      </c>
      <c r="I5">
        <v>101</v>
      </c>
      <c r="J5">
        <v>817</v>
      </c>
      <c r="K5">
        <v>1672</v>
      </c>
    </row>
    <row r="6" spans="1:11" x14ac:dyDescent="0.3">
      <c r="A6" t="s">
        <v>23</v>
      </c>
      <c r="B6">
        <v>114</v>
      </c>
      <c r="C6">
        <v>287</v>
      </c>
      <c r="D6">
        <v>57</v>
      </c>
      <c r="E6">
        <v>240</v>
      </c>
      <c r="F6">
        <v>354</v>
      </c>
      <c r="G6">
        <v>73</v>
      </c>
      <c r="H6">
        <v>87</v>
      </c>
      <c r="I6">
        <v>34</v>
      </c>
      <c r="J6">
        <v>1246</v>
      </c>
      <c r="K6">
        <v>1468</v>
      </c>
    </row>
    <row r="7" spans="1:11" x14ac:dyDescent="0.3">
      <c r="A7" t="s">
        <v>42</v>
      </c>
      <c r="B7">
        <v>140</v>
      </c>
      <c r="C7">
        <v>187</v>
      </c>
      <c r="D7">
        <v>35</v>
      </c>
      <c r="E7">
        <v>80</v>
      </c>
      <c r="F7">
        <v>564</v>
      </c>
      <c r="G7">
        <v>154</v>
      </c>
      <c r="H7">
        <v>70</v>
      </c>
      <c r="I7">
        <v>24</v>
      </c>
      <c r="J7">
        <v>1254</v>
      </c>
      <c r="K7">
        <v>1429</v>
      </c>
    </row>
    <row r="8" spans="1:11" x14ac:dyDescent="0.3">
      <c r="A8" t="s">
        <v>18</v>
      </c>
      <c r="B8">
        <v>148</v>
      </c>
      <c r="C8">
        <v>239</v>
      </c>
      <c r="D8">
        <v>48</v>
      </c>
      <c r="E8">
        <v>234</v>
      </c>
      <c r="F8">
        <v>321</v>
      </c>
      <c r="G8">
        <v>119</v>
      </c>
      <c r="H8">
        <v>70</v>
      </c>
      <c r="I8">
        <v>18</v>
      </c>
      <c r="J8">
        <v>1197</v>
      </c>
      <c r="K8">
        <v>1423</v>
      </c>
    </row>
    <row r="9" spans="1:11" x14ac:dyDescent="0.3">
      <c r="A9" t="s">
        <v>77</v>
      </c>
      <c r="B9">
        <v>84</v>
      </c>
      <c r="C9">
        <v>330</v>
      </c>
      <c r="D9">
        <v>86</v>
      </c>
      <c r="E9">
        <v>128</v>
      </c>
      <c r="F9">
        <v>407</v>
      </c>
      <c r="G9">
        <v>39</v>
      </c>
      <c r="H9">
        <v>78</v>
      </c>
      <c r="I9">
        <v>27</v>
      </c>
      <c r="J9">
        <v>1179</v>
      </c>
      <c r="K9">
        <v>1369</v>
      </c>
    </row>
    <row r="10" spans="1:11" x14ac:dyDescent="0.3">
      <c r="A10" t="s">
        <v>20</v>
      </c>
      <c r="B10">
        <v>151</v>
      </c>
      <c r="C10">
        <v>219</v>
      </c>
      <c r="D10">
        <v>67</v>
      </c>
      <c r="E10">
        <v>81</v>
      </c>
      <c r="F10">
        <v>406</v>
      </c>
      <c r="G10">
        <v>80</v>
      </c>
      <c r="H10">
        <v>121</v>
      </c>
      <c r="I10">
        <v>56</v>
      </c>
      <c r="J10">
        <v>1181</v>
      </c>
      <c r="K10">
        <v>1368</v>
      </c>
    </row>
    <row r="11" spans="1:11" x14ac:dyDescent="0.3">
      <c r="A11" t="s">
        <v>19</v>
      </c>
      <c r="B11">
        <v>171</v>
      </c>
      <c r="C11">
        <v>328</v>
      </c>
      <c r="D11">
        <v>81</v>
      </c>
      <c r="E11">
        <v>107</v>
      </c>
      <c r="F11">
        <v>255</v>
      </c>
      <c r="G11">
        <v>55</v>
      </c>
      <c r="H11">
        <v>56</v>
      </c>
      <c r="I11">
        <v>45</v>
      </c>
      <c r="J11">
        <v>1098</v>
      </c>
      <c r="K11">
        <v>1304</v>
      </c>
    </row>
    <row r="12" spans="1:11" x14ac:dyDescent="0.3">
      <c r="A12" t="s">
        <v>8</v>
      </c>
      <c r="B12">
        <v>133</v>
      </c>
      <c r="C12">
        <v>285</v>
      </c>
      <c r="D12">
        <v>56</v>
      </c>
      <c r="E12">
        <v>53</v>
      </c>
      <c r="F12">
        <v>460</v>
      </c>
      <c r="G12">
        <v>61</v>
      </c>
      <c r="H12">
        <v>23</v>
      </c>
      <c r="I12">
        <v>25</v>
      </c>
      <c r="J12">
        <v>1096</v>
      </c>
      <c r="K12">
        <v>1239</v>
      </c>
    </row>
    <row r="13" spans="1:11" x14ac:dyDescent="0.3">
      <c r="A13" t="s">
        <v>76</v>
      </c>
      <c r="B13">
        <v>73</v>
      </c>
      <c r="C13">
        <v>312</v>
      </c>
      <c r="D13">
        <v>101</v>
      </c>
      <c r="E13">
        <v>119</v>
      </c>
      <c r="F13">
        <v>325</v>
      </c>
      <c r="G13">
        <v>50</v>
      </c>
      <c r="H13">
        <v>59</v>
      </c>
      <c r="I13">
        <v>35</v>
      </c>
      <c r="J13">
        <v>1074</v>
      </c>
      <c r="K13">
        <v>1235</v>
      </c>
    </row>
    <row r="14" spans="1:11" x14ac:dyDescent="0.3">
      <c r="A14" t="s">
        <v>24</v>
      </c>
      <c r="B14">
        <v>103</v>
      </c>
      <c r="C14">
        <v>285</v>
      </c>
      <c r="D14">
        <v>53</v>
      </c>
      <c r="E14">
        <v>225</v>
      </c>
      <c r="F14">
        <v>206</v>
      </c>
      <c r="G14">
        <v>23</v>
      </c>
      <c r="H14">
        <v>50</v>
      </c>
      <c r="I14">
        <v>37</v>
      </c>
      <c r="J14">
        <v>982</v>
      </c>
      <c r="K14">
        <v>1202</v>
      </c>
    </row>
    <row r="15" spans="1:11" x14ac:dyDescent="0.3">
      <c r="A15" t="s">
        <v>6</v>
      </c>
      <c r="B15">
        <v>139</v>
      </c>
      <c r="C15">
        <v>284</v>
      </c>
      <c r="D15">
        <v>50</v>
      </c>
      <c r="E15">
        <v>91</v>
      </c>
      <c r="F15">
        <v>350</v>
      </c>
      <c r="G15">
        <v>39</v>
      </c>
      <c r="H15">
        <v>38</v>
      </c>
      <c r="I15">
        <v>43</v>
      </c>
      <c r="J15">
        <v>1034</v>
      </c>
      <c r="K15">
        <v>1182</v>
      </c>
    </row>
    <row r="16" spans="1:11" x14ac:dyDescent="0.3">
      <c r="A16" t="s">
        <v>11</v>
      </c>
      <c r="B16">
        <v>152</v>
      </c>
      <c r="C16">
        <v>217</v>
      </c>
      <c r="D16">
        <v>57</v>
      </c>
      <c r="E16">
        <v>91</v>
      </c>
      <c r="F16">
        <v>276</v>
      </c>
      <c r="G16">
        <v>54</v>
      </c>
      <c r="H16">
        <v>98</v>
      </c>
      <c r="I16">
        <v>49</v>
      </c>
      <c r="J16">
        <v>994</v>
      </c>
      <c r="K16">
        <v>1148</v>
      </c>
    </row>
    <row r="17" spans="1:11" x14ac:dyDescent="0.3">
      <c r="A17" t="s">
        <v>26</v>
      </c>
      <c r="B17">
        <v>91</v>
      </c>
      <c r="C17">
        <v>194</v>
      </c>
      <c r="D17">
        <v>119</v>
      </c>
      <c r="E17">
        <v>49</v>
      </c>
      <c r="F17">
        <v>262</v>
      </c>
      <c r="G17">
        <v>94</v>
      </c>
      <c r="H17">
        <v>114</v>
      </c>
      <c r="I17">
        <v>64</v>
      </c>
      <c r="J17">
        <v>987</v>
      </c>
      <c r="K17">
        <v>1138</v>
      </c>
    </row>
    <row r="18" spans="1:11" x14ac:dyDescent="0.3">
      <c r="A18" t="s">
        <v>21</v>
      </c>
      <c r="B18">
        <v>84</v>
      </c>
      <c r="C18">
        <v>196</v>
      </c>
      <c r="D18">
        <v>43</v>
      </c>
      <c r="E18">
        <v>111</v>
      </c>
      <c r="F18">
        <v>319</v>
      </c>
      <c r="G18">
        <v>75</v>
      </c>
      <c r="H18">
        <v>62</v>
      </c>
      <c r="I18">
        <v>34</v>
      </c>
      <c r="J18">
        <v>924</v>
      </c>
      <c r="K18">
        <v>1084</v>
      </c>
    </row>
    <row r="19" spans="1:11" x14ac:dyDescent="0.3">
      <c r="A19" t="s">
        <v>25</v>
      </c>
      <c r="B19">
        <v>102</v>
      </c>
      <c r="C19">
        <v>241</v>
      </c>
      <c r="D19">
        <v>70</v>
      </c>
      <c r="E19">
        <v>85</v>
      </c>
      <c r="F19">
        <v>220</v>
      </c>
      <c r="G19">
        <v>43</v>
      </c>
      <c r="H19">
        <v>75</v>
      </c>
      <c r="I19">
        <v>44</v>
      </c>
      <c r="J19">
        <v>880</v>
      </c>
      <c r="K19">
        <v>1043</v>
      </c>
    </row>
    <row r="20" spans="1:11" x14ac:dyDescent="0.3">
      <c r="A20" t="s">
        <v>7</v>
      </c>
      <c r="B20">
        <v>82</v>
      </c>
      <c r="C20">
        <v>214</v>
      </c>
      <c r="D20">
        <v>67</v>
      </c>
      <c r="E20">
        <v>39</v>
      </c>
      <c r="F20">
        <v>340</v>
      </c>
      <c r="G20">
        <v>43</v>
      </c>
      <c r="H20">
        <v>17</v>
      </c>
      <c r="I20">
        <v>21</v>
      </c>
      <c r="J20">
        <v>823</v>
      </c>
      <c r="K20">
        <v>909</v>
      </c>
    </row>
    <row r="21" spans="1:11" x14ac:dyDescent="0.3">
      <c r="A21" t="s">
        <v>3</v>
      </c>
      <c r="B21">
        <v>83</v>
      </c>
      <c r="C21">
        <v>184</v>
      </c>
      <c r="D21">
        <v>92</v>
      </c>
      <c r="E21">
        <v>27</v>
      </c>
      <c r="F21">
        <v>235</v>
      </c>
      <c r="G21">
        <v>43</v>
      </c>
      <c r="H21">
        <v>84</v>
      </c>
      <c r="I21">
        <v>45</v>
      </c>
      <c r="J21">
        <v>793</v>
      </c>
      <c r="K21">
        <v>908</v>
      </c>
    </row>
    <row r="22" spans="1:11" x14ac:dyDescent="0.3">
      <c r="A22" t="s">
        <v>4</v>
      </c>
      <c r="B22">
        <v>66</v>
      </c>
      <c r="C22">
        <v>167</v>
      </c>
      <c r="D22">
        <v>27</v>
      </c>
      <c r="E22">
        <v>29</v>
      </c>
      <c r="F22">
        <v>285</v>
      </c>
      <c r="G22">
        <v>19</v>
      </c>
      <c r="H22">
        <v>85</v>
      </c>
      <c r="I22">
        <v>19</v>
      </c>
      <c r="J22">
        <v>697</v>
      </c>
      <c r="K22">
        <v>809</v>
      </c>
    </row>
    <row r="23" spans="1:11" x14ac:dyDescent="0.3">
      <c r="A23" t="s">
        <v>44</v>
      </c>
      <c r="B23">
        <v>44</v>
      </c>
      <c r="C23">
        <v>125</v>
      </c>
      <c r="D23">
        <v>23</v>
      </c>
      <c r="E23">
        <v>59</v>
      </c>
      <c r="F23">
        <v>348</v>
      </c>
      <c r="G23">
        <v>35</v>
      </c>
      <c r="H23">
        <v>43</v>
      </c>
      <c r="I23">
        <v>18</v>
      </c>
      <c r="J23">
        <v>695</v>
      </c>
      <c r="K23">
        <v>779</v>
      </c>
    </row>
    <row r="24" spans="1:11" x14ac:dyDescent="0.3">
      <c r="A24" t="s">
        <v>12</v>
      </c>
      <c r="B24">
        <v>51</v>
      </c>
      <c r="C24">
        <v>166</v>
      </c>
      <c r="D24">
        <v>22</v>
      </c>
      <c r="E24">
        <v>79</v>
      </c>
      <c r="F24">
        <v>290</v>
      </c>
      <c r="G24">
        <v>18</v>
      </c>
      <c r="H24">
        <v>52</v>
      </c>
      <c r="I24">
        <v>18</v>
      </c>
      <c r="J24">
        <v>696</v>
      </c>
      <c r="K24">
        <v>768</v>
      </c>
    </row>
    <row r="25" spans="1:11" x14ac:dyDescent="0.3">
      <c r="A25" t="s">
        <v>10</v>
      </c>
      <c r="B25">
        <v>85</v>
      </c>
      <c r="C25">
        <v>149</v>
      </c>
      <c r="D25">
        <v>43</v>
      </c>
      <c r="E25">
        <v>44</v>
      </c>
      <c r="F25">
        <v>168</v>
      </c>
      <c r="G25">
        <v>48</v>
      </c>
      <c r="H25">
        <v>62</v>
      </c>
      <c r="I25">
        <v>40</v>
      </c>
      <c r="J25">
        <v>639</v>
      </c>
      <c r="K25">
        <v>754</v>
      </c>
    </row>
    <row r="26" spans="1:11" x14ac:dyDescent="0.3">
      <c r="A26" t="s">
        <v>46</v>
      </c>
      <c r="B26">
        <v>45</v>
      </c>
      <c r="C26">
        <v>72</v>
      </c>
      <c r="D26">
        <v>34</v>
      </c>
      <c r="E26">
        <v>63</v>
      </c>
      <c r="F26">
        <v>338</v>
      </c>
      <c r="G26">
        <v>72</v>
      </c>
      <c r="H26">
        <v>27</v>
      </c>
      <c r="I26">
        <v>13</v>
      </c>
      <c r="J26">
        <v>664</v>
      </c>
      <c r="K26">
        <v>750</v>
      </c>
    </row>
    <row r="27" spans="1:11" x14ac:dyDescent="0.3">
      <c r="A27" t="s">
        <v>5</v>
      </c>
      <c r="B27">
        <v>41</v>
      </c>
      <c r="C27">
        <v>163</v>
      </c>
      <c r="D27">
        <v>29</v>
      </c>
      <c r="E27">
        <v>60</v>
      </c>
      <c r="F27">
        <v>203</v>
      </c>
      <c r="G27">
        <v>16</v>
      </c>
      <c r="H27">
        <v>54</v>
      </c>
      <c r="I27">
        <v>16</v>
      </c>
      <c r="J27">
        <v>582</v>
      </c>
      <c r="K27">
        <v>697</v>
      </c>
    </row>
    <row r="28" spans="1:11" x14ac:dyDescent="0.3">
      <c r="A28" t="s">
        <v>22</v>
      </c>
      <c r="B28">
        <v>80</v>
      </c>
      <c r="C28">
        <v>177</v>
      </c>
      <c r="D28">
        <v>16</v>
      </c>
      <c r="E28">
        <v>124</v>
      </c>
      <c r="F28">
        <v>96</v>
      </c>
      <c r="G28">
        <v>16</v>
      </c>
      <c r="H28">
        <v>32</v>
      </c>
      <c r="I28">
        <v>8</v>
      </c>
      <c r="J28">
        <v>549</v>
      </c>
      <c r="K28">
        <v>650</v>
      </c>
    </row>
    <row r="29" spans="1:11" x14ac:dyDescent="0.3">
      <c r="A29" t="s">
        <v>45</v>
      </c>
      <c r="B29">
        <v>60</v>
      </c>
      <c r="C29">
        <v>115</v>
      </c>
      <c r="D29">
        <v>21</v>
      </c>
      <c r="E29">
        <v>29</v>
      </c>
      <c r="F29">
        <v>202</v>
      </c>
      <c r="G29">
        <v>98</v>
      </c>
      <c r="H29">
        <v>15</v>
      </c>
      <c r="I29">
        <v>18</v>
      </c>
      <c r="J29">
        <v>558</v>
      </c>
      <c r="K29">
        <v>625</v>
      </c>
    </row>
    <row r="30" spans="1:11" x14ac:dyDescent="0.3">
      <c r="A30" t="s">
        <v>9</v>
      </c>
      <c r="B30">
        <v>57</v>
      </c>
      <c r="C30">
        <v>139</v>
      </c>
      <c r="D30">
        <v>30</v>
      </c>
      <c r="E30">
        <v>32</v>
      </c>
      <c r="F30">
        <v>203</v>
      </c>
      <c r="G30">
        <v>23</v>
      </c>
      <c r="H30">
        <v>22</v>
      </c>
      <c r="I30">
        <v>18</v>
      </c>
      <c r="J30">
        <v>524</v>
      </c>
      <c r="K30">
        <v>588</v>
      </c>
    </row>
    <row r="31" spans="1:11" x14ac:dyDescent="0.3">
      <c r="A31" t="s">
        <v>43</v>
      </c>
      <c r="B31">
        <v>83</v>
      </c>
      <c r="C31">
        <v>105</v>
      </c>
      <c r="D31">
        <v>51</v>
      </c>
      <c r="E31">
        <v>25</v>
      </c>
      <c r="F31">
        <v>204</v>
      </c>
      <c r="G31">
        <v>10</v>
      </c>
      <c r="H31">
        <v>18</v>
      </c>
      <c r="I31">
        <v>2</v>
      </c>
      <c r="J31">
        <v>498</v>
      </c>
      <c r="K31">
        <v>570</v>
      </c>
    </row>
    <row r="32" spans="1:11" x14ac:dyDescent="0.3">
      <c r="A32" t="s">
        <v>140</v>
      </c>
      <c r="B32">
        <v>34</v>
      </c>
      <c r="C32">
        <v>55</v>
      </c>
      <c r="D32">
        <v>12</v>
      </c>
      <c r="E32">
        <v>28</v>
      </c>
      <c r="F32">
        <v>95</v>
      </c>
      <c r="G32">
        <v>38</v>
      </c>
      <c r="H32">
        <v>19</v>
      </c>
      <c r="I32">
        <v>18</v>
      </c>
      <c r="J32">
        <v>299</v>
      </c>
      <c r="K32">
        <v>338</v>
      </c>
    </row>
    <row r="33" spans="1:11" x14ac:dyDescent="0.3">
      <c r="A33" t="s">
        <v>15</v>
      </c>
      <c r="B33">
        <v>31</v>
      </c>
      <c r="C33">
        <v>68</v>
      </c>
      <c r="D33">
        <v>12</v>
      </c>
      <c r="E33">
        <v>23</v>
      </c>
      <c r="F33">
        <v>66</v>
      </c>
      <c r="G33">
        <v>29</v>
      </c>
      <c r="H33">
        <v>33</v>
      </c>
      <c r="I33">
        <v>21</v>
      </c>
      <c r="J33">
        <v>283</v>
      </c>
      <c r="K33">
        <v>315</v>
      </c>
    </row>
    <row r="34" spans="1:11" x14ac:dyDescent="0.3">
      <c r="A34" t="s">
        <v>141</v>
      </c>
      <c r="B34">
        <v>38</v>
      </c>
      <c r="C34">
        <v>53</v>
      </c>
      <c r="D34">
        <v>15</v>
      </c>
      <c r="E34">
        <v>21</v>
      </c>
      <c r="F34">
        <v>72</v>
      </c>
      <c r="G34">
        <v>27</v>
      </c>
      <c r="H34">
        <v>23</v>
      </c>
      <c r="I34">
        <v>15</v>
      </c>
      <c r="J34">
        <v>264</v>
      </c>
      <c r="K34">
        <v>307</v>
      </c>
    </row>
    <row r="35" spans="1:11" x14ac:dyDescent="0.3">
      <c r="A35" t="s">
        <v>47</v>
      </c>
      <c r="B35">
        <v>27</v>
      </c>
      <c r="C35">
        <v>53</v>
      </c>
      <c r="D35">
        <v>13</v>
      </c>
      <c r="E35">
        <v>18</v>
      </c>
      <c r="F35">
        <v>111</v>
      </c>
      <c r="G35">
        <v>18</v>
      </c>
      <c r="H35">
        <v>17</v>
      </c>
      <c r="I35">
        <v>3</v>
      </c>
      <c r="J35">
        <v>260</v>
      </c>
      <c r="K35">
        <v>295</v>
      </c>
    </row>
    <row r="36" spans="1:11" x14ac:dyDescent="0.3">
      <c r="A36" t="s">
        <v>137</v>
      </c>
      <c r="B36">
        <v>7</v>
      </c>
      <c r="C36">
        <v>25</v>
      </c>
      <c r="D36">
        <v>2</v>
      </c>
      <c r="E36">
        <v>17</v>
      </c>
      <c r="F36">
        <v>38</v>
      </c>
      <c r="G36">
        <v>16</v>
      </c>
      <c r="H36">
        <v>5</v>
      </c>
      <c r="I36">
        <v>1</v>
      </c>
      <c r="J36">
        <v>111</v>
      </c>
      <c r="K36">
        <v>117</v>
      </c>
    </row>
  </sheetData>
  <autoFilter ref="A1:K36">
    <sortState ref="A2:K36">
      <sortCondition descending="1" ref="K1:K36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A3" sqref="A3:K37"/>
    </sheetView>
  </sheetViews>
  <sheetFormatPr defaultRowHeight="14.4" x14ac:dyDescent="0.3"/>
  <cols>
    <col min="1" max="1" width="28.88671875" bestFit="1" customWidth="1"/>
    <col min="2" max="2" width="26" bestFit="1" customWidth="1"/>
    <col min="3" max="3" width="24.33203125" bestFit="1" customWidth="1"/>
    <col min="4" max="4" width="37" bestFit="1" customWidth="1"/>
    <col min="5" max="5" width="39.33203125" bestFit="1" customWidth="1"/>
    <col min="6" max="6" width="39" bestFit="1" customWidth="1"/>
    <col min="7" max="7" width="55.44140625" bestFit="1" customWidth="1"/>
    <col min="8" max="8" width="47.109375" bestFit="1" customWidth="1"/>
    <col min="9" max="9" width="47.109375" customWidth="1"/>
    <col min="10" max="10" width="15.6640625" bestFit="1" customWidth="1"/>
    <col min="11" max="11" width="16.88671875" bestFit="1" customWidth="1"/>
  </cols>
  <sheetData>
    <row r="1" spans="1:11" x14ac:dyDescent="0.3">
      <c r="B1" t="s">
        <v>103</v>
      </c>
      <c r="C1" t="s">
        <v>104</v>
      </c>
      <c r="D1" t="s">
        <v>106</v>
      </c>
      <c r="E1" t="s">
        <v>108</v>
      </c>
      <c r="F1" t="s">
        <v>110</v>
      </c>
      <c r="G1" t="s">
        <v>120</v>
      </c>
      <c r="H1" t="s">
        <v>121</v>
      </c>
      <c r="I1" t="s">
        <v>122</v>
      </c>
    </row>
    <row r="2" spans="1:11" x14ac:dyDescent="0.3">
      <c r="A2" t="s">
        <v>0</v>
      </c>
      <c r="B2" t="s">
        <v>103</v>
      </c>
      <c r="C2" t="s">
        <v>104</v>
      </c>
      <c r="D2" t="s">
        <v>106</v>
      </c>
      <c r="E2" t="s">
        <v>108</v>
      </c>
      <c r="F2" t="s">
        <v>110</v>
      </c>
      <c r="G2" t="s">
        <v>111</v>
      </c>
      <c r="H2" t="s">
        <v>113</v>
      </c>
      <c r="I2" t="s">
        <v>122</v>
      </c>
      <c r="J2" t="s">
        <v>2</v>
      </c>
      <c r="K2" t="s">
        <v>135</v>
      </c>
    </row>
    <row r="3" spans="1:11" x14ac:dyDescent="0.3">
      <c r="A3" t="s">
        <v>41</v>
      </c>
      <c r="B3">
        <v>144</v>
      </c>
      <c r="C3">
        <v>417</v>
      </c>
      <c r="D3">
        <v>137</v>
      </c>
      <c r="E3">
        <v>448</v>
      </c>
      <c r="F3">
        <v>1069</v>
      </c>
      <c r="G3">
        <v>147</v>
      </c>
      <c r="H3">
        <v>154</v>
      </c>
      <c r="I3">
        <v>163</v>
      </c>
      <c r="J3">
        <v>2679</v>
      </c>
      <c r="K3">
        <v>3074</v>
      </c>
    </row>
    <row r="4" spans="1:11" x14ac:dyDescent="0.3">
      <c r="A4" t="s">
        <v>16</v>
      </c>
      <c r="B4">
        <v>157</v>
      </c>
      <c r="C4">
        <v>286</v>
      </c>
      <c r="D4">
        <v>47</v>
      </c>
      <c r="E4">
        <v>259</v>
      </c>
      <c r="F4">
        <v>406</v>
      </c>
      <c r="G4">
        <v>246</v>
      </c>
      <c r="H4">
        <v>69</v>
      </c>
      <c r="I4">
        <v>22</v>
      </c>
      <c r="J4">
        <v>1492</v>
      </c>
      <c r="K4">
        <v>1760</v>
      </c>
    </row>
    <row r="5" spans="1:11" x14ac:dyDescent="0.3">
      <c r="A5" t="s">
        <v>23</v>
      </c>
      <c r="B5">
        <v>114</v>
      </c>
      <c r="C5">
        <v>287</v>
      </c>
      <c r="D5">
        <v>57</v>
      </c>
      <c r="E5">
        <v>240</v>
      </c>
      <c r="F5">
        <v>354</v>
      </c>
      <c r="G5">
        <v>73</v>
      </c>
      <c r="H5">
        <v>87</v>
      </c>
      <c r="I5">
        <v>34</v>
      </c>
      <c r="J5">
        <v>1246</v>
      </c>
      <c r="K5">
        <v>1468</v>
      </c>
    </row>
    <row r="6" spans="1:11" x14ac:dyDescent="0.3">
      <c r="A6" t="s">
        <v>42</v>
      </c>
      <c r="B6">
        <v>140</v>
      </c>
      <c r="C6">
        <v>187</v>
      </c>
      <c r="D6">
        <v>35</v>
      </c>
      <c r="E6">
        <v>80</v>
      </c>
      <c r="F6">
        <v>564</v>
      </c>
      <c r="G6">
        <v>154</v>
      </c>
      <c r="H6">
        <v>70</v>
      </c>
      <c r="I6">
        <v>24</v>
      </c>
      <c r="J6">
        <v>1254</v>
      </c>
      <c r="K6">
        <v>1429</v>
      </c>
    </row>
    <row r="7" spans="1:11" x14ac:dyDescent="0.3">
      <c r="A7" t="s">
        <v>18</v>
      </c>
      <c r="B7">
        <v>148</v>
      </c>
      <c r="C7">
        <v>239</v>
      </c>
      <c r="D7">
        <v>48</v>
      </c>
      <c r="E7">
        <v>234</v>
      </c>
      <c r="F7">
        <v>321</v>
      </c>
      <c r="G7">
        <v>119</v>
      </c>
      <c r="H7">
        <v>70</v>
      </c>
      <c r="I7">
        <v>18</v>
      </c>
      <c r="J7">
        <v>1197</v>
      </c>
      <c r="K7">
        <v>1423</v>
      </c>
    </row>
    <row r="8" spans="1:11" x14ac:dyDescent="0.3">
      <c r="A8" t="s">
        <v>77</v>
      </c>
      <c r="B8">
        <v>84</v>
      </c>
      <c r="C8">
        <v>330</v>
      </c>
      <c r="D8">
        <v>86</v>
      </c>
      <c r="E8">
        <v>128</v>
      </c>
      <c r="F8">
        <v>407</v>
      </c>
      <c r="G8">
        <v>39</v>
      </c>
      <c r="H8">
        <v>78</v>
      </c>
      <c r="I8">
        <v>27</v>
      </c>
      <c r="J8">
        <v>1179</v>
      </c>
      <c r="K8">
        <v>1369</v>
      </c>
    </row>
    <row r="9" spans="1:11" x14ac:dyDescent="0.3">
      <c r="A9" t="s">
        <v>20</v>
      </c>
      <c r="B9">
        <v>151</v>
      </c>
      <c r="C9">
        <v>219</v>
      </c>
      <c r="D9">
        <v>67</v>
      </c>
      <c r="E9">
        <v>81</v>
      </c>
      <c r="F9">
        <v>406</v>
      </c>
      <c r="G9">
        <v>80</v>
      </c>
      <c r="H9">
        <v>121</v>
      </c>
      <c r="I9">
        <v>56</v>
      </c>
      <c r="J9">
        <v>1181</v>
      </c>
      <c r="K9">
        <v>1368</v>
      </c>
    </row>
    <row r="10" spans="1:11" x14ac:dyDescent="0.3">
      <c r="A10" t="s">
        <v>19</v>
      </c>
      <c r="B10">
        <v>171</v>
      </c>
      <c r="C10">
        <v>328</v>
      </c>
      <c r="D10">
        <v>81</v>
      </c>
      <c r="E10">
        <v>107</v>
      </c>
      <c r="F10">
        <v>255</v>
      </c>
      <c r="G10">
        <v>55</v>
      </c>
      <c r="H10">
        <v>56</v>
      </c>
      <c r="I10">
        <v>45</v>
      </c>
      <c r="J10">
        <v>1098</v>
      </c>
      <c r="K10">
        <v>1304</v>
      </c>
    </row>
    <row r="11" spans="1:11" x14ac:dyDescent="0.3">
      <c r="A11" t="s">
        <v>8</v>
      </c>
      <c r="B11">
        <v>133</v>
      </c>
      <c r="C11">
        <v>285</v>
      </c>
      <c r="D11">
        <v>56</v>
      </c>
      <c r="E11">
        <v>53</v>
      </c>
      <c r="F11">
        <v>460</v>
      </c>
      <c r="G11">
        <v>61</v>
      </c>
      <c r="H11">
        <v>23</v>
      </c>
      <c r="I11">
        <v>25</v>
      </c>
      <c r="J11">
        <v>1096</v>
      </c>
      <c r="K11">
        <v>1239</v>
      </c>
    </row>
    <row r="12" spans="1:11" x14ac:dyDescent="0.3">
      <c r="A12" t="s">
        <v>76</v>
      </c>
      <c r="B12">
        <v>73</v>
      </c>
      <c r="C12">
        <v>312</v>
      </c>
      <c r="D12">
        <v>101</v>
      </c>
      <c r="E12">
        <v>119</v>
      </c>
      <c r="F12">
        <v>325</v>
      </c>
      <c r="G12">
        <v>50</v>
      </c>
      <c r="H12">
        <v>59</v>
      </c>
      <c r="I12">
        <v>35</v>
      </c>
      <c r="J12">
        <v>1074</v>
      </c>
      <c r="K12">
        <v>1235</v>
      </c>
    </row>
    <row r="13" spans="1:11" x14ac:dyDescent="0.3">
      <c r="A13" t="s">
        <v>24</v>
      </c>
      <c r="B13">
        <v>103</v>
      </c>
      <c r="C13">
        <v>285</v>
      </c>
      <c r="D13">
        <v>53</v>
      </c>
      <c r="E13">
        <v>225</v>
      </c>
      <c r="F13">
        <v>206</v>
      </c>
      <c r="G13">
        <v>23</v>
      </c>
      <c r="H13">
        <v>50</v>
      </c>
      <c r="I13">
        <v>37</v>
      </c>
      <c r="J13">
        <v>982</v>
      </c>
      <c r="K13">
        <v>1202</v>
      </c>
    </row>
    <row r="14" spans="1:11" x14ac:dyDescent="0.3">
      <c r="A14" t="s">
        <v>6</v>
      </c>
      <c r="B14">
        <v>139</v>
      </c>
      <c r="C14">
        <v>284</v>
      </c>
      <c r="D14">
        <v>50</v>
      </c>
      <c r="E14">
        <v>91</v>
      </c>
      <c r="F14">
        <v>350</v>
      </c>
      <c r="G14">
        <v>39</v>
      </c>
      <c r="H14">
        <v>38</v>
      </c>
      <c r="I14">
        <v>43</v>
      </c>
      <c r="J14">
        <v>1034</v>
      </c>
      <c r="K14">
        <v>1182</v>
      </c>
    </row>
    <row r="15" spans="1:11" x14ac:dyDescent="0.3">
      <c r="A15" t="s">
        <v>11</v>
      </c>
      <c r="B15">
        <v>152</v>
      </c>
      <c r="C15">
        <v>217</v>
      </c>
      <c r="D15">
        <v>57</v>
      </c>
      <c r="E15">
        <v>91</v>
      </c>
      <c r="F15">
        <v>276</v>
      </c>
      <c r="G15">
        <v>54</v>
      </c>
      <c r="H15">
        <v>98</v>
      </c>
      <c r="I15">
        <v>49</v>
      </c>
      <c r="J15">
        <v>994</v>
      </c>
      <c r="K15">
        <v>1148</v>
      </c>
    </row>
    <row r="16" spans="1:11" x14ac:dyDescent="0.3">
      <c r="A16" t="s">
        <v>26</v>
      </c>
      <c r="B16">
        <v>91</v>
      </c>
      <c r="C16">
        <v>194</v>
      </c>
      <c r="D16">
        <v>119</v>
      </c>
      <c r="E16">
        <v>49</v>
      </c>
      <c r="F16">
        <v>262</v>
      </c>
      <c r="G16">
        <v>94</v>
      </c>
      <c r="H16">
        <v>114</v>
      </c>
      <c r="I16">
        <v>64</v>
      </c>
      <c r="J16">
        <v>987</v>
      </c>
      <c r="K16">
        <v>1138</v>
      </c>
    </row>
    <row r="17" spans="1:11" x14ac:dyDescent="0.3">
      <c r="A17" t="s">
        <v>21</v>
      </c>
      <c r="B17">
        <v>84</v>
      </c>
      <c r="C17">
        <v>196</v>
      </c>
      <c r="D17">
        <v>43</v>
      </c>
      <c r="E17">
        <v>111</v>
      </c>
      <c r="F17">
        <v>319</v>
      </c>
      <c r="G17">
        <v>75</v>
      </c>
      <c r="H17">
        <v>62</v>
      </c>
      <c r="I17">
        <v>34</v>
      </c>
      <c r="J17">
        <v>924</v>
      </c>
      <c r="K17">
        <v>1084</v>
      </c>
    </row>
    <row r="18" spans="1:11" x14ac:dyDescent="0.3">
      <c r="A18" t="s">
        <v>25</v>
      </c>
      <c r="B18">
        <v>102</v>
      </c>
      <c r="C18">
        <v>241</v>
      </c>
      <c r="D18">
        <v>70</v>
      </c>
      <c r="E18">
        <v>85</v>
      </c>
      <c r="F18">
        <v>220</v>
      </c>
      <c r="G18">
        <v>43</v>
      </c>
      <c r="H18">
        <v>75</v>
      </c>
      <c r="I18">
        <v>44</v>
      </c>
      <c r="J18">
        <v>880</v>
      </c>
      <c r="K18">
        <v>1043</v>
      </c>
    </row>
    <row r="19" spans="1:11" x14ac:dyDescent="0.3">
      <c r="A19" t="s">
        <v>7</v>
      </c>
      <c r="B19">
        <v>82</v>
      </c>
      <c r="C19">
        <v>214</v>
      </c>
      <c r="D19">
        <v>67</v>
      </c>
      <c r="E19">
        <v>39</v>
      </c>
      <c r="F19">
        <v>340</v>
      </c>
      <c r="G19">
        <v>43</v>
      </c>
      <c r="H19">
        <v>17</v>
      </c>
      <c r="I19">
        <v>21</v>
      </c>
      <c r="J19">
        <v>823</v>
      </c>
      <c r="K19">
        <v>909</v>
      </c>
    </row>
    <row r="20" spans="1:11" x14ac:dyDescent="0.3">
      <c r="A20" t="s">
        <v>3</v>
      </c>
      <c r="B20">
        <v>83</v>
      </c>
      <c r="C20">
        <v>184</v>
      </c>
      <c r="D20">
        <v>92</v>
      </c>
      <c r="E20">
        <v>27</v>
      </c>
      <c r="F20">
        <v>235</v>
      </c>
      <c r="G20">
        <v>43</v>
      </c>
      <c r="H20">
        <v>84</v>
      </c>
      <c r="I20">
        <v>45</v>
      </c>
      <c r="J20">
        <v>793</v>
      </c>
      <c r="K20">
        <v>908</v>
      </c>
    </row>
    <row r="21" spans="1:11" x14ac:dyDescent="0.3">
      <c r="A21" t="s">
        <v>4</v>
      </c>
      <c r="B21">
        <v>66</v>
      </c>
      <c r="C21">
        <v>167</v>
      </c>
      <c r="D21">
        <v>27</v>
      </c>
      <c r="E21">
        <v>29</v>
      </c>
      <c r="F21">
        <v>285</v>
      </c>
      <c r="G21">
        <v>19</v>
      </c>
      <c r="H21">
        <v>85</v>
      </c>
      <c r="I21">
        <v>19</v>
      </c>
      <c r="J21">
        <v>697</v>
      </c>
      <c r="K21">
        <v>809</v>
      </c>
    </row>
    <row r="22" spans="1:11" x14ac:dyDescent="0.3">
      <c r="A22" t="s">
        <v>44</v>
      </c>
      <c r="B22">
        <v>44</v>
      </c>
      <c r="C22">
        <v>125</v>
      </c>
      <c r="D22">
        <v>23</v>
      </c>
      <c r="E22">
        <v>59</v>
      </c>
      <c r="F22">
        <v>348</v>
      </c>
      <c r="G22">
        <v>35</v>
      </c>
      <c r="H22">
        <v>43</v>
      </c>
      <c r="I22">
        <v>18</v>
      </c>
      <c r="J22">
        <v>695</v>
      </c>
      <c r="K22">
        <v>779</v>
      </c>
    </row>
    <row r="23" spans="1:11" x14ac:dyDescent="0.3">
      <c r="A23" t="s">
        <v>12</v>
      </c>
      <c r="B23">
        <v>51</v>
      </c>
      <c r="C23">
        <v>166</v>
      </c>
      <c r="D23">
        <v>22</v>
      </c>
      <c r="E23">
        <v>79</v>
      </c>
      <c r="F23">
        <v>290</v>
      </c>
      <c r="G23">
        <v>18</v>
      </c>
      <c r="H23">
        <v>52</v>
      </c>
      <c r="I23">
        <v>18</v>
      </c>
      <c r="J23">
        <v>696</v>
      </c>
      <c r="K23">
        <v>768</v>
      </c>
    </row>
    <row r="24" spans="1:11" x14ac:dyDescent="0.3">
      <c r="A24" t="s">
        <v>10</v>
      </c>
      <c r="B24">
        <v>85</v>
      </c>
      <c r="C24">
        <v>149</v>
      </c>
      <c r="D24">
        <v>43</v>
      </c>
      <c r="E24">
        <v>44</v>
      </c>
      <c r="F24">
        <v>168</v>
      </c>
      <c r="G24">
        <v>48</v>
      </c>
      <c r="H24">
        <v>62</v>
      </c>
      <c r="I24">
        <v>40</v>
      </c>
      <c r="J24">
        <v>639</v>
      </c>
      <c r="K24">
        <v>754</v>
      </c>
    </row>
    <row r="25" spans="1:11" x14ac:dyDescent="0.3">
      <c r="A25" t="s">
        <v>46</v>
      </c>
      <c r="B25">
        <v>45</v>
      </c>
      <c r="C25">
        <v>72</v>
      </c>
      <c r="D25">
        <v>34</v>
      </c>
      <c r="E25">
        <v>63</v>
      </c>
      <c r="F25">
        <v>338</v>
      </c>
      <c r="G25">
        <v>72</v>
      </c>
      <c r="H25">
        <v>27</v>
      </c>
      <c r="I25">
        <v>13</v>
      </c>
      <c r="J25">
        <v>664</v>
      </c>
      <c r="K25">
        <v>750</v>
      </c>
    </row>
    <row r="26" spans="1:11" x14ac:dyDescent="0.3">
      <c r="A26" t="s">
        <v>5</v>
      </c>
      <c r="B26">
        <v>41</v>
      </c>
      <c r="C26">
        <v>163</v>
      </c>
      <c r="D26">
        <v>29</v>
      </c>
      <c r="E26">
        <v>60</v>
      </c>
      <c r="F26">
        <v>203</v>
      </c>
      <c r="G26">
        <v>16</v>
      </c>
      <c r="H26">
        <v>54</v>
      </c>
      <c r="I26">
        <v>16</v>
      </c>
      <c r="J26">
        <v>582</v>
      </c>
      <c r="K26">
        <v>697</v>
      </c>
    </row>
    <row r="27" spans="1:11" x14ac:dyDescent="0.3">
      <c r="A27" t="s">
        <v>22</v>
      </c>
      <c r="B27">
        <v>80</v>
      </c>
      <c r="C27">
        <v>177</v>
      </c>
      <c r="D27">
        <v>16</v>
      </c>
      <c r="E27">
        <v>124</v>
      </c>
      <c r="F27">
        <v>96</v>
      </c>
      <c r="G27">
        <v>16</v>
      </c>
      <c r="H27">
        <v>32</v>
      </c>
      <c r="I27">
        <v>8</v>
      </c>
      <c r="J27">
        <v>549</v>
      </c>
      <c r="K27">
        <v>650</v>
      </c>
    </row>
    <row r="28" spans="1:11" x14ac:dyDescent="0.3">
      <c r="A28" t="s">
        <v>45</v>
      </c>
      <c r="B28">
        <v>60</v>
      </c>
      <c r="C28">
        <v>115</v>
      </c>
      <c r="D28">
        <v>21</v>
      </c>
      <c r="E28">
        <v>29</v>
      </c>
      <c r="F28">
        <v>202</v>
      </c>
      <c r="G28">
        <v>98</v>
      </c>
      <c r="H28">
        <v>15</v>
      </c>
      <c r="I28">
        <v>18</v>
      </c>
      <c r="J28">
        <v>558</v>
      </c>
      <c r="K28">
        <v>625</v>
      </c>
    </row>
    <row r="29" spans="1:11" x14ac:dyDescent="0.3">
      <c r="A29" t="s">
        <v>9</v>
      </c>
      <c r="B29">
        <v>57</v>
      </c>
      <c r="C29">
        <v>139</v>
      </c>
      <c r="D29">
        <v>30</v>
      </c>
      <c r="E29">
        <v>32</v>
      </c>
      <c r="F29">
        <v>203</v>
      </c>
      <c r="G29">
        <v>23</v>
      </c>
      <c r="H29">
        <v>22</v>
      </c>
      <c r="I29">
        <v>18</v>
      </c>
      <c r="J29">
        <v>524</v>
      </c>
      <c r="K29">
        <v>588</v>
      </c>
    </row>
    <row r="30" spans="1:11" x14ac:dyDescent="0.3">
      <c r="A30" t="s">
        <v>43</v>
      </c>
      <c r="B30">
        <v>83</v>
      </c>
      <c r="C30">
        <v>105</v>
      </c>
      <c r="D30">
        <v>51</v>
      </c>
      <c r="E30">
        <v>25</v>
      </c>
      <c r="F30">
        <v>204</v>
      </c>
      <c r="G30">
        <v>10</v>
      </c>
      <c r="H30">
        <v>18</v>
      </c>
      <c r="I30">
        <v>2</v>
      </c>
      <c r="J30">
        <v>498</v>
      </c>
      <c r="K30">
        <v>570</v>
      </c>
    </row>
    <row r="31" spans="1:11" x14ac:dyDescent="0.3">
      <c r="A31" t="s">
        <v>39</v>
      </c>
      <c r="B31">
        <v>34</v>
      </c>
      <c r="C31">
        <v>55</v>
      </c>
      <c r="D31">
        <v>12</v>
      </c>
      <c r="E31">
        <v>28</v>
      </c>
      <c r="F31">
        <v>95</v>
      </c>
      <c r="G31">
        <v>38</v>
      </c>
      <c r="H31">
        <v>19</v>
      </c>
      <c r="I31">
        <v>18</v>
      </c>
      <c r="J31">
        <v>299</v>
      </c>
      <c r="K31">
        <v>338</v>
      </c>
    </row>
    <row r="32" spans="1:11" x14ac:dyDescent="0.3">
      <c r="A32" t="s">
        <v>15</v>
      </c>
      <c r="B32">
        <v>31</v>
      </c>
      <c r="C32">
        <v>68</v>
      </c>
      <c r="D32">
        <v>12</v>
      </c>
      <c r="E32">
        <v>23</v>
      </c>
      <c r="F32">
        <v>66</v>
      </c>
      <c r="G32">
        <v>29</v>
      </c>
      <c r="H32">
        <v>33</v>
      </c>
      <c r="I32">
        <v>21</v>
      </c>
      <c r="J32">
        <v>283</v>
      </c>
      <c r="K32">
        <v>315</v>
      </c>
    </row>
    <row r="33" spans="1:11" x14ac:dyDescent="0.3">
      <c r="A33" t="s">
        <v>48</v>
      </c>
      <c r="B33">
        <v>38</v>
      </c>
      <c r="C33">
        <v>53</v>
      </c>
      <c r="D33">
        <v>15</v>
      </c>
      <c r="E33">
        <v>21</v>
      </c>
      <c r="F33">
        <v>72</v>
      </c>
      <c r="G33">
        <v>27</v>
      </c>
      <c r="H33">
        <v>23</v>
      </c>
      <c r="I33">
        <v>15</v>
      </c>
      <c r="J33">
        <v>264</v>
      </c>
      <c r="K33">
        <v>307</v>
      </c>
    </row>
    <row r="34" spans="1:11" x14ac:dyDescent="0.3">
      <c r="A34" t="s">
        <v>47</v>
      </c>
      <c r="B34">
        <v>27</v>
      </c>
      <c r="C34">
        <v>53</v>
      </c>
      <c r="D34">
        <v>13</v>
      </c>
      <c r="E34">
        <v>18</v>
      </c>
      <c r="F34">
        <v>111</v>
      </c>
      <c r="G34">
        <v>18</v>
      </c>
      <c r="H34">
        <v>17</v>
      </c>
      <c r="I34">
        <v>3</v>
      </c>
      <c r="J34">
        <v>260</v>
      </c>
      <c r="K34">
        <v>295</v>
      </c>
    </row>
    <row r="35" spans="1:11" x14ac:dyDescent="0.3">
      <c r="A35" t="s">
        <v>78</v>
      </c>
      <c r="B35">
        <v>12</v>
      </c>
      <c r="C35">
        <v>33</v>
      </c>
      <c r="D35">
        <v>17</v>
      </c>
      <c r="E35">
        <v>33</v>
      </c>
      <c r="F35">
        <v>56</v>
      </c>
      <c r="G35">
        <v>17</v>
      </c>
      <c r="H35">
        <v>24</v>
      </c>
      <c r="I35">
        <v>6</v>
      </c>
      <c r="J35">
        <v>198</v>
      </c>
      <c r="K35">
        <v>229</v>
      </c>
    </row>
    <row r="36" spans="1:11" x14ac:dyDescent="0.3">
      <c r="A36" t="s">
        <v>17</v>
      </c>
      <c r="B36">
        <v>16</v>
      </c>
      <c r="C36">
        <v>20</v>
      </c>
      <c r="D36">
        <v>4</v>
      </c>
      <c r="E36">
        <v>23</v>
      </c>
      <c r="F36">
        <v>37</v>
      </c>
      <c r="G36">
        <v>19</v>
      </c>
      <c r="H36">
        <v>9</v>
      </c>
      <c r="I36">
        <v>2</v>
      </c>
      <c r="J36">
        <v>130</v>
      </c>
      <c r="K36">
        <v>153</v>
      </c>
    </row>
    <row r="37" spans="1:11" x14ac:dyDescent="0.3">
      <c r="A37" t="s">
        <v>117</v>
      </c>
      <c r="B37">
        <v>7</v>
      </c>
      <c r="C37">
        <v>25</v>
      </c>
      <c r="D37">
        <v>2</v>
      </c>
      <c r="E37">
        <v>17</v>
      </c>
      <c r="F37">
        <v>38</v>
      </c>
      <c r="G37">
        <v>16</v>
      </c>
      <c r="H37">
        <v>5</v>
      </c>
      <c r="I37">
        <v>1</v>
      </c>
      <c r="J37">
        <v>111</v>
      </c>
      <c r="K37">
        <v>117</v>
      </c>
    </row>
  </sheetData>
  <autoFilter ref="A2:K37">
    <sortState ref="A3:K37">
      <sortCondition descending="1" ref="K2:K37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19" workbookViewId="0">
      <selection activeCell="B37" sqref="B37:N37"/>
    </sheetView>
  </sheetViews>
  <sheetFormatPr defaultRowHeight="14.4" x14ac:dyDescent="0.3"/>
  <cols>
    <col min="1" max="1" width="27.109375" bestFit="1" customWidth="1"/>
    <col min="2" max="2" width="21.6640625" bestFit="1" customWidth="1"/>
    <col min="3" max="3" width="19.88671875" bestFit="1" customWidth="1"/>
    <col min="4" max="4" width="22.44140625" bestFit="1" customWidth="1"/>
  </cols>
  <sheetData>
    <row r="1" spans="1:14" x14ac:dyDescent="0.3">
      <c r="A1" t="s">
        <v>0</v>
      </c>
      <c r="B1" t="s">
        <v>103</v>
      </c>
      <c r="C1" t="s">
        <v>104</v>
      </c>
      <c r="D1" t="s">
        <v>105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  <c r="J1" t="s">
        <v>111</v>
      </c>
      <c r="K1" t="s">
        <v>112</v>
      </c>
      <c r="L1" t="s">
        <v>113</v>
      </c>
      <c r="M1" t="s">
        <v>114</v>
      </c>
      <c r="N1" t="s">
        <v>2</v>
      </c>
    </row>
    <row r="2" spans="1:14" x14ac:dyDescent="0.3">
      <c r="A2" t="s">
        <v>3</v>
      </c>
      <c r="B2">
        <v>5</v>
      </c>
      <c r="C2">
        <v>25</v>
      </c>
      <c r="D2">
        <v>0</v>
      </c>
      <c r="E2">
        <v>56</v>
      </c>
      <c r="F2">
        <v>0</v>
      </c>
      <c r="G2">
        <v>6</v>
      </c>
      <c r="H2">
        <v>0</v>
      </c>
      <c r="I2">
        <v>224</v>
      </c>
      <c r="J2">
        <v>29</v>
      </c>
      <c r="K2">
        <v>0</v>
      </c>
      <c r="L2">
        <v>5</v>
      </c>
      <c r="M2">
        <v>39</v>
      </c>
      <c r="N2">
        <v>389</v>
      </c>
    </row>
    <row r="3" spans="1:14" x14ac:dyDescent="0.3">
      <c r="A3" t="s">
        <v>4</v>
      </c>
      <c r="B3">
        <v>1</v>
      </c>
      <c r="C3">
        <v>24</v>
      </c>
      <c r="D3">
        <v>0</v>
      </c>
      <c r="E3">
        <v>17</v>
      </c>
      <c r="F3">
        <v>0</v>
      </c>
      <c r="G3">
        <v>9</v>
      </c>
      <c r="H3">
        <v>0</v>
      </c>
      <c r="I3">
        <v>255</v>
      </c>
      <c r="J3">
        <v>14</v>
      </c>
      <c r="K3">
        <v>0</v>
      </c>
      <c r="L3">
        <v>3</v>
      </c>
      <c r="M3">
        <v>15</v>
      </c>
      <c r="N3">
        <v>338</v>
      </c>
    </row>
    <row r="4" spans="1:14" x14ac:dyDescent="0.3">
      <c r="A4" t="s">
        <v>5</v>
      </c>
      <c r="B4">
        <v>1</v>
      </c>
      <c r="C4">
        <v>29</v>
      </c>
      <c r="D4">
        <v>0</v>
      </c>
      <c r="E4">
        <v>24</v>
      </c>
      <c r="F4">
        <v>0</v>
      </c>
      <c r="G4">
        <v>29</v>
      </c>
      <c r="H4">
        <v>0</v>
      </c>
      <c r="I4">
        <v>186</v>
      </c>
      <c r="J4">
        <v>10</v>
      </c>
      <c r="K4">
        <v>0</v>
      </c>
      <c r="L4">
        <v>5</v>
      </c>
      <c r="M4">
        <v>16</v>
      </c>
      <c r="N4">
        <v>300</v>
      </c>
    </row>
    <row r="5" spans="1:14" x14ac:dyDescent="0.3">
      <c r="A5" t="s">
        <v>6</v>
      </c>
      <c r="B5">
        <v>6</v>
      </c>
      <c r="C5">
        <v>65</v>
      </c>
      <c r="D5">
        <v>0</v>
      </c>
      <c r="E5">
        <v>39</v>
      </c>
      <c r="F5">
        <v>0</v>
      </c>
      <c r="G5">
        <v>35</v>
      </c>
      <c r="H5">
        <v>1</v>
      </c>
      <c r="I5">
        <v>321</v>
      </c>
      <c r="J5">
        <v>20</v>
      </c>
      <c r="K5">
        <v>0</v>
      </c>
      <c r="L5">
        <v>7</v>
      </c>
      <c r="M5">
        <v>39</v>
      </c>
      <c r="N5">
        <v>533</v>
      </c>
    </row>
    <row r="6" spans="1:14" x14ac:dyDescent="0.3">
      <c r="A6" t="s">
        <v>7</v>
      </c>
      <c r="B6">
        <v>0</v>
      </c>
      <c r="C6">
        <v>48</v>
      </c>
      <c r="D6">
        <v>0</v>
      </c>
      <c r="E6">
        <v>54</v>
      </c>
      <c r="F6">
        <v>0</v>
      </c>
      <c r="G6">
        <v>17</v>
      </c>
      <c r="H6">
        <v>0</v>
      </c>
      <c r="I6">
        <v>309</v>
      </c>
      <c r="J6">
        <v>29</v>
      </c>
      <c r="K6">
        <v>0</v>
      </c>
      <c r="L6">
        <v>0</v>
      </c>
      <c r="M6">
        <v>20</v>
      </c>
      <c r="N6">
        <v>477</v>
      </c>
    </row>
    <row r="7" spans="1:14" x14ac:dyDescent="0.3">
      <c r="A7" t="s">
        <v>100</v>
      </c>
      <c r="B7">
        <v>4</v>
      </c>
      <c r="C7">
        <v>48</v>
      </c>
      <c r="D7">
        <v>0</v>
      </c>
      <c r="E7">
        <v>45</v>
      </c>
      <c r="F7">
        <v>0</v>
      </c>
      <c r="G7">
        <v>21</v>
      </c>
      <c r="H7">
        <v>0</v>
      </c>
      <c r="I7">
        <v>416</v>
      </c>
      <c r="J7">
        <v>30</v>
      </c>
      <c r="K7">
        <v>0</v>
      </c>
      <c r="L7">
        <v>3</v>
      </c>
      <c r="M7">
        <v>23</v>
      </c>
      <c r="N7">
        <v>590</v>
      </c>
    </row>
    <row r="8" spans="1:14" x14ac:dyDescent="0.3">
      <c r="A8" t="s">
        <v>9</v>
      </c>
      <c r="B8">
        <v>5</v>
      </c>
      <c r="C8">
        <v>53</v>
      </c>
      <c r="D8">
        <v>0</v>
      </c>
      <c r="E8">
        <v>29</v>
      </c>
      <c r="F8">
        <v>0</v>
      </c>
      <c r="G8">
        <v>13</v>
      </c>
      <c r="H8">
        <v>0</v>
      </c>
      <c r="I8">
        <v>194</v>
      </c>
      <c r="J8">
        <v>20</v>
      </c>
      <c r="K8">
        <v>0</v>
      </c>
      <c r="L8">
        <v>8</v>
      </c>
      <c r="M8">
        <v>17</v>
      </c>
      <c r="N8">
        <v>339</v>
      </c>
    </row>
    <row r="9" spans="1:14" x14ac:dyDescent="0.3">
      <c r="A9" t="s">
        <v>10</v>
      </c>
      <c r="B9">
        <v>6</v>
      </c>
      <c r="C9">
        <v>48</v>
      </c>
      <c r="D9">
        <v>1</v>
      </c>
      <c r="E9">
        <v>34</v>
      </c>
      <c r="F9">
        <v>0</v>
      </c>
      <c r="G9">
        <v>15</v>
      </c>
      <c r="H9">
        <v>0</v>
      </c>
      <c r="I9">
        <v>160</v>
      </c>
      <c r="J9">
        <v>39</v>
      </c>
      <c r="K9">
        <v>0</v>
      </c>
      <c r="L9">
        <v>11</v>
      </c>
      <c r="M9">
        <v>36</v>
      </c>
      <c r="N9">
        <v>350</v>
      </c>
    </row>
    <row r="10" spans="1:14" x14ac:dyDescent="0.3">
      <c r="A10" t="s">
        <v>11</v>
      </c>
      <c r="B10">
        <v>10</v>
      </c>
      <c r="C10">
        <v>58</v>
      </c>
      <c r="D10">
        <v>0</v>
      </c>
      <c r="E10">
        <v>47</v>
      </c>
      <c r="F10">
        <v>0</v>
      </c>
      <c r="G10">
        <v>29</v>
      </c>
      <c r="H10">
        <v>0</v>
      </c>
      <c r="I10">
        <v>268</v>
      </c>
      <c r="J10">
        <v>42</v>
      </c>
      <c r="K10">
        <v>0</v>
      </c>
      <c r="L10">
        <v>9</v>
      </c>
      <c r="M10">
        <v>49</v>
      </c>
      <c r="N10">
        <v>512</v>
      </c>
    </row>
    <row r="11" spans="1:14" x14ac:dyDescent="0.3">
      <c r="A11" t="s">
        <v>12</v>
      </c>
      <c r="B11">
        <v>1</v>
      </c>
      <c r="C11">
        <v>47</v>
      </c>
      <c r="D11">
        <v>0</v>
      </c>
      <c r="E11">
        <v>16</v>
      </c>
      <c r="F11">
        <v>0</v>
      </c>
      <c r="G11">
        <v>29</v>
      </c>
      <c r="H11">
        <v>2</v>
      </c>
      <c r="I11">
        <v>262</v>
      </c>
      <c r="J11">
        <v>9</v>
      </c>
      <c r="K11">
        <v>0</v>
      </c>
      <c r="L11">
        <v>4</v>
      </c>
      <c r="M11">
        <v>13</v>
      </c>
      <c r="N11">
        <v>383</v>
      </c>
    </row>
    <row r="12" spans="1:14" x14ac:dyDescent="0.3">
      <c r="A12" t="s">
        <v>76</v>
      </c>
      <c r="B12">
        <v>3</v>
      </c>
      <c r="C12">
        <v>63</v>
      </c>
      <c r="D12">
        <v>0</v>
      </c>
      <c r="E12">
        <v>80</v>
      </c>
      <c r="F12">
        <v>0</v>
      </c>
      <c r="G12">
        <v>58</v>
      </c>
      <c r="H12">
        <v>2</v>
      </c>
      <c r="I12">
        <v>309</v>
      </c>
      <c r="J12">
        <v>34</v>
      </c>
      <c r="K12">
        <v>0</v>
      </c>
      <c r="L12">
        <v>7</v>
      </c>
      <c r="M12">
        <v>28</v>
      </c>
      <c r="N12">
        <v>584</v>
      </c>
    </row>
    <row r="13" spans="1:14" x14ac:dyDescent="0.3">
      <c r="A13" t="s">
        <v>77</v>
      </c>
      <c r="B13">
        <v>5</v>
      </c>
      <c r="C13">
        <v>81</v>
      </c>
      <c r="D13">
        <v>0</v>
      </c>
      <c r="E13">
        <v>64</v>
      </c>
      <c r="F13">
        <v>0</v>
      </c>
      <c r="G13">
        <v>49</v>
      </c>
      <c r="H13">
        <v>1</v>
      </c>
      <c r="I13">
        <v>382</v>
      </c>
      <c r="J13">
        <v>30</v>
      </c>
      <c r="K13">
        <v>0</v>
      </c>
      <c r="L13">
        <v>9</v>
      </c>
      <c r="M13">
        <v>20</v>
      </c>
      <c r="N13">
        <v>641</v>
      </c>
    </row>
    <row r="14" spans="1:14" x14ac:dyDescent="0.3">
      <c r="A14" t="s">
        <v>15</v>
      </c>
      <c r="B14">
        <v>4</v>
      </c>
      <c r="C14">
        <v>24</v>
      </c>
      <c r="D14">
        <v>0</v>
      </c>
      <c r="E14">
        <v>12</v>
      </c>
      <c r="F14">
        <v>0</v>
      </c>
      <c r="G14">
        <v>5</v>
      </c>
      <c r="H14">
        <v>0</v>
      </c>
      <c r="I14">
        <v>70</v>
      </c>
      <c r="J14">
        <v>27</v>
      </c>
      <c r="K14">
        <v>0</v>
      </c>
      <c r="L14">
        <v>6</v>
      </c>
      <c r="M14">
        <v>19</v>
      </c>
      <c r="N14">
        <v>167</v>
      </c>
    </row>
    <row r="15" spans="1:14" x14ac:dyDescent="0.3">
      <c r="A15" t="s">
        <v>39</v>
      </c>
      <c r="B15">
        <v>3</v>
      </c>
      <c r="C15">
        <v>15</v>
      </c>
      <c r="D15">
        <v>0</v>
      </c>
      <c r="E15">
        <v>10</v>
      </c>
      <c r="F15">
        <v>0</v>
      </c>
      <c r="G15">
        <v>10</v>
      </c>
      <c r="H15">
        <v>0</v>
      </c>
      <c r="I15">
        <v>91</v>
      </c>
      <c r="J15">
        <v>34</v>
      </c>
      <c r="K15">
        <v>0</v>
      </c>
      <c r="L15">
        <v>5</v>
      </c>
      <c r="M15">
        <v>18</v>
      </c>
      <c r="N15">
        <v>186</v>
      </c>
    </row>
    <row r="16" spans="1:14" x14ac:dyDescent="0.3">
      <c r="A16" t="s">
        <v>81</v>
      </c>
      <c r="B16">
        <v>4</v>
      </c>
      <c r="C16">
        <v>30</v>
      </c>
      <c r="D16">
        <v>0</v>
      </c>
      <c r="E16">
        <v>17</v>
      </c>
      <c r="F16">
        <v>0</v>
      </c>
      <c r="G16">
        <v>14</v>
      </c>
      <c r="H16">
        <v>2</v>
      </c>
      <c r="I16">
        <v>180</v>
      </c>
      <c r="J16">
        <v>84</v>
      </c>
      <c r="K16">
        <v>0</v>
      </c>
      <c r="L16">
        <v>4</v>
      </c>
      <c r="M16">
        <v>14</v>
      </c>
      <c r="N16">
        <v>349</v>
      </c>
    </row>
    <row r="17" spans="1:14" x14ac:dyDescent="0.3">
      <c r="A17" t="s">
        <v>102</v>
      </c>
      <c r="B17">
        <v>2</v>
      </c>
      <c r="C17">
        <v>19</v>
      </c>
      <c r="D17">
        <v>0</v>
      </c>
      <c r="E17">
        <v>42</v>
      </c>
      <c r="F17">
        <v>0</v>
      </c>
      <c r="G17">
        <v>9</v>
      </c>
      <c r="H17">
        <v>0</v>
      </c>
      <c r="I17">
        <v>191</v>
      </c>
      <c r="J17">
        <v>7</v>
      </c>
      <c r="K17">
        <v>0</v>
      </c>
      <c r="L17">
        <v>1</v>
      </c>
      <c r="M17">
        <v>2</v>
      </c>
      <c r="N17">
        <v>273</v>
      </c>
    </row>
    <row r="18" spans="1:14" x14ac:dyDescent="0.3">
      <c r="A18" t="s">
        <v>82</v>
      </c>
      <c r="B18">
        <v>5</v>
      </c>
      <c r="C18">
        <v>20</v>
      </c>
      <c r="D18">
        <v>0</v>
      </c>
      <c r="E18">
        <v>27</v>
      </c>
      <c r="F18">
        <v>0</v>
      </c>
      <c r="G18">
        <v>33</v>
      </c>
      <c r="H18">
        <v>1</v>
      </c>
      <c r="I18">
        <v>327</v>
      </c>
      <c r="J18">
        <v>62</v>
      </c>
      <c r="K18">
        <v>0</v>
      </c>
      <c r="L18">
        <v>3</v>
      </c>
      <c r="M18">
        <v>13</v>
      </c>
      <c r="N18">
        <v>491</v>
      </c>
    </row>
    <row r="19" spans="1:14" x14ac:dyDescent="0.3">
      <c r="A19" t="s">
        <v>83</v>
      </c>
      <c r="B19">
        <v>8</v>
      </c>
      <c r="C19">
        <v>49</v>
      </c>
      <c r="D19">
        <v>0</v>
      </c>
      <c r="E19">
        <v>26</v>
      </c>
      <c r="F19">
        <v>0</v>
      </c>
      <c r="G19">
        <v>35</v>
      </c>
      <c r="H19">
        <v>0</v>
      </c>
      <c r="I19">
        <v>520</v>
      </c>
      <c r="J19">
        <v>111</v>
      </c>
      <c r="K19">
        <v>0</v>
      </c>
      <c r="L19">
        <v>8</v>
      </c>
      <c r="M19">
        <v>22</v>
      </c>
      <c r="N19">
        <v>779</v>
      </c>
    </row>
    <row r="20" spans="1:14" x14ac:dyDescent="0.3">
      <c r="A20" t="s">
        <v>84</v>
      </c>
      <c r="B20">
        <v>0</v>
      </c>
      <c r="C20">
        <v>15</v>
      </c>
      <c r="D20">
        <v>0</v>
      </c>
      <c r="E20">
        <v>12</v>
      </c>
      <c r="F20">
        <v>0</v>
      </c>
      <c r="G20">
        <v>7</v>
      </c>
      <c r="H20">
        <v>0</v>
      </c>
      <c r="I20">
        <v>103</v>
      </c>
      <c r="J20">
        <v>10</v>
      </c>
      <c r="K20">
        <v>0</v>
      </c>
      <c r="L20">
        <v>0</v>
      </c>
      <c r="M20">
        <v>3</v>
      </c>
      <c r="N20">
        <v>150</v>
      </c>
    </row>
    <row r="21" spans="1:14" x14ac:dyDescent="0.3">
      <c r="A21" t="s">
        <v>85</v>
      </c>
      <c r="B21">
        <v>11</v>
      </c>
      <c r="C21">
        <v>115</v>
      </c>
      <c r="D21">
        <v>2</v>
      </c>
      <c r="E21">
        <v>81</v>
      </c>
      <c r="F21">
        <v>0</v>
      </c>
      <c r="G21">
        <v>222</v>
      </c>
      <c r="H21">
        <v>9</v>
      </c>
      <c r="I21">
        <v>1029</v>
      </c>
      <c r="J21">
        <v>107</v>
      </c>
      <c r="K21">
        <v>0</v>
      </c>
      <c r="L21">
        <v>30</v>
      </c>
      <c r="M21">
        <v>141</v>
      </c>
      <c r="N21">
        <v>1747</v>
      </c>
    </row>
    <row r="22" spans="1:14" x14ac:dyDescent="0.3">
      <c r="A22" t="s">
        <v>44</v>
      </c>
      <c r="B22">
        <v>3</v>
      </c>
      <c r="C22">
        <v>33</v>
      </c>
      <c r="D22">
        <v>0</v>
      </c>
      <c r="E22">
        <v>15</v>
      </c>
      <c r="F22">
        <v>0</v>
      </c>
      <c r="G22">
        <v>22</v>
      </c>
      <c r="H22">
        <v>1</v>
      </c>
      <c r="I22">
        <v>336</v>
      </c>
      <c r="J22">
        <v>25</v>
      </c>
      <c r="K22">
        <v>0</v>
      </c>
      <c r="L22">
        <v>8</v>
      </c>
      <c r="M22">
        <v>15</v>
      </c>
      <c r="N22">
        <v>458</v>
      </c>
    </row>
    <row r="23" spans="1:14" x14ac:dyDescent="0.3">
      <c r="A23" t="s">
        <v>16</v>
      </c>
      <c r="B23">
        <v>7</v>
      </c>
      <c r="C23">
        <v>91</v>
      </c>
      <c r="D23">
        <v>0</v>
      </c>
      <c r="E23">
        <v>33</v>
      </c>
      <c r="F23">
        <v>0</v>
      </c>
      <c r="G23">
        <v>120</v>
      </c>
      <c r="H23">
        <v>3</v>
      </c>
      <c r="I23">
        <v>386</v>
      </c>
      <c r="J23">
        <v>205</v>
      </c>
      <c r="K23">
        <v>0</v>
      </c>
      <c r="L23">
        <v>16</v>
      </c>
      <c r="M23">
        <v>17</v>
      </c>
      <c r="N23">
        <v>878</v>
      </c>
    </row>
    <row r="24" spans="1:14" x14ac:dyDescent="0.3">
      <c r="A24" t="s">
        <v>18</v>
      </c>
      <c r="B24">
        <v>9</v>
      </c>
      <c r="C24">
        <v>58</v>
      </c>
      <c r="D24">
        <v>0</v>
      </c>
      <c r="E24">
        <v>32</v>
      </c>
      <c r="F24">
        <v>0</v>
      </c>
      <c r="G24">
        <v>123</v>
      </c>
      <c r="H24">
        <v>3</v>
      </c>
      <c r="I24">
        <v>303</v>
      </c>
      <c r="J24">
        <v>97</v>
      </c>
      <c r="K24">
        <v>0</v>
      </c>
      <c r="L24">
        <v>9</v>
      </c>
      <c r="M24">
        <v>9</v>
      </c>
      <c r="N24">
        <v>643</v>
      </c>
    </row>
    <row r="25" spans="1:14" x14ac:dyDescent="0.3">
      <c r="A25" t="s">
        <v>19</v>
      </c>
      <c r="B25">
        <v>5</v>
      </c>
      <c r="C25">
        <v>87</v>
      </c>
      <c r="D25">
        <v>0</v>
      </c>
      <c r="E25">
        <v>61</v>
      </c>
      <c r="F25">
        <v>0</v>
      </c>
      <c r="G25">
        <v>41</v>
      </c>
      <c r="H25">
        <v>0</v>
      </c>
      <c r="I25">
        <v>226</v>
      </c>
      <c r="J25">
        <v>45</v>
      </c>
      <c r="K25">
        <v>0</v>
      </c>
      <c r="L25">
        <v>8</v>
      </c>
      <c r="M25">
        <v>38</v>
      </c>
      <c r="N25">
        <v>511</v>
      </c>
    </row>
    <row r="26" spans="1:14" x14ac:dyDescent="0.3">
      <c r="A26" t="s">
        <v>20</v>
      </c>
      <c r="B26">
        <v>10</v>
      </c>
      <c r="C26">
        <v>53</v>
      </c>
      <c r="D26">
        <v>0</v>
      </c>
      <c r="E26">
        <v>54</v>
      </c>
      <c r="F26">
        <v>0</v>
      </c>
      <c r="G26">
        <v>35</v>
      </c>
      <c r="H26">
        <v>2</v>
      </c>
      <c r="I26">
        <v>358</v>
      </c>
      <c r="J26">
        <v>47</v>
      </c>
      <c r="K26">
        <v>0</v>
      </c>
      <c r="L26">
        <v>13</v>
      </c>
      <c r="M26">
        <v>43</v>
      </c>
      <c r="N26">
        <v>615</v>
      </c>
    </row>
    <row r="27" spans="1:14" x14ac:dyDescent="0.3">
      <c r="A27" t="s">
        <v>48</v>
      </c>
      <c r="B27">
        <v>1</v>
      </c>
      <c r="C27">
        <v>11</v>
      </c>
      <c r="D27">
        <v>0</v>
      </c>
      <c r="E27">
        <v>9</v>
      </c>
      <c r="F27">
        <v>0</v>
      </c>
      <c r="G27">
        <v>4</v>
      </c>
      <c r="H27">
        <v>0</v>
      </c>
      <c r="I27">
        <v>71</v>
      </c>
      <c r="J27">
        <v>23</v>
      </c>
      <c r="K27">
        <v>0</v>
      </c>
      <c r="L27">
        <v>4</v>
      </c>
      <c r="M27">
        <v>15</v>
      </c>
      <c r="N27">
        <v>138</v>
      </c>
    </row>
    <row r="28" spans="1:14" x14ac:dyDescent="0.3">
      <c r="A28" t="s">
        <v>21</v>
      </c>
      <c r="B28">
        <v>3</v>
      </c>
      <c r="C28">
        <v>52</v>
      </c>
      <c r="D28">
        <v>0</v>
      </c>
      <c r="E28">
        <v>36</v>
      </c>
      <c r="F28">
        <v>0</v>
      </c>
      <c r="G28">
        <v>43</v>
      </c>
      <c r="H28">
        <v>0</v>
      </c>
      <c r="I28">
        <v>315</v>
      </c>
      <c r="J28">
        <v>39</v>
      </c>
      <c r="K28">
        <v>0</v>
      </c>
      <c r="L28">
        <v>14</v>
      </c>
      <c r="M28">
        <v>29</v>
      </c>
      <c r="N28">
        <v>531</v>
      </c>
    </row>
    <row r="29" spans="1:14" x14ac:dyDescent="0.3">
      <c r="A29" t="s">
        <v>22</v>
      </c>
      <c r="B29">
        <v>2</v>
      </c>
      <c r="C29">
        <v>33</v>
      </c>
      <c r="D29">
        <v>0</v>
      </c>
      <c r="E29">
        <v>5</v>
      </c>
      <c r="F29">
        <v>0</v>
      </c>
      <c r="G29">
        <v>47</v>
      </c>
      <c r="H29">
        <v>1</v>
      </c>
      <c r="I29">
        <v>94</v>
      </c>
      <c r="J29">
        <v>11</v>
      </c>
      <c r="K29">
        <v>0</v>
      </c>
      <c r="L29">
        <v>4</v>
      </c>
      <c r="M29">
        <v>6</v>
      </c>
      <c r="N29">
        <v>203</v>
      </c>
    </row>
    <row r="30" spans="1:14" x14ac:dyDescent="0.3">
      <c r="A30" t="s">
        <v>23</v>
      </c>
      <c r="B30">
        <v>10</v>
      </c>
      <c r="C30">
        <v>80</v>
      </c>
      <c r="D30">
        <v>0</v>
      </c>
      <c r="E30">
        <v>43</v>
      </c>
      <c r="F30">
        <v>0</v>
      </c>
      <c r="G30">
        <v>100</v>
      </c>
      <c r="H30">
        <v>0</v>
      </c>
      <c r="I30">
        <v>343</v>
      </c>
      <c r="J30">
        <v>62</v>
      </c>
      <c r="K30">
        <v>0</v>
      </c>
      <c r="L30">
        <v>22</v>
      </c>
      <c r="M30">
        <v>32</v>
      </c>
      <c r="N30">
        <v>692</v>
      </c>
    </row>
    <row r="31" spans="1:14" x14ac:dyDescent="0.3">
      <c r="A31" t="s">
        <v>24</v>
      </c>
      <c r="B31">
        <v>4</v>
      </c>
      <c r="C31">
        <v>65</v>
      </c>
      <c r="D31">
        <v>0</v>
      </c>
      <c r="E31">
        <v>32</v>
      </c>
      <c r="F31">
        <v>0</v>
      </c>
      <c r="G31">
        <v>111</v>
      </c>
      <c r="H31">
        <v>1</v>
      </c>
      <c r="I31">
        <v>198</v>
      </c>
      <c r="J31">
        <v>20</v>
      </c>
      <c r="K31">
        <v>0</v>
      </c>
      <c r="L31">
        <v>11</v>
      </c>
      <c r="M31">
        <v>35</v>
      </c>
      <c r="N31">
        <v>477</v>
      </c>
    </row>
    <row r="32" spans="1:14" x14ac:dyDescent="0.3">
      <c r="A32" t="s">
        <v>25</v>
      </c>
      <c r="B32">
        <v>5</v>
      </c>
      <c r="C32">
        <v>55</v>
      </c>
      <c r="D32">
        <v>0</v>
      </c>
      <c r="E32">
        <v>47</v>
      </c>
      <c r="F32">
        <v>0</v>
      </c>
      <c r="G32">
        <v>35</v>
      </c>
      <c r="H32">
        <v>0</v>
      </c>
      <c r="I32">
        <v>208</v>
      </c>
      <c r="J32">
        <v>31</v>
      </c>
      <c r="K32">
        <v>0</v>
      </c>
      <c r="L32">
        <v>6</v>
      </c>
      <c r="M32">
        <v>43</v>
      </c>
      <c r="N32">
        <v>430</v>
      </c>
    </row>
    <row r="33" spans="1:14" x14ac:dyDescent="0.3">
      <c r="A33" t="s">
        <v>26</v>
      </c>
      <c r="B33">
        <v>7</v>
      </c>
      <c r="C33">
        <v>38</v>
      </c>
      <c r="D33">
        <v>0</v>
      </c>
      <c r="E33">
        <v>89</v>
      </c>
      <c r="F33">
        <v>0</v>
      </c>
      <c r="G33">
        <v>15</v>
      </c>
      <c r="H33">
        <v>0</v>
      </c>
      <c r="I33">
        <v>243</v>
      </c>
      <c r="J33">
        <v>79</v>
      </c>
      <c r="K33">
        <v>0</v>
      </c>
      <c r="L33">
        <v>15</v>
      </c>
      <c r="M33">
        <v>61</v>
      </c>
      <c r="N33">
        <v>547</v>
      </c>
    </row>
    <row r="34" spans="1:14" x14ac:dyDescent="0.3">
      <c r="A34" t="s">
        <v>17</v>
      </c>
      <c r="B34">
        <v>3</v>
      </c>
      <c r="C34">
        <v>9</v>
      </c>
      <c r="D34">
        <v>0</v>
      </c>
      <c r="E34">
        <v>2</v>
      </c>
      <c r="F34">
        <v>0</v>
      </c>
      <c r="G34">
        <v>11</v>
      </c>
      <c r="H34">
        <v>0</v>
      </c>
      <c r="I34">
        <v>35</v>
      </c>
      <c r="J34">
        <v>13</v>
      </c>
      <c r="K34">
        <v>0</v>
      </c>
      <c r="L34">
        <v>5</v>
      </c>
      <c r="M34">
        <v>1</v>
      </c>
      <c r="N34">
        <v>79</v>
      </c>
    </row>
    <row r="35" spans="1:14" x14ac:dyDescent="0.3">
      <c r="A35" t="s">
        <v>78</v>
      </c>
      <c r="B35">
        <v>4</v>
      </c>
      <c r="C35">
        <v>20</v>
      </c>
      <c r="D35">
        <v>0</v>
      </c>
      <c r="E35">
        <v>14</v>
      </c>
      <c r="F35">
        <v>0</v>
      </c>
      <c r="G35">
        <v>23</v>
      </c>
      <c r="H35">
        <v>0</v>
      </c>
      <c r="I35">
        <v>52</v>
      </c>
      <c r="J35">
        <v>12</v>
      </c>
      <c r="K35">
        <v>0</v>
      </c>
      <c r="L35">
        <v>15</v>
      </c>
      <c r="M35">
        <v>6</v>
      </c>
      <c r="N35">
        <v>146</v>
      </c>
    </row>
    <row r="36" spans="1:14" x14ac:dyDescent="0.3">
      <c r="A36" t="s">
        <v>79</v>
      </c>
      <c r="B36">
        <v>1</v>
      </c>
      <c r="C36">
        <v>4</v>
      </c>
      <c r="D36">
        <v>0</v>
      </c>
      <c r="E36">
        <v>3</v>
      </c>
      <c r="F36">
        <v>0</v>
      </c>
      <c r="G36">
        <v>2</v>
      </c>
      <c r="H36">
        <v>0</v>
      </c>
      <c r="I36">
        <v>37</v>
      </c>
      <c r="J36">
        <v>12</v>
      </c>
      <c r="K36">
        <v>0</v>
      </c>
      <c r="L36">
        <v>2</v>
      </c>
      <c r="M36">
        <v>0</v>
      </c>
      <c r="N36">
        <v>61</v>
      </c>
    </row>
    <row r="37" spans="1:14" x14ac:dyDescent="0.3">
      <c r="B37">
        <f>SUM(B2:B36)</f>
        <v>158</v>
      </c>
      <c r="C37">
        <f t="shared" ref="C37:N37" si="0">SUM(C2:C36)</f>
        <v>1565</v>
      </c>
      <c r="D37">
        <f t="shared" si="0"/>
        <v>3</v>
      </c>
      <c r="E37">
        <f t="shared" si="0"/>
        <v>1207</v>
      </c>
      <c r="F37">
        <f t="shared" si="0"/>
        <v>0</v>
      </c>
      <c r="G37">
        <f t="shared" si="0"/>
        <v>1377</v>
      </c>
      <c r="H37">
        <f t="shared" si="0"/>
        <v>29</v>
      </c>
      <c r="I37">
        <f t="shared" si="0"/>
        <v>9002</v>
      </c>
      <c r="J37">
        <f t="shared" si="0"/>
        <v>1469</v>
      </c>
      <c r="K37">
        <f t="shared" si="0"/>
        <v>0</v>
      </c>
      <c r="L37">
        <f t="shared" si="0"/>
        <v>280</v>
      </c>
      <c r="M37">
        <f t="shared" si="0"/>
        <v>897</v>
      </c>
      <c r="N37">
        <f t="shared" si="0"/>
        <v>15987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59"/>
  <sheetViews>
    <sheetView showGridLines="0" view="pageBreakPreview" topLeftCell="A32" zoomScaleNormal="100" zoomScaleSheetLayoutView="100" workbookViewId="0">
      <selection activeCell="T13" sqref="T13"/>
    </sheetView>
  </sheetViews>
  <sheetFormatPr defaultRowHeight="14.4" x14ac:dyDescent="0.3"/>
  <cols>
    <col min="1" max="1" width="2.109375" customWidth="1"/>
    <col min="2" max="4" width="2.109375" style="51" customWidth="1"/>
    <col min="5" max="5" width="20.5546875" customWidth="1"/>
    <col min="6" max="6" width="15.33203125" bestFit="1" customWidth="1"/>
    <col min="7" max="7" width="16.33203125" bestFit="1" customWidth="1"/>
    <col min="8" max="9" width="14.5546875" bestFit="1" customWidth="1"/>
    <col min="10" max="14" width="18.6640625" customWidth="1"/>
    <col min="15" max="15" width="16.33203125" bestFit="1" customWidth="1"/>
    <col min="18" max="18" width="3.6640625" customWidth="1"/>
    <col min="19" max="160" width="8.6640625" style="16"/>
  </cols>
  <sheetData>
    <row r="1" spans="1:160" x14ac:dyDescent="0.3">
      <c r="Q1" s="16"/>
      <c r="R1" s="16"/>
      <c r="FC1"/>
      <c r="FD1"/>
    </row>
    <row r="2" spans="1:160" x14ac:dyDescent="0.3">
      <c r="Q2" s="16"/>
      <c r="R2" s="16"/>
      <c r="FC2"/>
      <c r="FD2"/>
    </row>
    <row r="3" spans="1:160" s="51" customFormat="1" x14ac:dyDescent="0.3"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</row>
    <row r="4" spans="1:160" x14ac:dyDescent="0.3">
      <c r="Q4" s="16"/>
      <c r="R4" s="16"/>
      <c r="FC4"/>
      <c r="FD4"/>
    </row>
    <row r="5" spans="1:160" s="51" customFormat="1" x14ac:dyDescent="0.3"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</row>
    <row r="6" spans="1:160" ht="36.6" x14ac:dyDescent="0.7">
      <c r="E6" s="26" t="s">
        <v>115</v>
      </c>
      <c r="Q6" s="16"/>
      <c r="R6" s="16"/>
      <c r="FC6"/>
      <c r="FD6"/>
    </row>
    <row r="7" spans="1:160" x14ac:dyDescent="0.3">
      <c r="Q7" s="16"/>
      <c r="R7" s="16"/>
      <c r="FC7"/>
      <c r="FD7"/>
    </row>
    <row r="8" spans="1:160" x14ac:dyDescent="0.3">
      <c r="Q8" s="16"/>
      <c r="R8" s="16"/>
      <c r="FC8"/>
      <c r="FD8"/>
    </row>
    <row r="9" spans="1:160" ht="21" x14ac:dyDescent="0.3">
      <c r="A9" s="19"/>
      <c r="B9" s="19"/>
      <c r="C9" s="19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9"/>
      <c r="Q9" s="16"/>
      <c r="R9" s="16"/>
      <c r="FC9"/>
      <c r="FD9"/>
    </row>
    <row r="10" spans="1:160" ht="36.6" x14ac:dyDescent="0.3">
      <c r="E10" s="29" t="s">
        <v>118</v>
      </c>
      <c r="F10" s="34"/>
      <c r="G10" s="34"/>
      <c r="H10" s="29"/>
      <c r="I10" s="29"/>
      <c r="J10" s="29"/>
      <c r="K10" s="29"/>
      <c r="L10" s="29"/>
      <c r="M10" s="29"/>
      <c r="N10" s="29"/>
      <c r="O10" s="34"/>
      <c r="Q10" s="16"/>
      <c r="R10" s="16"/>
      <c r="FC10"/>
      <c r="FD10"/>
    </row>
    <row r="11" spans="1:160" ht="15.75" customHeight="1" x14ac:dyDescent="0.3"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16"/>
      <c r="R11" s="16"/>
      <c r="FC11"/>
      <c r="FD11"/>
    </row>
    <row r="12" spans="1:160" ht="13.5" customHeight="1" x14ac:dyDescent="0.3"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16"/>
      <c r="R12" s="16"/>
      <c r="FC12"/>
      <c r="FD12"/>
    </row>
    <row r="13" spans="1:160" s="20" customFormat="1" ht="97.5" customHeight="1" thickBot="1" x14ac:dyDescent="0.35">
      <c r="E13" s="36" t="s">
        <v>0</v>
      </c>
      <c r="F13" s="25" t="s">
        <v>149</v>
      </c>
      <c r="G13" s="25" t="s">
        <v>150</v>
      </c>
      <c r="H13" s="25" t="s">
        <v>148</v>
      </c>
      <c r="I13" s="25" t="s">
        <v>104</v>
      </c>
      <c r="J13" s="25" t="s">
        <v>106</v>
      </c>
      <c r="K13" s="25" t="s">
        <v>108</v>
      </c>
      <c r="L13" s="25" t="s">
        <v>110</v>
      </c>
      <c r="M13" s="25" t="s">
        <v>120</v>
      </c>
      <c r="N13" s="25" t="s">
        <v>121</v>
      </c>
      <c r="O13" s="25" t="s">
        <v>122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</row>
    <row r="14" spans="1:160" s="10" customFormat="1" ht="33.75" hidden="1" customHeight="1" thickBot="1" x14ac:dyDescent="0.25">
      <c r="E14" s="9" t="s">
        <v>57</v>
      </c>
      <c r="F14" s="12" t="s">
        <v>71</v>
      </c>
      <c r="G14" s="12" t="s">
        <v>116</v>
      </c>
      <c r="H14" s="12" t="s">
        <v>58</v>
      </c>
      <c r="I14" s="12" t="s">
        <v>59</v>
      </c>
      <c r="J14" s="12" t="s">
        <v>61</v>
      </c>
      <c r="K14" s="12" t="s">
        <v>63</v>
      </c>
      <c r="L14" s="12" t="s">
        <v>65</v>
      </c>
      <c r="M14" s="12" t="s">
        <v>66</v>
      </c>
      <c r="N14" s="12" t="s">
        <v>68</v>
      </c>
      <c r="O14" s="12" t="s">
        <v>119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</row>
    <row r="15" spans="1:160" s="13" customFormat="1" ht="30" customHeight="1" thickTop="1" thickBot="1" x14ac:dyDescent="0.35">
      <c r="E15" s="41" t="s">
        <v>41</v>
      </c>
      <c r="F15" s="47">
        <v>2679</v>
      </c>
      <c r="G15" s="47">
        <v>3074</v>
      </c>
      <c r="H15" s="47">
        <v>144</v>
      </c>
      <c r="I15" s="47">
        <v>417</v>
      </c>
      <c r="J15" s="47">
        <v>137</v>
      </c>
      <c r="K15" s="47">
        <v>448</v>
      </c>
      <c r="L15" s="47">
        <v>1069</v>
      </c>
      <c r="M15" s="47">
        <v>147</v>
      </c>
      <c r="N15" s="47">
        <v>154</v>
      </c>
      <c r="O15" s="47">
        <v>163</v>
      </c>
      <c r="P15" s="14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5"/>
    </row>
    <row r="16" spans="1:160" s="13" customFormat="1" ht="30" customHeight="1" thickTop="1" thickBot="1" x14ac:dyDescent="0.35">
      <c r="E16" s="37" t="s">
        <v>138</v>
      </c>
      <c r="F16" s="44">
        <v>1395</v>
      </c>
      <c r="G16" s="44">
        <v>2392</v>
      </c>
      <c r="H16" s="44">
        <v>22</v>
      </c>
      <c r="I16" s="44">
        <v>157</v>
      </c>
      <c r="J16" s="44">
        <v>54</v>
      </c>
      <c r="K16" s="44">
        <v>109</v>
      </c>
      <c r="L16" s="44">
        <v>321</v>
      </c>
      <c r="M16" s="44">
        <v>263</v>
      </c>
      <c r="N16" s="44">
        <v>33</v>
      </c>
      <c r="O16" s="44">
        <v>139</v>
      </c>
      <c r="P16" s="14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5"/>
    </row>
    <row r="17" spans="5:159" s="13" customFormat="1" ht="30" customHeight="1" thickTop="1" thickBot="1" x14ac:dyDescent="0.35">
      <c r="E17" s="41" t="s">
        <v>16</v>
      </c>
      <c r="F17" s="47">
        <v>1492</v>
      </c>
      <c r="G17" s="47">
        <v>1760</v>
      </c>
      <c r="H17" s="47">
        <v>157</v>
      </c>
      <c r="I17" s="47">
        <v>286</v>
      </c>
      <c r="J17" s="47">
        <v>47</v>
      </c>
      <c r="K17" s="47">
        <v>259</v>
      </c>
      <c r="L17" s="47">
        <v>406</v>
      </c>
      <c r="M17" s="47">
        <v>246</v>
      </c>
      <c r="N17" s="47">
        <v>69</v>
      </c>
      <c r="O17" s="47">
        <v>22</v>
      </c>
      <c r="P17" s="14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5"/>
    </row>
    <row r="18" spans="5:159" s="13" customFormat="1" ht="30" customHeight="1" thickTop="1" thickBot="1" x14ac:dyDescent="0.35">
      <c r="E18" s="37" t="s">
        <v>139</v>
      </c>
      <c r="F18" s="44">
        <v>817</v>
      </c>
      <c r="G18" s="44">
        <v>1672</v>
      </c>
      <c r="H18" s="44">
        <v>17</v>
      </c>
      <c r="I18" s="44">
        <v>67</v>
      </c>
      <c r="J18" s="44">
        <v>26</v>
      </c>
      <c r="K18" s="44">
        <v>68</v>
      </c>
      <c r="L18" s="44">
        <v>148</v>
      </c>
      <c r="M18" s="44">
        <v>249</v>
      </c>
      <c r="N18" s="44">
        <v>13</v>
      </c>
      <c r="O18" s="44">
        <v>101</v>
      </c>
      <c r="P18" s="14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5"/>
    </row>
    <row r="19" spans="5:159" s="13" customFormat="1" ht="30" customHeight="1" thickTop="1" thickBot="1" x14ac:dyDescent="0.35">
      <c r="E19" s="41" t="s">
        <v>23</v>
      </c>
      <c r="F19" s="47">
        <v>1246</v>
      </c>
      <c r="G19" s="47">
        <v>1468</v>
      </c>
      <c r="H19" s="47">
        <v>114</v>
      </c>
      <c r="I19" s="47">
        <v>287</v>
      </c>
      <c r="J19" s="47">
        <v>57</v>
      </c>
      <c r="K19" s="47">
        <v>240</v>
      </c>
      <c r="L19" s="47">
        <v>354</v>
      </c>
      <c r="M19" s="47">
        <v>73</v>
      </c>
      <c r="N19" s="47">
        <v>87</v>
      </c>
      <c r="O19" s="47">
        <v>34</v>
      </c>
      <c r="P19" s="14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5"/>
    </row>
    <row r="20" spans="5:159" s="13" customFormat="1" ht="30" customHeight="1" thickTop="1" thickBot="1" x14ac:dyDescent="0.35">
      <c r="E20" s="37" t="s">
        <v>42</v>
      </c>
      <c r="F20" s="44">
        <v>1254</v>
      </c>
      <c r="G20" s="44">
        <v>1429</v>
      </c>
      <c r="H20" s="44">
        <v>140</v>
      </c>
      <c r="I20" s="44">
        <v>187</v>
      </c>
      <c r="J20" s="44">
        <v>35</v>
      </c>
      <c r="K20" s="44">
        <v>80</v>
      </c>
      <c r="L20" s="44">
        <v>564</v>
      </c>
      <c r="M20" s="44">
        <v>154</v>
      </c>
      <c r="N20" s="44">
        <v>70</v>
      </c>
      <c r="O20" s="44">
        <v>24</v>
      </c>
      <c r="P20" s="14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5"/>
    </row>
    <row r="21" spans="5:159" s="13" customFormat="1" ht="30" customHeight="1" thickTop="1" thickBot="1" x14ac:dyDescent="0.35">
      <c r="E21" s="41" t="s">
        <v>18</v>
      </c>
      <c r="F21" s="47">
        <v>1197</v>
      </c>
      <c r="G21" s="47">
        <v>1423</v>
      </c>
      <c r="H21" s="47">
        <v>148</v>
      </c>
      <c r="I21" s="47">
        <v>239</v>
      </c>
      <c r="J21" s="47">
        <v>48</v>
      </c>
      <c r="K21" s="47">
        <v>234</v>
      </c>
      <c r="L21" s="47">
        <v>321</v>
      </c>
      <c r="M21" s="47">
        <v>119</v>
      </c>
      <c r="N21" s="47">
        <v>70</v>
      </c>
      <c r="O21" s="47">
        <v>18</v>
      </c>
      <c r="P21" s="14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5"/>
    </row>
    <row r="22" spans="5:159" s="13" customFormat="1" ht="30" customHeight="1" thickTop="1" thickBot="1" x14ac:dyDescent="0.35">
      <c r="E22" s="37" t="s">
        <v>77</v>
      </c>
      <c r="F22" s="44">
        <v>1179</v>
      </c>
      <c r="G22" s="44">
        <v>1369</v>
      </c>
      <c r="H22" s="44">
        <v>84</v>
      </c>
      <c r="I22" s="44">
        <v>330</v>
      </c>
      <c r="J22" s="44">
        <v>86</v>
      </c>
      <c r="K22" s="44">
        <v>128</v>
      </c>
      <c r="L22" s="44">
        <v>407</v>
      </c>
      <c r="M22" s="44">
        <v>39</v>
      </c>
      <c r="N22" s="44">
        <v>78</v>
      </c>
      <c r="O22" s="44">
        <v>27</v>
      </c>
      <c r="P22" s="14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5"/>
    </row>
    <row r="23" spans="5:159" s="13" customFormat="1" ht="30" customHeight="1" thickTop="1" thickBot="1" x14ac:dyDescent="0.35">
      <c r="E23" s="41" t="s">
        <v>20</v>
      </c>
      <c r="F23" s="47">
        <v>1181</v>
      </c>
      <c r="G23" s="47">
        <v>1368</v>
      </c>
      <c r="H23" s="47">
        <v>151</v>
      </c>
      <c r="I23" s="47">
        <v>219</v>
      </c>
      <c r="J23" s="47">
        <v>67</v>
      </c>
      <c r="K23" s="47">
        <v>81</v>
      </c>
      <c r="L23" s="47">
        <v>406</v>
      </c>
      <c r="M23" s="47">
        <v>80</v>
      </c>
      <c r="N23" s="47">
        <v>121</v>
      </c>
      <c r="O23" s="47">
        <v>56</v>
      </c>
      <c r="P23" s="14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5"/>
    </row>
    <row r="24" spans="5:159" s="13" customFormat="1" ht="30" customHeight="1" thickTop="1" thickBot="1" x14ac:dyDescent="0.35">
      <c r="E24" s="37" t="s">
        <v>19</v>
      </c>
      <c r="F24" s="44">
        <v>1098</v>
      </c>
      <c r="G24" s="44">
        <v>1304</v>
      </c>
      <c r="H24" s="44">
        <v>171</v>
      </c>
      <c r="I24" s="44">
        <v>328</v>
      </c>
      <c r="J24" s="44">
        <v>81</v>
      </c>
      <c r="K24" s="44">
        <v>107</v>
      </c>
      <c r="L24" s="44">
        <v>255</v>
      </c>
      <c r="M24" s="44">
        <v>55</v>
      </c>
      <c r="N24" s="44">
        <v>56</v>
      </c>
      <c r="O24" s="44">
        <v>45</v>
      </c>
      <c r="P24" s="14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5"/>
    </row>
    <row r="25" spans="5:159" s="13" customFormat="1" ht="30" customHeight="1" thickTop="1" thickBot="1" x14ac:dyDescent="0.35">
      <c r="E25" s="41" t="s">
        <v>8</v>
      </c>
      <c r="F25" s="47">
        <v>1096</v>
      </c>
      <c r="G25" s="47">
        <v>1239</v>
      </c>
      <c r="H25" s="47">
        <v>133</v>
      </c>
      <c r="I25" s="47">
        <v>285</v>
      </c>
      <c r="J25" s="47">
        <v>56</v>
      </c>
      <c r="K25" s="47">
        <v>53</v>
      </c>
      <c r="L25" s="47">
        <v>460</v>
      </c>
      <c r="M25" s="47">
        <v>61</v>
      </c>
      <c r="N25" s="47">
        <v>23</v>
      </c>
      <c r="O25" s="47">
        <v>25</v>
      </c>
      <c r="P25" s="14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5"/>
    </row>
    <row r="26" spans="5:159" s="13" customFormat="1" ht="30" customHeight="1" thickTop="1" thickBot="1" x14ac:dyDescent="0.35">
      <c r="E26" s="37" t="s">
        <v>76</v>
      </c>
      <c r="F26" s="44">
        <v>1074</v>
      </c>
      <c r="G26" s="44">
        <v>1235</v>
      </c>
      <c r="H26" s="44">
        <v>73</v>
      </c>
      <c r="I26" s="44">
        <v>312</v>
      </c>
      <c r="J26" s="44">
        <v>101</v>
      </c>
      <c r="K26" s="44">
        <v>119</v>
      </c>
      <c r="L26" s="44">
        <v>325</v>
      </c>
      <c r="M26" s="44">
        <v>50</v>
      </c>
      <c r="N26" s="44">
        <v>59</v>
      </c>
      <c r="O26" s="44">
        <v>35</v>
      </c>
      <c r="P26" s="14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5"/>
    </row>
    <row r="27" spans="5:159" s="13" customFormat="1" ht="30" customHeight="1" thickTop="1" thickBot="1" x14ac:dyDescent="0.35">
      <c r="E27" s="41" t="s">
        <v>24</v>
      </c>
      <c r="F27" s="47">
        <v>982</v>
      </c>
      <c r="G27" s="47">
        <v>1202</v>
      </c>
      <c r="H27" s="47">
        <v>103</v>
      </c>
      <c r="I27" s="47">
        <v>285</v>
      </c>
      <c r="J27" s="47">
        <v>53</v>
      </c>
      <c r="K27" s="47">
        <v>225</v>
      </c>
      <c r="L27" s="47">
        <v>206</v>
      </c>
      <c r="M27" s="47">
        <v>23</v>
      </c>
      <c r="N27" s="47">
        <v>50</v>
      </c>
      <c r="O27" s="47">
        <v>37</v>
      </c>
      <c r="P27" s="1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5"/>
    </row>
    <row r="28" spans="5:159" s="13" customFormat="1" ht="30" customHeight="1" thickTop="1" thickBot="1" x14ac:dyDescent="0.35">
      <c r="E28" s="37" t="s">
        <v>6</v>
      </c>
      <c r="F28" s="44">
        <v>1034</v>
      </c>
      <c r="G28" s="44">
        <v>1182</v>
      </c>
      <c r="H28" s="44">
        <v>139</v>
      </c>
      <c r="I28" s="44">
        <v>284</v>
      </c>
      <c r="J28" s="44">
        <v>50</v>
      </c>
      <c r="K28" s="44">
        <v>91</v>
      </c>
      <c r="L28" s="44">
        <v>350</v>
      </c>
      <c r="M28" s="44">
        <v>39</v>
      </c>
      <c r="N28" s="44">
        <v>38</v>
      </c>
      <c r="O28" s="44">
        <v>43</v>
      </c>
      <c r="P28" s="1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5"/>
    </row>
    <row r="29" spans="5:159" s="13" customFormat="1" ht="30" customHeight="1" thickTop="1" thickBot="1" x14ac:dyDescent="0.35">
      <c r="E29" s="41" t="s">
        <v>11</v>
      </c>
      <c r="F29" s="47">
        <v>994</v>
      </c>
      <c r="G29" s="47">
        <v>1148</v>
      </c>
      <c r="H29" s="47">
        <v>152</v>
      </c>
      <c r="I29" s="47">
        <v>217</v>
      </c>
      <c r="J29" s="47">
        <v>57</v>
      </c>
      <c r="K29" s="47">
        <v>91</v>
      </c>
      <c r="L29" s="47">
        <v>276</v>
      </c>
      <c r="M29" s="47">
        <v>54</v>
      </c>
      <c r="N29" s="47">
        <v>98</v>
      </c>
      <c r="O29" s="47">
        <v>49</v>
      </c>
      <c r="P29" s="14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5"/>
    </row>
    <row r="30" spans="5:159" s="13" customFormat="1" ht="30" customHeight="1" thickTop="1" thickBot="1" x14ac:dyDescent="0.35">
      <c r="E30" s="37" t="s">
        <v>26</v>
      </c>
      <c r="F30" s="44">
        <v>987</v>
      </c>
      <c r="G30" s="44">
        <v>1138</v>
      </c>
      <c r="H30" s="44">
        <v>91</v>
      </c>
      <c r="I30" s="44">
        <v>194</v>
      </c>
      <c r="J30" s="44">
        <v>119</v>
      </c>
      <c r="K30" s="44">
        <v>49</v>
      </c>
      <c r="L30" s="44">
        <v>262</v>
      </c>
      <c r="M30" s="44">
        <v>94</v>
      </c>
      <c r="N30" s="44">
        <v>114</v>
      </c>
      <c r="O30" s="44">
        <v>64</v>
      </c>
      <c r="P30" s="14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5"/>
    </row>
    <row r="31" spans="5:159" s="13" customFormat="1" ht="30" customHeight="1" thickTop="1" thickBot="1" x14ac:dyDescent="0.35">
      <c r="E31" s="41" t="s">
        <v>21</v>
      </c>
      <c r="F31" s="47">
        <v>924</v>
      </c>
      <c r="G31" s="47">
        <v>1084</v>
      </c>
      <c r="H31" s="47">
        <v>84</v>
      </c>
      <c r="I31" s="47">
        <v>196</v>
      </c>
      <c r="J31" s="47">
        <v>43</v>
      </c>
      <c r="K31" s="47">
        <v>111</v>
      </c>
      <c r="L31" s="47">
        <v>319</v>
      </c>
      <c r="M31" s="47">
        <v>75</v>
      </c>
      <c r="N31" s="47">
        <v>62</v>
      </c>
      <c r="O31" s="47">
        <v>34</v>
      </c>
      <c r="P31" s="14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5"/>
    </row>
    <row r="32" spans="5:159" s="13" customFormat="1" ht="30" customHeight="1" thickTop="1" thickBot="1" x14ac:dyDescent="0.35">
      <c r="E32" s="37" t="s">
        <v>25</v>
      </c>
      <c r="F32" s="44">
        <v>880</v>
      </c>
      <c r="G32" s="44">
        <v>1043</v>
      </c>
      <c r="H32" s="44">
        <v>102</v>
      </c>
      <c r="I32" s="44">
        <v>241</v>
      </c>
      <c r="J32" s="44">
        <v>70</v>
      </c>
      <c r="K32" s="44">
        <v>85</v>
      </c>
      <c r="L32" s="44">
        <v>220</v>
      </c>
      <c r="M32" s="44">
        <v>43</v>
      </c>
      <c r="N32" s="44">
        <v>75</v>
      </c>
      <c r="O32" s="44">
        <v>44</v>
      </c>
      <c r="P32" s="14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5"/>
    </row>
    <row r="33" spans="5:159" s="13" customFormat="1" ht="30" customHeight="1" thickTop="1" thickBot="1" x14ac:dyDescent="0.35">
      <c r="E33" s="41" t="s">
        <v>7</v>
      </c>
      <c r="F33" s="47">
        <v>823</v>
      </c>
      <c r="G33" s="47">
        <v>909</v>
      </c>
      <c r="H33" s="47">
        <v>82</v>
      </c>
      <c r="I33" s="47">
        <v>214</v>
      </c>
      <c r="J33" s="47">
        <v>67</v>
      </c>
      <c r="K33" s="47">
        <v>39</v>
      </c>
      <c r="L33" s="47">
        <v>340</v>
      </c>
      <c r="M33" s="47">
        <v>43</v>
      </c>
      <c r="N33" s="47">
        <v>17</v>
      </c>
      <c r="O33" s="47">
        <v>21</v>
      </c>
      <c r="P33" s="14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5"/>
    </row>
    <row r="34" spans="5:159" s="13" customFormat="1" ht="30" customHeight="1" thickTop="1" thickBot="1" x14ac:dyDescent="0.35">
      <c r="E34" s="37" t="s">
        <v>3</v>
      </c>
      <c r="F34" s="44">
        <v>793</v>
      </c>
      <c r="G34" s="44">
        <v>908</v>
      </c>
      <c r="H34" s="44">
        <v>83</v>
      </c>
      <c r="I34" s="44">
        <v>184</v>
      </c>
      <c r="J34" s="44">
        <v>92</v>
      </c>
      <c r="K34" s="44">
        <v>27</v>
      </c>
      <c r="L34" s="44">
        <v>235</v>
      </c>
      <c r="M34" s="44">
        <v>43</v>
      </c>
      <c r="N34" s="44">
        <v>84</v>
      </c>
      <c r="O34" s="44">
        <v>45</v>
      </c>
      <c r="P34" s="14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5"/>
    </row>
    <row r="35" spans="5:159" s="13" customFormat="1" ht="30" customHeight="1" thickTop="1" thickBot="1" x14ac:dyDescent="0.35">
      <c r="E35" s="41" t="s">
        <v>4</v>
      </c>
      <c r="F35" s="47">
        <v>697</v>
      </c>
      <c r="G35" s="47">
        <v>809</v>
      </c>
      <c r="H35" s="47">
        <v>66</v>
      </c>
      <c r="I35" s="47">
        <v>167</v>
      </c>
      <c r="J35" s="47">
        <v>27</v>
      </c>
      <c r="K35" s="47">
        <v>29</v>
      </c>
      <c r="L35" s="47">
        <v>285</v>
      </c>
      <c r="M35" s="47">
        <v>19</v>
      </c>
      <c r="N35" s="47">
        <v>85</v>
      </c>
      <c r="O35" s="47">
        <v>19</v>
      </c>
      <c r="P35" s="14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5"/>
    </row>
    <row r="36" spans="5:159" s="13" customFormat="1" ht="30" customHeight="1" thickTop="1" thickBot="1" x14ac:dyDescent="0.35">
      <c r="E36" s="37" t="s">
        <v>44</v>
      </c>
      <c r="F36" s="44">
        <v>695</v>
      </c>
      <c r="G36" s="44">
        <v>779</v>
      </c>
      <c r="H36" s="44">
        <v>44</v>
      </c>
      <c r="I36" s="44">
        <v>125</v>
      </c>
      <c r="J36" s="44">
        <v>23</v>
      </c>
      <c r="K36" s="44">
        <v>59</v>
      </c>
      <c r="L36" s="44">
        <v>348</v>
      </c>
      <c r="M36" s="44">
        <v>35</v>
      </c>
      <c r="N36" s="44">
        <v>43</v>
      </c>
      <c r="O36" s="44">
        <v>18</v>
      </c>
      <c r="P36" s="14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5"/>
    </row>
    <row r="37" spans="5:159" s="13" customFormat="1" ht="30" customHeight="1" thickTop="1" thickBot="1" x14ac:dyDescent="0.35">
      <c r="E37" s="41" t="s">
        <v>12</v>
      </c>
      <c r="F37" s="47">
        <v>696</v>
      </c>
      <c r="G37" s="47">
        <v>768</v>
      </c>
      <c r="H37" s="47">
        <v>51</v>
      </c>
      <c r="I37" s="47">
        <v>166</v>
      </c>
      <c r="J37" s="47">
        <v>22</v>
      </c>
      <c r="K37" s="47">
        <v>79</v>
      </c>
      <c r="L37" s="47">
        <v>290</v>
      </c>
      <c r="M37" s="47">
        <v>18</v>
      </c>
      <c r="N37" s="47">
        <v>52</v>
      </c>
      <c r="O37" s="47">
        <v>18</v>
      </c>
      <c r="P37" s="14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5"/>
    </row>
    <row r="38" spans="5:159" s="13" customFormat="1" ht="30" customHeight="1" thickTop="1" thickBot="1" x14ac:dyDescent="0.35">
      <c r="E38" s="37" t="s">
        <v>10</v>
      </c>
      <c r="F38" s="44">
        <v>639</v>
      </c>
      <c r="G38" s="44">
        <v>754</v>
      </c>
      <c r="H38" s="44">
        <v>85</v>
      </c>
      <c r="I38" s="44">
        <v>149</v>
      </c>
      <c r="J38" s="44">
        <v>43</v>
      </c>
      <c r="K38" s="44">
        <v>44</v>
      </c>
      <c r="L38" s="44">
        <v>168</v>
      </c>
      <c r="M38" s="44">
        <v>48</v>
      </c>
      <c r="N38" s="44">
        <v>62</v>
      </c>
      <c r="O38" s="44">
        <v>40</v>
      </c>
      <c r="P38" s="14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5"/>
    </row>
    <row r="39" spans="5:159" s="13" customFormat="1" ht="30" customHeight="1" thickTop="1" thickBot="1" x14ac:dyDescent="0.35">
      <c r="E39" s="41" t="s">
        <v>46</v>
      </c>
      <c r="F39" s="47">
        <v>664</v>
      </c>
      <c r="G39" s="47">
        <v>750</v>
      </c>
      <c r="H39" s="47">
        <v>45</v>
      </c>
      <c r="I39" s="47">
        <v>72</v>
      </c>
      <c r="J39" s="47">
        <v>34</v>
      </c>
      <c r="K39" s="47">
        <v>63</v>
      </c>
      <c r="L39" s="47">
        <v>338</v>
      </c>
      <c r="M39" s="47">
        <v>72</v>
      </c>
      <c r="N39" s="47">
        <v>27</v>
      </c>
      <c r="O39" s="47">
        <v>13</v>
      </c>
      <c r="P39" s="14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5"/>
    </row>
    <row r="40" spans="5:159" s="13" customFormat="1" ht="30" customHeight="1" thickTop="1" thickBot="1" x14ac:dyDescent="0.35">
      <c r="E40" s="37" t="s">
        <v>5</v>
      </c>
      <c r="F40" s="44">
        <v>582</v>
      </c>
      <c r="G40" s="44">
        <v>697</v>
      </c>
      <c r="H40" s="44">
        <v>41</v>
      </c>
      <c r="I40" s="44">
        <v>163</v>
      </c>
      <c r="J40" s="44">
        <v>29</v>
      </c>
      <c r="K40" s="44">
        <v>60</v>
      </c>
      <c r="L40" s="44">
        <v>203</v>
      </c>
      <c r="M40" s="44">
        <v>16</v>
      </c>
      <c r="N40" s="44">
        <v>54</v>
      </c>
      <c r="O40" s="44">
        <v>16</v>
      </c>
      <c r="P40" s="14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5"/>
    </row>
    <row r="41" spans="5:159" s="13" customFormat="1" ht="30" customHeight="1" thickTop="1" thickBot="1" x14ac:dyDescent="0.35">
      <c r="E41" s="41" t="s">
        <v>22</v>
      </c>
      <c r="F41" s="47">
        <v>549</v>
      </c>
      <c r="G41" s="47">
        <v>650</v>
      </c>
      <c r="H41" s="47">
        <v>80</v>
      </c>
      <c r="I41" s="47">
        <v>177</v>
      </c>
      <c r="J41" s="47">
        <v>16</v>
      </c>
      <c r="K41" s="47">
        <v>124</v>
      </c>
      <c r="L41" s="47">
        <v>96</v>
      </c>
      <c r="M41" s="47">
        <v>16</v>
      </c>
      <c r="N41" s="47">
        <v>32</v>
      </c>
      <c r="O41" s="47">
        <v>8</v>
      </c>
      <c r="P41" s="14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5"/>
    </row>
    <row r="42" spans="5:159" s="13" customFormat="1" ht="30" customHeight="1" thickTop="1" thickBot="1" x14ac:dyDescent="0.35">
      <c r="E42" s="37" t="s">
        <v>45</v>
      </c>
      <c r="F42" s="44">
        <v>558</v>
      </c>
      <c r="G42" s="44">
        <v>625</v>
      </c>
      <c r="H42" s="44">
        <v>60</v>
      </c>
      <c r="I42" s="44">
        <v>115</v>
      </c>
      <c r="J42" s="44">
        <v>21</v>
      </c>
      <c r="K42" s="44">
        <v>29</v>
      </c>
      <c r="L42" s="44">
        <v>202</v>
      </c>
      <c r="M42" s="44">
        <v>98</v>
      </c>
      <c r="N42" s="44">
        <v>15</v>
      </c>
      <c r="O42" s="44">
        <v>18</v>
      </c>
      <c r="P42" s="14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5"/>
    </row>
    <row r="43" spans="5:159" s="13" customFormat="1" ht="30" customHeight="1" thickTop="1" thickBot="1" x14ac:dyDescent="0.35">
      <c r="E43" s="41" t="s">
        <v>9</v>
      </c>
      <c r="F43" s="47">
        <v>524</v>
      </c>
      <c r="G43" s="47">
        <v>588</v>
      </c>
      <c r="H43" s="47">
        <v>57</v>
      </c>
      <c r="I43" s="47">
        <v>139</v>
      </c>
      <c r="J43" s="47">
        <v>30</v>
      </c>
      <c r="K43" s="47">
        <v>32</v>
      </c>
      <c r="L43" s="47">
        <v>203</v>
      </c>
      <c r="M43" s="47">
        <v>23</v>
      </c>
      <c r="N43" s="47">
        <v>22</v>
      </c>
      <c r="O43" s="47">
        <v>18</v>
      </c>
      <c r="P43" s="14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5"/>
    </row>
    <row r="44" spans="5:159" s="13" customFormat="1" ht="30" customHeight="1" thickTop="1" thickBot="1" x14ac:dyDescent="0.35">
      <c r="E44" s="37" t="s">
        <v>43</v>
      </c>
      <c r="F44" s="44">
        <v>498</v>
      </c>
      <c r="G44" s="44">
        <v>570</v>
      </c>
      <c r="H44" s="44">
        <v>83</v>
      </c>
      <c r="I44" s="44">
        <v>105</v>
      </c>
      <c r="J44" s="44">
        <v>51</v>
      </c>
      <c r="K44" s="44">
        <v>25</v>
      </c>
      <c r="L44" s="44">
        <v>204</v>
      </c>
      <c r="M44" s="44">
        <v>10</v>
      </c>
      <c r="N44" s="44">
        <v>18</v>
      </c>
      <c r="O44" s="44">
        <v>2</v>
      </c>
      <c r="P44" s="14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5"/>
    </row>
    <row r="45" spans="5:159" s="13" customFormat="1" ht="30" customHeight="1" thickTop="1" thickBot="1" x14ac:dyDescent="0.35">
      <c r="E45" s="41" t="s">
        <v>140</v>
      </c>
      <c r="F45" s="47">
        <v>299</v>
      </c>
      <c r="G45" s="47">
        <v>338</v>
      </c>
      <c r="H45" s="47">
        <v>34</v>
      </c>
      <c r="I45" s="47">
        <v>55</v>
      </c>
      <c r="J45" s="47">
        <v>12</v>
      </c>
      <c r="K45" s="47">
        <v>28</v>
      </c>
      <c r="L45" s="47">
        <v>95</v>
      </c>
      <c r="M45" s="47">
        <v>38</v>
      </c>
      <c r="N45" s="47">
        <v>19</v>
      </c>
      <c r="O45" s="47">
        <v>18</v>
      </c>
      <c r="P45" s="14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5"/>
    </row>
    <row r="46" spans="5:159" s="13" customFormat="1" ht="30" customHeight="1" thickTop="1" thickBot="1" x14ac:dyDescent="0.35">
      <c r="E46" s="37" t="s">
        <v>15</v>
      </c>
      <c r="F46" s="44">
        <v>283</v>
      </c>
      <c r="G46" s="44">
        <v>315</v>
      </c>
      <c r="H46" s="44">
        <v>31</v>
      </c>
      <c r="I46" s="44">
        <v>68</v>
      </c>
      <c r="J46" s="44">
        <v>12</v>
      </c>
      <c r="K46" s="44">
        <v>23</v>
      </c>
      <c r="L46" s="44">
        <v>66</v>
      </c>
      <c r="M46" s="44">
        <v>29</v>
      </c>
      <c r="N46" s="44">
        <v>33</v>
      </c>
      <c r="O46" s="44">
        <v>21</v>
      </c>
      <c r="P46" s="14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5"/>
    </row>
    <row r="47" spans="5:159" s="13" customFormat="1" ht="30" customHeight="1" thickTop="1" thickBot="1" x14ac:dyDescent="0.35">
      <c r="E47" s="41" t="s">
        <v>141</v>
      </c>
      <c r="F47" s="47">
        <v>264</v>
      </c>
      <c r="G47" s="47">
        <v>307</v>
      </c>
      <c r="H47" s="47">
        <v>38</v>
      </c>
      <c r="I47" s="47">
        <v>53</v>
      </c>
      <c r="J47" s="47">
        <v>15</v>
      </c>
      <c r="K47" s="47">
        <v>21</v>
      </c>
      <c r="L47" s="47">
        <v>72</v>
      </c>
      <c r="M47" s="47">
        <v>27</v>
      </c>
      <c r="N47" s="47">
        <v>23</v>
      </c>
      <c r="O47" s="47">
        <v>15</v>
      </c>
      <c r="P47" s="14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5"/>
    </row>
    <row r="48" spans="5:159" s="13" customFormat="1" ht="30" customHeight="1" thickTop="1" thickBot="1" x14ac:dyDescent="0.35">
      <c r="E48" s="37" t="s">
        <v>47</v>
      </c>
      <c r="F48" s="44">
        <v>260</v>
      </c>
      <c r="G48" s="44">
        <v>295</v>
      </c>
      <c r="H48" s="44">
        <v>27</v>
      </c>
      <c r="I48" s="44">
        <v>53</v>
      </c>
      <c r="J48" s="44">
        <v>13</v>
      </c>
      <c r="K48" s="44">
        <v>18</v>
      </c>
      <c r="L48" s="44">
        <v>111</v>
      </c>
      <c r="M48" s="44">
        <v>18</v>
      </c>
      <c r="N48" s="44">
        <v>17</v>
      </c>
      <c r="O48" s="44">
        <v>3</v>
      </c>
      <c r="P48" s="14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5"/>
    </row>
    <row r="49" spans="5:160" s="13" customFormat="1" ht="9.75" customHeight="1" thickTop="1" thickBot="1" x14ac:dyDescent="0.35">
      <c r="E49" s="41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14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5"/>
    </row>
    <row r="50" spans="5:160" s="13" customFormat="1" ht="35.1" customHeight="1" thickTop="1" thickBot="1" x14ac:dyDescent="0.35">
      <c r="E50" s="39" t="s">
        <v>27</v>
      </c>
      <c r="F50" s="40">
        <f>SUBTOTAL(109,F15:F49)</f>
        <v>30333</v>
      </c>
      <c r="G50" s="40">
        <f>SUBTOTAL(109,G15:G49)</f>
        <v>36592</v>
      </c>
      <c r="H50" s="40">
        <f>SUBTOTAL(109,H15:H49)</f>
        <v>2932</v>
      </c>
      <c r="I50" s="40">
        <f t="shared" ref="I50:O50" si="0">SUBTOTAL(109,I15:I49)</f>
        <v>6536</v>
      </c>
      <c r="J50" s="40">
        <f t="shared" si="0"/>
        <v>1694</v>
      </c>
      <c r="K50" s="40">
        <f t="shared" si="0"/>
        <v>3278</v>
      </c>
      <c r="L50" s="40">
        <f t="shared" si="0"/>
        <v>9925</v>
      </c>
      <c r="M50" s="40">
        <f t="shared" si="0"/>
        <v>2417</v>
      </c>
      <c r="N50" s="40">
        <f t="shared" si="0"/>
        <v>1873</v>
      </c>
      <c r="O50" s="40">
        <f t="shared" si="0"/>
        <v>1253</v>
      </c>
      <c r="P50" s="14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5"/>
    </row>
    <row r="51" spans="5:160" ht="9" customHeight="1" thickTop="1" x14ac:dyDescent="0.3"/>
    <row r="52" spans="5:160" ht="15.6" x14ac:dyDescent="0.3">
      <c r="E52" s="23" t="s">
        <v>183</v>
      </c>
      <c r="U52" s="33"/>
    </row>
    <row r="53" spans="5:160" s="51" customFormat="1" ht="8.25" customHeight="1" x14ac:dyDescent="0.3">
      <c r="E53" s="2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</row>
    <row r="54" spans="5:160" s="51" customFormat="1" ht="15.6" x14ac:dyDescent="0.3">
      <c r="E54" s="23" t="s">
        <v>199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</row>
    <row r="55" spans="5:160" s="51" customFormat="1" ht="15.6" x14ac:dyDescent="0.3">
      <c r="E55" s="23"/>
      <c r="F55" s="76"/>
      <c r="G55" s="76"/>
      <c r="H55" s="76"/>
      <c r="I55" s="76"/>
      <c r="J55" s="76"/>
      <c r="K55" s="76"/>
      <c r="L55" s="76"/>
      <c r="M55" s="76"/>
      <c r="N55" s="76"/>
      <c r="O55" s="7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</row>
    <row r="57" spans="5:160" x14ac:dyDescent="0.3">
      <c r="E57" s="38" t="s">
        <v>124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R57" s="21"/>
    </row>
    <row r="58" spans="5:160" x14ac:dyDescent="0.3"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5:160" s="11" customFormat="1" ht="28.8" x14ac:dyDescent="0.3">
      <c r="E59" s="27">
        <v>4</v>
      </c>
      <c r="K59" s="31" t="s">
        <v>123</v>
      </c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</row>
  </sheetData>
  <conditionalFormatting sqref="F15:G49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{9D606E8B-6219-435E-A845-828BEE252F7A}</x14:id>
        </ext>
      </extLst>
    </cfRule>
  </conditionalFormatting>
  <pageMargins left="0.25" right="0.25" top="0.25" bottom="0.25" header="0.3" footer="0.3"/>
  <pageSetup paperSize="9" scale="47" orientation="portrait" r:id="rId1"/>
  <headerFooter>
    <oddHeader>&amp;CPage 2</odd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606E8B-6219-435E-A845-828BEE252F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F15:G49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37"/>
  <sheetViews>
    <sheetView workbookViewId="0">
      <selection activeCell="B7" sqref="B7:B22"/>
    </sheetView>
  </sheetViews>
  <sheetFormatPr defaultRowHeight="14.4" x14ac:dyDescent="0.3"/>
  <cols>
    <col min="1" max="1" width="15.44140625" bestFit="1" customWidth="1"/>
    <col min="2" max="2" width="13.44140625" bestFit="1" customWidth="1"/>
  </cols>
  <sheetData>
    <row r="1" spans="1:3" x14ac:dyDescent="0.3">
      <c r="A1" t="s">
        <v>0</v>
      </c>
      <c r="B1" t="s">
        <v>2</v>
      </c>
      <c r="C1" t="s">
        <v>1</v>
      </c>
    </row>
    <row r="2" spans="1:3" hidden="1" x14ac:dyDescent="0.3">
      <c r="A2" t="s">
        <v>8</v>
      </c>
      <c r="B2">
        <v>10392</v>
      </c>
      <c r="C2">
        <v>49299</v>
      </c>
    </row>
    <row r="3" spans="1:3" hidden="1" x14ac:dyDescent="0.3">
      <c r="A3" t="s">
        <v>6</v>
      </c>
      <c r="B3">
        <v>8767</v>
      </c>
      <c r="C3">
        <v>41444</v>
      </c>
    </row>
    <row r="4" spans="1:3" hidden="1" x14ac:dyDescent="0.3">
      <c r="A4" t="s">
        <v>41</v>
      </c>
      <c r="B4">
        <v>9089</v>
      </c>
      <c r="C4">
        <v>40743</v>
      </c>
    </row>
    <row r="5" spans="1:3" hidden="1" x14ac:dyDescent="0.3">
      <c r="A5" t="s">
        <v>77</v>
      </c>
      <c r="B5">
        <v>8350</v>
      </c>
      <c r="C5">
        <v>37815</v>
      </c>
    </row>
    <row r="6" spans="1:3" hidden="1" x14ac:dyDescent="0.3">
      <c r="A6" t="s">
        <v>76</v>
      </c>
      <c r="B6">
        <v>8467</v>
      </c>
      <c r="C6">
        <v>37690</v>
      </c>
    </row>
    <row r="7" spans="1:3" x14ac:dyDescent="0.3">
      <c r="A7" t="s">
        <v>23</v>
      </c>
      <c r="B7">
        <v>8293</v>
      </c>
      <c r="C7">
        <v>37269</v>
      </c>
    </row>
    <row r="8" spans="1:3" hidden="1" x14ac:dyDescent="0.3">
      <c r="A8" t="s">
        <v>19</v>
      </c>
      <c r="B8">
        <v>8022</v>
      </c>
      <c r="C8">
        <v>35439</v>
      </c>
    </row>
    <row r="9" spans="1:3" hidden="1" x14ac:dyDescent="0.3">
      <c r="A9" t="s">
        <v>26</v>
      </c>
      <c r="B9">
        <v>7152</v>
      </c>
      <c r="C9">
        <v>32747</v>
      </c>
    </row>
    <row r="10" spans="1:3" hidden="1" x14ac:dyDescent="0.3">
      <c r="A10" t="s">
        <v>7</v>
      </c>
      <c r="B10">
        <v>6541</v>
      </c>
      <c r="C10">
        <v>31933</v>
      </c>
    </row>
    <row r="11" spans="1:3" hidden="1" x14ac:dyDescent="0.3">
      <c r="A11" t="s">
        <v>25</v>
      </c>
      <c r="B11">
        <v>6610</v>
      </c>
      <c r="C11">
        <v>30702</v>
      </c>
    </row>
    <row r="12" spans="1:3" hidden="1" x14ac:dyDescent="0.3">
      <c r="A12" t="s">
        <v>3</v>
      </c>
      <c r="B12">
        <v>6366</v>
      </c>
      <c r="C12">
        <v>29881</v>
      </c>
    </row>
    <row r="13" spans="1:3" hidden="1" x14ac:dyDescent="0.3">
      <c r="A13" t="s">
        <v>20</v>
      </c>
      <c r="B13">
        <v>6955</v>
      </c>
      <c r="C13">
        <v>29562</v>
      </c>
    </row>
    <row r="14" spans="1:3" hidden="1" x14ac:dyDescent="0.3">
      <c r="A14" t="s">
        <v>4</v>
      </c>
      <c r="B14">
        <v>6117</v>
      </c>
      <c r="C14">
        <v>29522</v>
      </c>
    </row>
    <row r="15" spans="1:3" hidden="1" x14ac:dyDescent="0.3">
      <c r="A15" t="s">
        <v>24</v>
      </c>
      <c r="B15">
        <v>6107</v>
      </c>
      <c r="C15">
        <v>28922</v>
      </c>
    </row>
    <row r="16" spans="1:3" hidden="1" x14ac:dyDescent="0.3">
      <c r="A16" t="s">
        <v>11</v>
      </c>
      <c r="B16">
        <v>6015</v>
      </c>
      <c r="C16">
        <v>26798</v>
      </c>
    </row>
    <row r="17" spans="1:3" hidden="1" x14ac:dyDescent="0.3">
      <c r="A17" t="s">
        <v>5</v>
      </c>
      <c r="B17">
        <v>5321</v>
      </c>
      <c r="C17">
        <v>25782</v>
      </c>
    </row>
    <row r="18" spans="1:3" hidden="1" x14ac:dyDescent="0.3">
      <c r="A18" t="s">
        <v>42</v>
      </c>
      <c r="B18">
        <v>5714</v>
      </c>
      <c r="C18">
        <v>25660</v>
      </c>
    </row>
    <row r="19" spans="1:3" x14ac:dyDescent="0.3">
      <c r="A19" t="s">
        <v>16</v>
      </c>
      <c r="B19">
        <v>5918</v>
      </c>
      <c r="C19">
        <v>24978</v>
      </c>
    </row>
    <row r="20" spans="1:3" hidden="1" x14ac:dyDescent="0.3">
      <c r="A20" t="s">
        <v>21</v>
      </c>
      <c r="B20">
        <v>5455</v>
      </c>
      <c r="C20">
        <v>24325</v>
      </c>
    </row>
    <row r="21" spans="1:3" hidden="1" x14ac:dyDescent="0.3">
      <c r="A21" t="s">
        <v>18</v>
      </c>
      <c r="B21">
        <v>5395</v>
      </c>
      <c r="C21">
        <v>23444</v>
      </c>
    </row>
    <row r="22" spans="1:3" x14ac:dyDescent="0.3">
      <c r="A22" t="s">
        <v>22</v>
      </c>
      <c r="B22">
        <v>4810</v>
      </c>
      <c r="C22">
        <v>22613</v>
      </c>
    </row>
    <row r="23" spans="1:3" hidden="1" x14ac:dyDescent="0.3">
      <c r="A23" t="s">
        <v>138</v>
      </c>
      <c r="B23">
        <v>4326</v>
      </c>
      <c r="C23">
        <v>22287</v>
      </c>
    </row>
    <row r="24" spans="1:3" hidden="1" x14ac:dyDescent="0.3">
      <c r="A24" t="s">
        <v>12</v>
      </c>
      <c r="B24">
        <v>4607</v>
      </c>
      <c r="C24">
        <v>21665</v>
      </c>
    </row>
    <row r="25" spans="1:3" hidden="1" x14ac:dyDescent="0.3">
      <c r="A25" t="s">
        <v>43</v>
      </c>
      <c r="B25">
        <v>4230</v>
      </c>
      <c r="C25">
        <v>20927</v>
      </c>
    </row>
    <row r="26" spans="1:3" hidden="1" x14ac:dyDescent="0.3">
      <c r="A26" t="s">
        <v>9</v>
      </c>
      <c r="B26">
        <v>4466</v>
      </c>
      <c r="C26">
        <v>20726</v>
      </c>
    </row>
    <row r="27" spans="1:3" hidden="1" x14ac:dyDescent="0.3">
      <c r="A27" t="s">
        <v>139</v>
      </c>
      <c r="B27">
        <v>3120</v>
      </c>
      <c r="C27">
        <v>16606</v>
      </c>
    </row>
    <row r="28" spans="1:3" hidden="1" x14ac:dyDescent="0.3">
      <c r="A28" t="s">
        <v>10</v>
      </c>
      <c r="B28">
        <v>3758</v>
      </c>
      <c r="C28">
        <v>16218</v>
      </c>
    </row>
    <row r="29" spans="1:3" hidden="1" x14ac:dyDescent="0.3">
      <c r="A29" t="s">
        <v>45</v>
      </c>
      <c r="B29">
        <v>3720</v>
      </c>
      <c r="C29">
        <v>16012</v>
      </c>
    </row>
    <row r="30" spans="1:3" hidden="1" x14ac:dyDescent="0.3">
      <c r="A30" t="s">
        <v>44</v>
      </c>
      <c r="B30">
        <v>3204</v>
      </c>
      <c r="C30">
        <v>14719</v>
      </c>
    </row>
    <row r="31" spans="1:3" hidden="1" x14ac:dyDescent="0.3">
      <c r="A31" t="s">
        <v>46</v>
      </c>
      <c r="B31">
        <v>2348</v>
      </c>
      <c r="C31">
        <v>10286</v>
      </c>
    </row>
    <row r="32" spans="1:3" hidden="1" x14ac:dyDescent="0.3">
      <c r="A32" t="s">
        <v>47</v>
      </c>
      <c r="B32">
        <v>1476</v>
      </c>
      <c r="C32">
        <v>7260</v>
      </c>
    </row>
    <row r="33" spans="1:3" hidden="1" x14ac:dyDescent="0.3">
      <c r="A33" t="s">
        <v>140</v>
      </c>
      <c r="B33">
        <v>1629</v>
      </c>
      <c r="C33">
        <v>6977</v>
      </c>
    </row>
    <row r="34" spans="1:3" hidden="1" x14ac:dyDescent="0.3">
      <c r="A34" t="s">
        <v>15</v>
      </c>
      <c r="B34">
        <v>1533</v>
      </c>
      <c r="C34">
        <v>6685</v>
      </c>
    </row>
    <row r="35" spans="1:3" hidden="1" x14ac:dyDescent="0.3">
      <c r="A35" t="s">
        <v>141</v>
      </c>
      <c r="B35">
        <v>1372</v>
      </c>
      <c r="C35">
        <v>5865</v>
      </c>
    </row>
    <row r="36" spans="1:3" hidden="1" x14ac:dyDescent="0.3">
      <c r="A36" t="s">
        <v>151</v>
      </c>
      <c r="B36">
        <v>258</v>
      </c>
      <c r="C36">
        <v>1903</v>
      </c>
    </row>
    <row r="37" spans="1:3" hidden="1" x14ac:dyDescent="0.3">
      <c r="A37" t="s">
        <v>27</v>
      </c>
      <c r="B37">
        <v>185903</v>
      </c>
      <c r="C37">
        <v>854704</v>
      </c>
    </row>
  </sheetData>
  <autoFilter ref="A1:C37">
    <filterColumn colId="0">
      <filters>
        <filter val="Camp 2E"/>
        <filter val="Camp 6"/>
        <filter val="Camp 7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6" sqref="C6"/>
    </sheetView>
  </sheetViews>
  <sheetFormatPr defaultRowHeight="14.4" x14ac:dyDescent="0.3"/>
  <cols>
    <col min="1" max="1" width="30.33203125" bestFit="1" customWidth="1"/>
    <col min="2" max="2" width="19.6640625" bestFit="1" customWidth="1"/>
    <col min="3" max="3" width="13.44140625" bestFit="1" customWidth="1"/>
    <col min="4" max="4" width="13.44140625" style="51" customWidth="1"/>
    <col min="5" max="5" width="15.6640625" bestFit="1" customWidth="1"/>
    <col min="6" max="6" width="92.6640625" customWidth="1"/>
  </cols>
  <sheetData>
    <row r="1" spans="1:6" ht="15.6" thickTop="1" thickBot="1" x14ac:dyDescent="0.35">
      <c r="A1" s="64" t="s">
        <v>184</v>
      </c>
      <c r="B1" s="70" t="s">
        <v>194</v>
      </c>
      <c r="C1" s="72" t="s">
        <v>2</v>
      </c>
      <c r="D1" s="73" t="s">
        <v>196</v>
      </c>
      <c r="E1" s="67" t="s">
        <v>195</v>
      </c>
    </row>
    <row r="2" spans="1:6" ht="15" thickTop="1" x14ac:dyDescent="0.3">
      <c r="A2" s="65" t="s">
        <v>185</v>
      </c>
      <c r="B2" s="71">
        <v>8140</v>
      </c>
      <c r="C2" s="68"/>
      <c r="D2" s="74"/>
      <c r="E2" s="45"/>
    </row>
    <row r="3" spans="1:6" x14ac:dyDescent="0.3">
      <c r="A3" s="65" t="s">
        <v>186</v>
      </c>
      <c r="B3" s="71">
        <v>19833</v>
      </c>
      <c r="C3" s="69">
        <v>16817</v>
      </c>
      <c r="D3" s="75">
        <v>16690</v>
      </c>
      <c r="E3" s="66">
        <f>C3-D3</f>
        <v>127</v>
      </c>
      <c r="F3" t="s">
        <v>197</v>
      </c>
    </row>
    <row r="4" spans="1:6" x14ac:dyDescent="0.3">
      <c r="A4" s="65" t="s">
        <v>187</v>
      </c>
      <c r="B4" s="71">
        <v>15026</v>
      </c>
      <c r="C4" s="68">
        <v>9213</v>
      </c>
      <c r="D4" s="74">
        <v>9799</v>
      </c>
      <c r="E4" s="66">
        <f>C4-D4</f>
        <v>-586</v>
      </c>
    </row>
    <row r="5" spans="1:6" x14ac:dyDescent="0.3">
      <c r="A5" s="65" t="s">
        <v>188</v>
      </c>
      <c r="B5" s="71">
        <v>9806</v>
      </c>
      <c r="C5" s="68"/>
      <c r="D5" s="74"/>
      <c r="E5" s="45"/>
    </row>
    <row r="6" spans="1:6" x14ac:dyDescent="0.3">
      <c r="A6" s="65" t="s">
        <v>189</v>
      </c>
      <c r="B6" s="71">
        <v>5264</v>
      </c>
      <c r="C6" s="68"/>
      <c r="D6" s="74"/>
      <c r="E6" s="45"/>
    </row>
    <row r="7" spans="1:6" x14ac:dyDescent="0.3">
      <c r="A7" s="65" t="s">
        <v>190</v>
      </c>
      <c r="B7" s="71">
        <v>14264</v>
      </c>
      <c r="C7" s="68"/>
      <c r="D7" s="74"/>
      <c r="E7" s="45"/>
    </row>
    <row r="8" spans="1:6" x14ac:dyDescent="0.3">
      <c r="A8" s="65" t="s">
        <v>191</v>
      </c>
      <c r="B8" s="71">
        <v>4526</v>
      </c>
      <c r="C8" s="68"/>
      <c r="D8" s="74"/>
      <c r="E8" s="45"/>
    </row>
    <row r="9" spans="1:6" x14ac:dyDescent="0.3">
      <c r="A9" s="65" t="s">
        <v>192</v>
      </c>
      <c r="B9" s="71">
        <v>1630</v>
      </c>
      <c r="C9" s="68"/>
      <c r="D9" s="74">
        <v>4295</v>
      </c>
      <c r="E9" s="45"/>
    </row>
    <row r="10" spans="1:6" x14ac:dyDescent="0.3">
      <c r="A10" s="65" t="s">
        <v>193</v>
      </c>
      <c r="B10" s="71">
        <v>17638</v>
      </c>
      <c r="C10" s="68">
        <v>19021</v>
      </c>
      <c r="D10" s="74"/>
      <c r="E10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87"/>
  <sheetViews>
    <sheetView zoomScale="69" zoomScaleNormal="69" workbookViewId="0">
      <selection activeCell="W62" sqref="W62"/>
    </sheetView>
  </sheetViews>
  <sheetFormatPr defaultRowHeight="14.4" x14ac:dyDescent="0.3"/>
  <cols>
    <col min="1" max="1" width="28.88671875" bestFit="1" customWidth="1"/>
    <col min="2" max="2" width="21" bestFit="1" customWidth="1"/>
    <col min="3" max="3" width="18.88671875" bestFit="1" customWidth="1"/>
    <col min="4" max="4" width="19" bestFit="1" customWidth="1"/>
    <col min="5" max="5" width="16.6640625" bestFit="1" customWidth="1"/>
    <col min="6" max="6" width="20" bestFit="1" customWidth="1"/>
    <col min="7" max="7" width="17.88671875" bestFit="1" customWidth="1"/>
    <col min="8" max="8" width="21" bestFit="1" customWidth="1"/>
    <col min="9" max="9" width="18.88671875" bestFit="1" customWidth="1"/>
    <col min="10" max="10" width="18.33203125" bestFit="1" customWidth="1"/>
    <col min="11" max="11" width="16" bestFit="1" customWidth="1"/>
    <col min="12" max="12" width="17.88671875" bestFit="1" customWidth="1"/>
    <col min="13" max="13" width="15.5546875" bestFit="1" customWidth="1"/>
    <col min="14" max="14" width="13.44140625" bestFit="1" customWidth="1"/>
    <col min="15" max="15" width="15.6640625" bestFit="1" customWidth="1"/>
    <col min="24" max="24" width="17.33203125" bestFit="1" customWidth="1"/>
    <col min="25" max="25" width="16.6640625" bestFit="1" customWidth="1"/>
  </cols>
  <sheetData>
    <row r="1" spans="1:26" x14ac:dyDescent="0.3">
      <c r="A1" t="s">
        <v>0</v>
      </c>
      <c r="B1" t="s">
        <v>73</v>
      </c>
      <c r="C1" t="s">
        <v>74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2</v>
      </c>
      <c r="O1" t="s">
        <v>1</v>
      </c>
      <c r="X1" t="s">
        <v>0</v>
      </c>
      <c r="Y1" t="s">
        <v>1</v>
      </c>
      <c r="Z1" t="s">
        <v>182</v>
      </c>
    </row>
    <row r="2" spans="1:26" hidden="1" x14ac:dyDescent="0.3">
      <c r="A2" t="s">
        <v>3</v>
      </c>
      <c r="B2">
        <v>552</v>
      </c>
      <c r="C2">
        <v>570</v>
      </c>
      <c r="D2">
        <v>2324</v>
      </c>
      <c r="E2">
        <v>2402</v>
      </c>
      <c r="F2">
        <v>2944</v>
      </c>
      <c r="G2">
        <v>3143</v>
      </c>
      <c r="H2">
        <v>1956</v>
      </c>
      <c r="I2">
        <v>2052</v>
      </c>
      <c r="J2">
        <v>7169</v>
      </c>
      <c r="K2">
        <v>5745</v>
      </c>
      <c r="L2">
        <v>461</v>
      </c>
      <c r="M2">
        <v>563</v>
      </c>
      <c r="N2">
        <v>6366</v>
      </c>
      <c r="O2">
        <v>29881</v>
      </c>
      <c r="X2" t="s">
        <v>139</v>
      </c>
      <c r="Y2">
        <v>16606</v>
      </c>
      <c r="Z2">
        <v>1</v>
      </c>
    </row>
    <row r="3" spans="1:26" hidden="1" x14ac:dyDescent="0.3">
      <c r="A3" t="s">
        <v>4</v>
      </c>
      <c r="B3">
        <v>507</v>
      </c>
      <c r="C3">
        <v>499</v>
      </c>
      <c r="D3">
        <v>2145</v>
      </c>
      <c r="E3">
        <v>2168</v>
      </c>
      <c r="F3">
        <v>3122</v>
      </c>
      <c r="G3">
        <v>3174</v>
      </c>
      <c r="H3">
        <v>2021</v>
      </c>
      <c r="I3">
        <v>2209</v>
      </c>
      <c r="J3">
        <v>6864</v>
      </c>
      <c r="K3">
        <v>5762</v>
      </c>
      <c r="L3">
        <v>454</v>
      </c>
      <c r="M3">
        <v>597</v>
      </c>
      <c r="N3">
        <v>6117</v>
      </c>
      <c r="O3">
        <v>29522</v>
      </c>
      <c r="X3" t="s">
        <v>3</v>
      </c>
      <c r="Y3">
        <v>29881</v>
      </c>
      <c r="Z3">
        <v>2</v>
      </c>
    </row>
    <row r="4" spans="1:26" hidden="1" x14ac:dyDescent="0.3">
      <c r="A4" t="s">
        <v>5</v>
      </c>
      <c r="B4">
        <v>384</v>
      </c>
      <c r="C4">
        <v>404</v>
      </c>
      <c r="D4">
        <v>2034</v>
      </c>
      <c r="E4">
        <v>2116</v>
      </c>
      <c r="F4">
        <v>2465</v>
      </c>
      <c r="G4">
        <v>2739</v>
      </c>
      <c r="H4">
        <v>1898</v>
      </c>
      <c r="I4">
        <v>1888</v>
      </c>
      <c r="J4">
        <v>6020</v>
      </c>
      <c r="K4">
        <v>4857</v>
      </c>
      <c r="L4">
        <v>460</v>
      </c>
      <c r="M4">
        <v>517</v>
      </c>
      <c r="N4">
        <v>5321</v>
      </c>
      <c r="O4">
        <v>25782</v>
      </c>
      <c r="X4" t="s">
        <v>4</v>
      </c>
      <c r="Y4">
        <v>29522</v>
      </c>
      <c r="Z4" s="51">
        <v>2</v>
      </c>
    </row>
    <row r="5" spans="1:26" hidden="1" x14ac:dyDescent="0.3">
      <c r="A5" t="s">
        <v>6</v>
      </c>
      <c r="B5">
        <v>664</v>
      </c>
      <c r="C5">
        <v>768</v>
      </c>
      <c r="D5">
        <v>3101</v>
      </c>
      <c r="E5">
        <v>3308</v>
      </c>
      <c r="F5">
        <v>4331</v>
      </c>
      <c r="G5">
        <v>4504</v>
      </c>
      <c r="H5">
        <v>2767</v>
      </c>
      <c r="I5">
        <v>2955</v>
      </c>
      <c r="J5">
        <v>9650</v>
      </c>
      <c r="K5">
        <v>7867</v>
      </c>
      <c r="L5">
        <v>694</v>
      </c>
      <c r="M5">
        <v>835</v>
      </c>
      <c r="N5">
        <v>8767</v>
      </c>
      <c r="O5">
        <v>41444</v>
      </c>
      <c r="X5" t="s">
        <v>5</v>
      </c>
      <c r="Y5">
        <v>25782</v>
      </c>
      <c r="Z5" s="51">
        <v>2</v>
      </c>
    </row>
    <row r="6" spans="1:26" hidden="1" x14ac:dyDescent="0.3">
      <c r="A6" t="s">
        <v>125</v>
      </c>
      <c r="B6">
        <v>496</v>
      </c>
      <c r="C6">
        <v>504</v>
      </c>
      <c r="D6">
        <v>2564</v>
      </c>
      <c r="E6">
        <v>2727</v>
      </c>
      <c r="F6">
        <v>3186</v>
      </c>
      <c r="G6">
        <v>3444</v>
      </c>
      <c r="H6">
        <v>2296</v>
      </c>
      <c r="I6">
        <v>2339</v>
      </c>
      <c r="J6">
        <v>7179</v>
      </c>
      <c r="K6">
        <v>5845</v>
      </c>
      <c r="L6">
        <v>618</v>
      </c>
      <c r="M6">
        <v>735</v>
      </c>
      <c r="N6">
        <v>6541</v>
      </c>
      <c r="O6">
        <v>31933</v>
      </c>
      <c r="X6" t="s">
        <v>6</v>
      </c>
      <c r="Y6">
        <v>41444</v>
      </c>
      <c r="Z6" s="51">
        <v>2</v>
      </c>
    </row>
    <row r="7" spans="1:26" hidden="1" x14ac:dyDescent="0.3">
      <c r="A7" t="s">
        <v>126</v>
      </c>
      <c r="B7">
        <v>880</v>
      </c>
      <c r="C7">
        <v>921</v>
      </c>
      <c r="D7">
        <v>3596</v>
      </c>
      <c r="E7">
        <v>3766</v>
      </c>
      <c r="F7">
        <v>5014</v>
      </c>
      <c r="G7">
        <v>5165</v>
      </c>
      <c r="H7">
        <v>3316</v>
      </c>
      <c r="I7">
        <v>3632</v>
      </c>
      <c r="J7">
        <v>11548</v>
      </c>
      <c r="K7">
        <v>9463</v>
      </c>
      <c r="L7">
        <v>889</v>
      </c>
      <c r="M7">
        <v>1109</v>
      </c>
      <c r="N7">
        <v>10392</v>
      </c>
      <c r="O7">
        <v>49299</v>
      </c>
      <c r="X7" t="s">
        <v>10</v>
      </c>
      <c r="Y7">
        <v>16218</v>
      </c>
      <c r="Z7" s="51">
        <v>2</v>
      </c>
    </row>
    <row r="8" spans="1:26" hidden="1" x14ac:dyDescent="0.3">
      <c r="A8" t="s">
        <v>127</v>
      </c>
      <c r="B8">
        <v>353</v>
      </c>
      <c r="C8">
        <v>336</v>
      </c>
      <c r="D8">
        <v>1700</v>
      </c>
      <c r="E8">
        <v>1735</v>
      </c>
      <c r="F8">
        <v>2015</v>
      </c>
      <c r="G8">
        <v>2158</v>
      </c>
      <c r="H8">
        <v>1465</v>
      </c>
      <c r="I8">
        <v>1470</v>
      </c>
      <c r="J8">
        <v>4755</v>
      </c>
      <c r="K8">
        <v>3998</v>
      </c>
      <c r="L8">
        <v>332</v>
      </c>
      <c r="M8">
        <v>409</v>
      </c>
      <c r="N8">
        <v>4466</v>
      </c>
      <c r="O8">
        <v>20726</v>
      </c>
      <c r="X8" t="s">
        <v>11</v>
      </c>
      <c r="Y8">
        <v>26798</v>
      </c>
      <c r="Z8" s="51">
        <v>2</v>
      </c>
    </row>
    <row r="9" spans="1:26" hidden="1" x14ac:dyDescent="0.3">
      <c r="A9" t="s">
        <v>10</v>
      </c>
      <c r="B9">
        <v>334</v>
      </c>
      <c r="C9">
        <v>421</v>
      </c>
      <c r="D9">
        <v>1317</v>
      </c>
      <c r="E9">
        <v>1396</v>
      </c>
      <c r="F9">
        <v>1616</v>
      </c>
      <c r="G9">
        <v>1645</v>
      </c>
      <c r="H9">
        <v>981</v>
      </c>
      <c r="I9">
        <v>1024</v>
      </c>
      <c r="J9">
        <v>3887</v>
      </c>
      <c r="K9">
        <v>3083</v>
      </c>
      <c r="L9">
        <v>223</v>
      </c>
      <c r="M9">
        <v>291</v>
      </c>
      <c r="N9">
        <v>3758</v>
      </c>
      <c r="O9">
        <v>16218</v>
      </c>
      <c r="X9" t="s">
        <v>12</v>
      </c>
      <c r="Y9">
        <v>21665</v>
      </c>
      <c r="Z9" s="51">
        <v>2</v>
      </c>
    </row>
    <row r="10" spans="1:26" hidden="1" x14ac:dyDescent="0.3">
      <c r="A10" t="s">
        <v>11</v>
      </c>
      <c r="B10">
        <v>512</v>
      </c>
      <c r="C10">
        <v>584</v>
      </c>
      <c r="D10">
        <v>2323</v>
      </c>
      <c r="E10">
        <v>2375</v>
      </c>
      <c r="F10">
        <v>2585</v>
      </c>
      <c r="G10">
        <v>2662</v>
      </c>
      <c r="H10">
        <v>1754</v>
      </c>
      <c r="I10">
        <v>1760</v>
      </c>
      <c r="J10">
        <v>6365</v>
      </c>
      <c r="K10">
        <v>5048</v>
      </c>
      <c r="L10">
        <v>340</v>
      </c>
      <c r="M10">
        <v>490</v>
      </c>
      <c r="N10">
        <v>6015</v>
      </c>
      <c r="O10">
        <v>26798</v>
      </c>
      <c r="X10" t="s">
        <v>76</v>
      </c>
      <c r="Y10">
        <v>37690</v>
      </c>
      <c r="Z10">
        <v>2</v>
      </c>
    </row>
    <row r="11" spans="1:26" hidden="1" x14ac:dyDescent="0.3">
      <c r="A11" t="s">
        <v>12</v>
      </c>
      <c r="B11">
        <v>398</v>
      </c>
      <c r="C11">
        <v>428</v>
      </c>
      <c r="D11">
        <v>1479</v>
      </c>
      <c r="E11">
        <v>1630</v>
      </c>
      <c r="F11">
        <v>2207</v>
      </c>
      <c r="G11">
        <v>2401</v>
      </c>
      <c r="H11">
        <v>1501</v>
      </c>
      <c r="I11">
        <v>1592</v>
      </c>
      <c r="J11">
        <v>5149</v>
      </c>
      <c r="K11">
        <v>4140</v>
      </c>
      <c r="L11">
        <v>345</v>
      </c>
      <c r="M11">
        <v>395</v>
      </c>
      <c r="N11">
        <v>4607</v>
      </c>
      <c r="O11">
        <v>21665</v>
      </c>
      <c r="X11" t="s">
        <v>77</v>
      </c>
      <c r="Y11">
        <v>37815</v>
      </c>
      <c r="Z11" s="51">
        <v>2</v>
      </c>
    </row>
    <row r="12" spans="1:26" hidden="1" x14ac:dyDescent="0.3">
      <c r="A12" t="s">
        <v>76</v>
      </c>
      <c r="B12">
        <v>640</v>
      </c>
      <c r="C12">
        <v>732</v>
      </c>
      <c r="D12">
        <v>2582</v>
      </c>
      <c r="E12">
        <v>2694</v>
      </c>
      <c r="F12">
        <v>3895</v>
      </c>
      <c r="G12">
        <v>4016</v>
      </c>
      <c r="H12">
        <v>2413</v>
      </c>
      <c r="I12">
        <v>2643</v>
      </c>
      <c r="J12">
        <v>9036</v>
      </c>
      <c r="K12">
        <v>7635</v>
      </c>
      <c r="L12">
        <v>614</v>
      </c>
      <c r="M12">
        <v>790</v>
      </c>
      <c r="N12">
        <v>8467</v>
      </c>
      <c r="O12">
        <v>37690</v>
      </c>
      <c r="X12" t="s">
        <v>15</v>
      </c>
      <c r="Y12">
        <v>6685</v>
      </c>
      <c r="Z12" s="51">
        <v>2</v>
      </c>
    </row>
    <row r="13" spans="1:26" hidden="1" x14ac:dyDescent="0.3">
      <c r="A13" t="s">
        <v>77</v>
      </c>
      <c r="B13">
        <v>617</v>
      </c>
      <c r="C13">
        <v>681</v>
      </c>
      <c r="D13">
        <v>2634</v>
      </c>
      <c r="E13">
        <v>2608</v>
      </c>
      <c r="F13">
        <v>3974</v>
      </c>
      <c r="G13">
        <v>4143</v>
      </c>
      <c r="H13">
        <v>2483</v>
      </c>
      <c r="I13">
        <v>2638</v>
      </c>
      <c r="J13">
        <v>9075</v>
      </c>
      <c r="K13">
        <v>7496</v>
      </c>
      <c r="L13">
        <v>678</v>
      </c>
      <c r="M13">
        <v>789</v>
      </c>
      <c r="N13">
        <v>8350</v>
      </c>
      <c r="O13">
        <v>37815</v>
      </c>
      <c r="X13" t="s">
        <v>140</v>
      </c>
      <c r="Y13">
        <v>6977</v>
      </c>
      <c r="Z13" s="51">
        <v>2</v>
      </c>
    </row>
    <row r="14" spans="1:26" hidden="1" x14ac:dyDescent="0.3">
      <c r="A14" t="s">
        <v>15</v>
      </c>
      <c r="B14">
        <v>147</v>
      </c>
      <c r="C14">
        <v>151</v>
      </c>
      <c r="D14">
        <v>575</v>
      </c>
      <c r="E14">
        <v>562</v>
      </c>
      <c r="F14">
        <v>608</v>
      </c>
      <c r="G14">
        <v>696</v>
      </c>
      <c r="H14">
        <v>443</v>
      </c>
      <c r="I14">
        <v>433</v>
      </c>
      <c r="J14">
        <v>1619</v>
      </c>
      <c r="K14">
        <v>1255</v>
      </c>
      <c r="L14">
        <v>81</v>
      </c>
      <c r="M14">
        <v>115</v>
      </c>
      <c r="N14">
        <v>1533</v>
      </c>
      <c r="O14">
        <v>6685</v>
      </c>
      <c r="X14" t="s">
        <v>16</v>
      </c>
      <c r="Y14">
        <v>24978</v>
      </c>
      <c r="Z14" s="51">
        <v>2</v>
      </c>
    </row>
    <row r="15" spans="1:26" hidden="1" x14ac:dyDescent="0.3">
      <c r="A15" t="s">
        <v>39</v>
      </c>
      <c r="B15">
        <v>161</v>
      </c>
      <c r="C15">
        <v>162</v>
      </c>
      <c r="D15">
        <v>639</v>
      </c>
      <c r="E15">
        <v>658</v>
      </c>
      <c r="F15">
        <v>656</v>
      </c>
      <c r="G15">
        <v>709</v>
      </c>
      <c r="H15">
        <v>389</v>
      </c>
      <c r="I15">
        <v>408</v>
      </c>
      <c r="J15">
        <v>1634</v>
      </c>
      <c r="K15">
        <v>1360</v>
      </c>
      <c r="L15">
        <v>87</v>
      </c>
      <c r="M15">
        <v>114</v>
      </c>
      <c r="N15">
        <v>1629</v>
      </c>
      <c r="O15">
        <v>6977</v>
      </c>
      <c r="X15" t="s">
        <v>18</v>
      </c>
      <c r="Y15">
        <v>23444</v>
      </c>
      <c r="Z15">
        <v>2</v>
      </c>
    </row>
    <row r="16" spans="1:26" hidden="1" x14ac:dyDescent="0.3">
      <c r="A16" t="s">
        <v>128</v>
      </c>
      <c r="B16">
        <v>341</v>
      </c>
      <c r="C16">
        <v>303</v>
      </c>
      <c r="D16">
        <v>1258</v>
      </c>
      <c r="E16">
        <v>1287</v>
      </c>
      <c r="F16">
        <v>1627</v>
      </c>
      <c r="G16">
        <v>1641</v>
      </c>
      <c r="H16">
        <v>992</v>
      </c>
      <c r="I16">
        <v>1013</v>
      </c>
      <c r="J16">
        <v>3829</v>
      </c>
      <c r="K16">
        <v>3261</v>
      </c>
      <c r="L16">
        <v>211</v>
      </c>
      <c r="M16">
        <v>249</v>
      </c>
      <c r="N16">
        <v>3720</v>
      </c>
      <c r="O16">
        <v>16012</v>
      </c>
      <c r="X16" t="s">
        <v>19</v>
      </c>
      <c r="Y16">
        <v>35439</v>
      </c>
      <c r="Z16">
        <v>2</v>
      </c>
    </row>
    <row r="17" spans="1:26" hidden="1" x14ac:dyDescent="0.3">
      <c r="A17" t="s">
        <v>129</v>
      </c>
      <c r="B17">
        <v>322</v>
      </c>
      <c r="C17">
        <v>340</v>
      </c>
      <c r="D17">
        <v>1479</v>
      </c>
      <c r="E17">
        <v>1508</v>
      </c>
      <c r="F17">
        <v>2294</v>
      </c>
      <c r="G17">
        <v>2399</v>
      </c>
      <c r="H17">
        <v>1499</v>
      </c>
      <c r="I17">
        <v>1675</v>
      </c>
      <c r="J17">
        <v>4757</v>
      </c>
      <c r="K17">
        <v>3911</v>
      </c>
      <c r="L17">
        <v>320</v>
      </c>
      <c r="M17">
        <v>423</v>
      </c>
      <c r="N17">
        <v>4230</v>
      </c>
      <c r="O17">
        <v>20927</v>
      </c>
      <c r="X17" t="s">
        <v>20</v>
      </c>
      <c r="Y17">
        <v>29562</v>
      </c>
      <c r="Z17">
        <v>2</v>
      </c>
    </row>
    <row r="18" spans="1:26" hidden="1" x14ac:dyDescent="0.3">
      <c r="A18" t="s">
        <v>130</v>
      </c>
      <c r="B18">
        <v>142</v>
      </c>
      <c r="C18">
        <v>144</v>
      </c>
      <c r="D18">
        <v>791</v>
      </c>
      <c r="E18">
        <v>861</v>
      </c>
      <c r="F18">
        <v>1235</v>
      </c>
      <c r="G18">
        <v>1235</v>
      </c>
      <c r="H18">
        <v>685</v>
      </c>
      <c r="I18">
        <v>705</v>
      </c>
      <c r="J18">
        <v>2453</v>
      </c>
      <c r="K18">
        <v>1691</v>
      </c>
      <c r="L18">
        <v>160</v>
      </c>
      <c r="M18">
        <v>184</v>
      </c>
      <c r="N18">
        <v>2348</v>
      </c>
      <c r="O18">
        <v>10286</v>
      </c>
      <c r="X18" t="s">
        <v>141</v>
      </c>
      <c r="Y18">
        <v>5865</v>
      </c>
      <c r="Z18">
        <v>2</v>
      </c>
    </row>
    <row r="19" spans="1:26" hidden="1" x14ac:dyDescent="0.3">
      <c r="A19" t="s">
        <v>131</v>
      </c>
      <c r="B19">
        <v>371</v>
      </c>
      <c r="C19">
        <v>387</v>
      </c>
      <c r="D19">
        <v>1773</v>
      </c>
      <c r="E19">
        <v>1864</v>
      </c>
      <c r="F19">
        <v>2878</v>
      </c>
      <c r="G19">
        <v>2899</v>
      </c>
      <c r="H19">
        <v>1862</v>
      </c>
      <c r="I19">
        <v>1940</v>
      </c>
      <c r="J19">
        <v>6295</v>
      </c>
      <c r="K19">
        <v>4551</v>
      </c>
      <c r="L19">
        <v>380</v>
      </c>
      <c r="M19">
        <v>460</v>
      </c>
      <c r="N19">
        <v>5714</v>
      </c>
      <c r="O19">
        <v>25660</v>
      </c>
      <c r="X19" t="s">
        <v>21</v>
      </c>
      <c r="Y19">
        <v>24325</v>
      </c>
      <c r="Z19">
        <v>2</v>
      </c>
    </row>
    <row r="20" spans="1:26" hidden="1" x14ac:dyDescent="0.3">
      <c r="A20" t="s">
        <v>132</v>
      </c>
      <c r="B20">
        <v>88</v>
      </c>
      <c r="C20">
        <v>90</v>
      </c>
      <c r="D20">
        <v>496</v>
      </c>
      <c r="E20">
        <v>509</v>
      </c>
      <c r="F20">
        <v>858</v>
      </c>
      <c r="G20">
        <v>851</v>
      </c>
      <c r="H20">
        <v>549</v>
      </c>
      <c r="I20">
        <v>584</v>
      </c>
      <c r="J20">
        <v>1706</v>
      </c>
      <c r="K20">
        <v>1274</v>
      </c>
      <c r="L20">
        <v>126</v>
      </c>
      <c r="M20">
        <v>129</v>
      </c>
      <c r="N20">
        <v>1476</v>
      </c>
      <c r="O20">
        <v>7260</v>
      </c>
      <c r="X20" t="s">
        <v>22</v>
      </c>
      <c r="Y20">
        <v>22613</v>
      </c>
      <c r="Z20">
        <v>2</v>
      </c>
    </row>
    <row r="21" spans="1:26" hidden="1" x14ac:dyDescent="0.3">
      <c r="A21" t="s">
        <v>133</v>
      </c>
      <c r="B21">
        <v>554</v>
      </c>
      <c r="C21">
        <v>623</v>
      </c>
      <c r="D21">
        <v>3149</v>
      </c>
      <c r="E21">
        <v>3091</v>
      </c>
      <c r="F21">
        <v>4445</v>
      </c>
      <c r="G21">
        <v>4757</v>
      </c>
      <c r="H21">
        <v>2980</v>
      </c>
      <c r="I21">
        <v>2889</v>
      </c>
      <c r="J21">
        <v>9796</v>
      </c>
      <c r="K21">
        <v>7103</v>
      </c>
      <c r="L21">
        <v>617</v>
      </c>
      <c r="M21">
        <v>739</v>
      </c>
      <c r="N21">
        <v>9089</v>
      </c>
      <c r="O21">
        <v>40743</v>
      </c>
      <c r="X21" t="s">
        <v>23</v>
      </c>
      <c r="Y21">
        <v>37269</v>
      </c>
      <c r="Z21">
        <v>2</v>
      </c>
    </row>
    <row r="22" spans="1:26" hidden="1" x14ac:dyDescent="0.3">
      <c r="A22" t="s">
        <v>134</v>
      </c>
      <c r="B22">
        <v>185</v>
      </c>
      <c r="C22">
        <v>202</v>
      </c>
      <c r="D22">
        <v>1120</v>
      </c>
      <c r="E22">
        <v>1131</v>
      </c>
      <c r="F22">
        <v>1582</v>
      </c>
      <c r="G22">
        <v>1684</v>
      </c>
      <c r="H22">
        <v>1059</v>
      </c>
      <c r="I22">
        <v>1054</v>
      </c>
      <c r="J22">
        <v>3542</v>
      </c>
      <c r="K22">
        <v>2669</v>
      </c>
      <c r="L22">
        <v>214</v>
      </c>
      <c r="M22">
        <v>277</v>
      </c>
      <c r="N22">
        <v>3204</v>
      </c>
      <c r="O22">
        <v>14719</v>
      </c>
      <c r="X22" t="s">
        <v>24</v>
      </c>
      <c r="Y22">
        <v>28922</v>
      </c>
      <c r="Z22" s="51">
        <v>2</v>
      </c>
    </row>
    <row r="23" spans="1:26" hidden="1" x14ac:dyDescent="0.3">
      <c r="A23" t="s">
        <v>16</v>
      </c>
      <c r="B23">
        <v>527</v>
      </c>
      <c r="C23">
        <v>506</v>
      </c>
      <c r="D23">
        <v>1914</v>
      </c>
      <c r="E23">
        <v>2017</v>
      </c>
      <c r="F23">
        <v>2814</v>
      </c>
      <c r="G23">
        <v>2842</v>
      </c>
      <c r="H23">
        <v>1495</v>
      </c>
      <c r="I23">
        <v>1642</v>
      </c>
      <c r="J23">
        <v>6022</v>
      </c>
      <c r="K23">
        <v>4424</v>
      </c>
      <c r="L23">
        <v>365</v>
      </c>
      <c r="M23">
        <v>410</v>
      </c>
      <c r="N23">
        <v>5918</v>
      </c>
      <c r="O23">
        <v>24978</v>
      </c>
      <c r="X23" t="s">
        <v>25</v>
      </c>
      <c r="Y23">
        <v>30702</v>
      </c>
      <c r="Z23">
        <v>2</v>
      </c>
    </row>
    <row r="24" spans="1:26" hidden="1" x14ac:dyDescent="0.3">
      <c r="A24" t="s">
        <v>18</v>
      </c>
      <c r="B24">
        <v>477</v>
      </c>
      <c r="C24">
        <v>515</v>
      </c>
      <c r="D24">
        <v>1643</v>
      </c>
      <c r="E24">
        <v>1795</v>
      </c>
      <c r="F24">
        <v>2612</v>
      </c>
      <c r="G24">
        <v>2645</v>
      </c>
      <c r="H24">
        <v>1486</v>
      </c>
      <c r="I24">
        <v>1575</v>
      </c>
      <c r="J24">
        <v>5616</v>
      </c>
      <c r="K24">
        <v>4245</v>
      </c>
      <c r="L24">
        <v>349</v>
      </c>
      <c r="M24">
        <v>486</v>
      </c>
      <c r="N24">
        <v>5395</v>
      </c>
      <c r="O24">
        <v>23444</v>
      </c>
      <c r="X24" t="s">
        <v>26</v>
      </c>
      <c r="Y24">
        <v>32747</v>
      </c>
      <c r="Z24" s="51">
        <v>2</v>
      </c>
    </row>
    <row r="25" spans="1:26" hidden="1" x14ac:dyDescent="0.3">
      <c r="A25" t="s">
        <v>19</v>
      </c>
      <c r="B25">
        <v>733</v>
      </c>
      <c r="C25">
        <v>730</v>
      </c>
      <c r="D25">
        <v>2596</v>
      </c>
      <c r="E25">
        <v>2694</v>
      </c>
      <c r="F25">
        <v>3572</v>
      </c>
      <c r="G25">
        <v>3753</v>
      </c>
      <c r="H25">
        <v>2327</v>
      </c>
      <c r="I25">
        <v>2548</v>
      </c>
      <c r="J25">
        <v>8462</v>
      </c>
      <c r="K25">
        <v>6789</v>
      </c>
      <c r="L25">
        <v>584</v>
      </c>
      <c r="M25">
        <v>651</v>
      </c>
      <c r="N25">
        <v>8022</v>
      </c>
      <c r="O25">
        <v>35439</v>
      </c>
      <c r="X25" t="s">
        <v>8</v>
      </c>
      <c r="Y25">
        <v>49299</v>
      </c>
      <c r="Z25" s="51">
        <v>3</v>
      </c>
    </row>
    <row r="26" spans="1:26" hidden="1" x14ac:dyDescent="0.3">
      <c r="A26" t="s">
        <v>20</v>
      </c>
      <c r="B26">
        <v>694</v>
      </c>
      <c r="C26">
        <v>710</v>
      </c>
      <c r="D26">
        <v>2190</v>
      </c>
      <c r="E26">
        <v>2312</v>
      </c>
      <c r="F26">
        <v>2876</v>
      </c>
      <c r="G26">
        <v>3099</v>
      </c>
      <c r="H26">
        <v>1857</v>
      </c>
      <c r="I26">
        <v>1983</v>
      </c>
      <c r="J26">
        <v>7203</v>
      </c>
      <c r="K26">
        <v>5763</v>
      </c>
      <c r="L26">
        <v>414</v>
      </c>
      <c r="M26">
        <v>461</v>
      </c>
      <c r="N26">
        <v>6955</v>
      </c>
      <c r="O26">
        <v>29562</v>
      </c>
      <c r="X26" t="s">
        <v>7</v>
      </c>
      <c r="Y26">
        <v>31933</v>
      </c>
      <c r="Z26">
        <v>3</v>
      </c>
    </row>
    <row r="27" spans="1:26" hidden="1" x14ac:dyDescent="0.3">
      <c r="A27" t="s">
        <v>48</v>
      </c>
      <c r="B27">
        <v>144</v>
      </c>
      <c r="C27">
        <v>126</v>
      </c>
      <c r="D27">
        <v>545</v>
      </c>
      <c r="E27">
        <v>564</v>
      </c>
      <c r="F27">
        <v>543</v>
      </c>
      <c r="G27">
        <v>566</v>
      </c>
      <c r="H27">
        <v>336</v>
      </c>
      <c r="I27">
        <v>356</v>
      </c>
      <c r="J27">
        <v>1394</v>
      </c>
      <c r="K27">
        <v>1117</v>
      </c>
      <c r="L27">
        <v>67</v>
      </c>
      <c r="M27">
        <v>107</v>
      </c>
      <c r="N27">
        <v>1372</v>
      </c>
      <c r="O27">
        <v>5865</v>
      </c>
      <c r="X27" t="s">
        <v>9</v>
      </c>
      <c r="Y27">
        <v>20726</v>
      </c>
      <c r="Z27">
        <v>3</v>
      </c>
    </row>
    <row r="28" spans="1:26" hidden="1" x14ac:dyDescent="0.3">
      <c r="A28" t="s">
        <v>21</v>
      </c>
      <c r="B28">
        <v>440</v>
      </c>
      <c r="C28">
        <v>509</v>
      </c>
      <c r="D28">
        <v>2179</v>
      </c>
      <c r="E28">
        <v>2286</v>
      </c>
      <c r="F28">
        <v>2346</v>
      </c>
      <c r="G28">
        <v>2361</v>
      </c>
      <c r="H28">
        <v>1501</v>
      </c>
      <c r="I28">
        <v>1597</v>
      </c>
      <c r="J28">
        <v>5677</v>
      </c>
      <c r="K28">
        <v>4566</v>
      </c>
      <c r="L28">
        <v>387</v>
      </c>
      <c r="M28">
        <v>476</v>
      </c>
      <c r="N28">
        <v>5455</v>
      </c>
      <c r="O28">
        <v>24325</v>
      </c>
      <c r="X28" t="s">
        <v>45</v>
      </c>
      <c r="Y28">
        <v>16012</v>
      </c>
      <c r="Z28" s="51">
        <v>4</v>
      </c>
    </row>
    <row r="29" spans="1:26" hidden="1" x14ac:dyDescent="0.3">
      <c r="A29" t="s">
        <v>22</v>
      </c>
      <c r="B29">
        <v>425</v>
      </c>
      <c r="C29">
        <v>431</v>
      </c>
      <c r="D29">
        <v>1978</v>
      </c>
      <c r="E29">
        <v>1947</v>
      </c>
      <c r="F29">
        <v>2297</v>
      </c>
      <c r="G29">
        <v>2501</v>
      </c>
      <c r="H29">
        <v>1376</v>
      </c>
      <c r="I29">
        <v>1439</v>
      </c>
      <c r="J29">
        <v>5155</v>
      </c>
      <c r="K29">
        <v>4248</v>
      </c>
      <c r="L29">
        <v>348</v>
      </c>
      <c r="M29">
        <v>468</v>
      </c>
      <c r="N29">
        <v>4810</v>
      </c>
      <c r="O29">
        <v>22613</v>
      </c>
      <c r="X29" t="s">
        <v>46</v>
      </c>
      <c r="Y29">
        <v>10286</v>
      </c>
      <c r="Z29" s="51">
        <v>5</v>
      </c>
    </row>
    <row r="30" spans="1:26" hidden="1" x14ac:dyDescent="0.3">
      <c r="A30" t="s">
        <v>23</v>
      </c>
      <c r="B30">
        <v>671</v>
      </c>
      <c r="C30">
        <v>674</v>
      </c>
      <c r="D30">
        <v>3203</v>
      </c>
      <c r="E30">
        <v>3262</v>
      </c>
      <c r="F30">
        <v>3733</v>
      </c>
      <c r="G30">
        <v>3896</v>
      </c>
      <c r="H30">
        <v>2376</v>
      </c>
      <c r="I30">
        <v>2359</v>
      </c>
      <c r="J30">
        <v>8715</v>
      </c>
      <c r="K30">
        <v>6999</v>
      </c>
      <c r="L30">
        <v>598</v>
      </c>
      <c r="M30">
        <v>783</v>
      </c>
      <c r="N30">
        <v>8293</v>
      </c>
      <c r="O30">
        <v>37269</v>
      </c>
      <c r="X30" t="s">
        <v>43</v>
      </c>
      <c r="Y30">
        <v>20927</v>
      </c>
      <c r="Z30" s="51">
        <v>6</v>
      </c>
    </row>
    <row r="31" spans="1:26" hidden="1" x14ac:dyDescent="0.3">
      <c r="A31" t="s">
        <v>24</v>
      </c>
      <c r="B31">
        <v>488</v>
      </c>
      <c r="C31">
        <v>533</v>
      </c>
      <c r="D31">
        <v>2112</v>
      </c>
      <c r="E31">
        <v>2144</v>
      </c>
      <c r="F31">
        <v>2896</v>
      </c>
      <c r="G31">
        <v>3057</v>
      </c>
      <c r="H31">
        <v>1937</v>
      </c>
      <c r="I31">
        <v>2102</v>
      </c>
      <c r="J31">
        <v>6975</v>
      </c>
      <c r="K31">
        <v>5620</v>
      </c>
      <c r="L31">
        <v>421</v>
      </c>
      <c r="M31">
        <v>637</v>
      </c>
      <c r="N31">
        <v>6107</v>
      </c>
      <c r="O31">
        <v>28922</v>
      </c>
      <c r="X31" t="s">
        <v>42</v>
      </c>
      <c r="Y31">
        <v>25660</v>
      </c>
      <c r="Z31" s="51">
        <v>7</v>
      </c>
    </row>
    <row r="32" spans="1:26" hidden="1" x14ac:dyDescent="0.3">
      <c r="A32" t="s">
        <v>25</v>
      </c>
      <c r="B32">
        <v>565</v>
      </c>
      <c r="C32">
        <v>597</v>
      </c>
      <c r="D32">
        <v>2485</v>
      </c>
      <c r="E32">
        <v>2492</v>
      </c>
      <c r="F32">
        <v>3176</v>
      </c>
      <c r="G32">
        <v>3244</v>
      </c>
      <c r="H32">
        <v>1925</v>
      </c>
      <c r="I32">
        <v>2121</v>
      </c>
      <c r="J32">
        <v>7187</v>
      </c>
      <c r="K32">
        <v>5867</v>
      </c>
      <c r="L32">
        <v>450</v>
      </c>
      <c r="M32">
        <v>593</v>
      </c>
      <c r="N32">
        <v>6610</v>
      </c>
      <c r="O32">
        <v>30702</v>
      </c>
      <c r="X32" t="s">
        <v>47</v>
      </c>
      <c r="Y32">
        <v>7260</v>
      </c>
      <c r="Z32" s="51">
        <v>8</v>
      </c>
    </row>
    <row r="33" spans="1:26" hidden="1" x14ac:dyDescent="0.3">
      <c r="A33" t="s">
        <v>26</v>
      </c>
      <c r="B33">
        <v>567</v>
      </c>
      <c r="C33">
        <v>635</v>
      </c>
      <c r="D33">
        <v>2575</v>
      </c>
      <c r="E33">
        <v>2595</v>
      </c>
      <c r="F33">
        <v>3320</v>
      </c>
      <c r="G33">
        <v>3346</v>
      </c>
      <c r="H33">
        <v>2158</v>
      </c>
      <c r="I33">
        <v>2264</v>
      </c>
      <c r="J33">
        <v>7723</v>
      </c>
      <c r="K33">
        <v>6270</v>
      </c>
      <c r="L33">
        <v>556</v>
      </c>
      <c r="M33">
        <v>738</v>
      </c>
      <c r="N33">
        <v>7152</v>
      </c>
      <c r="O33">
        <v>32747</v>
      </c>
      <c r="X33" t="s">
        <v>41</v>
      </c>
      <c r="Y33">
        <v>40743</v>
      </c>
      <c r="Z33" s="51">
        <v>9</v>
      </c>
    </row>
    <row r="34" spans="1:26" hidden="1" x14ac:dyDescent="0.3">
      <c r="A34" t="s">
        <v>17</v>
      </c>
      <c r="B34">
        <v>39</v>
      </c>
      <c r="C34">
        <v>32</v>
      </c>
      <c r="D34">
        <v>143</v>
      </c>
      <c r="E34">
        <v>164</v>
      </c>
      <c r="F34">
        <v>214</v>
      </c>
      <c r="G34">
        <v>212</v>
      </c>
      <c r="H34">
        <v>140</v>
      </c>
      <c r="I34">
        <v>134</v>
      </c>
      <c r="J34">
        <v>499</v>
      </c>
      <c r="K34">
        <v>372</v>
      </c>
      <c r="L34">
        <v>32</v>
      </c>
      <c r="M34">
        <v>34</v>
      </c>
      <c r="N34">
        <v>511</v>
      </c>
      <c r="O34">
        <v>2015</v>
      </c>
      <c r="X34" t="s">
        <v>138</v>
      </c>
      <c r="Y34">
        <v>22287</v>
      </c>
      <c r="Z34" s="51">
        <v>10</v>
      </c>
    </row>
    <row r="35" spans="1:26" x14ac:dyDescent="0.3">
      <c r="A35" s="45" t="s">
        <v>17</v>
      </c>
      <c r="B35" s="45">
        <v>143</v>
      </c>
      <c r="C35" s="45">
        <v>150</v>
      </c>
      <c r="D35" s="45">
        <v>624</v>
      </c>
      <c r="E35" s="45">
        <v>742</v>
      </c>
      <c r="F35" s="45">
        <v>1462</v>
      </c>
      <c r="G35" s="45">
        <v>1553</v>
      </c>
      <c r="H35" s="45">
        <v>1229</v>
      </c>
      <c r="I35" s="45">
        <v>1248</v>
      </c>
      <c r="J35" s="45">
        <v>3862</v>
      </c>
      <c r="K35" s="45">
        <v>3196</v>
      </c>
      <c r="L35" s="45">
        <v>180</v>
      </c>
      <c r="M35" s="45">
        <v>202</v>
      </c>
      <c r="N35" s="45">
        <v>2609</v>
      </c>
      <c r="O35" s="45">
        <v>14591</v>
      </c>
      <c r="R35">
        <f>SUM(B35:M35)</f>
        <v>14591</v>
      </c>
      <c r="S35">
        <f>O34+O35</f>
        <v>16606</v>
      </c>
      <c r="X35" t="s">
        <v>44</v>
      </c>
      <c r="Y35">
        <v>14719</v>
      </c>
      <c r="Z35" s="51">
        <v>11</v>
      </c>
    </row>
    <row r="36" spans="1:26" hidden="1" x14ac:dyDescent="0.3">
      <c r="A36" t="s">
        <v>151</v>
      </c>
      <c r="B36">
        <v>52</v>
      </c>
      <c r="C36">
        <v>57</v>
      </c>
      <c r="D36">
        <v>153</v>
      </c>
      <c r="E36">
        <v>165</v>
      </c>
      <c r="F36">
        <v>240</v>
      </c>
      <c r="G36">
        <v>231</v>
      </c>
      <c r="H36">
        <v>148</v>
      </c>
      <c r="I36">
        <v>143</v>
      </c>
      <c r="J36">
        <v>419</v>
      </c>
      <c r="K36">
        <v>252</v>
      </c>
      <c r="L36">
        <v>23</v>
      </c>
      <c r="M36">
        <v>20</v>
      </c>
      <c r="N36">
        <v>258</v>
      </c>
      <c r="O36">
        <v>1903</v>
      </c>
      <c r="R36" s="51"/>
      <c r="X36" t="s">
        <v>151</v>
      </c>
      <c r="Y36">
        <v>1903</v>
      </c>
      <c r="Z36" s="51">
        <v>12</v>
      </c>
    </row>
    <row r="37" spans="1:26" hidden="1" x14ac:dyDescent="0.3">
      <c r="A37" t="s">
        <v>78</v>
      </c>
      <c r="B37">
        <v>43</v>
      </c>
      <c r="C37">
        <v>36</v>
      </c>
      <c r="D37">
        <v>166</v>
      </c>
      <c r="E37">
        <v>167</v>
      </c>
      <c r="F37">
        <v>199</v>
      </c>
      <c r="G37">
        <v>204</v>
      </c>
      <c r="H37">
        <v>119</v>
      </c>
      <c r="I37">
        <v>121</v>
      </c>
      <c r="J37">
        <v>487</v>
      </c>
      <c r="K37">
        <v>318</v>
      </c>
      <c r="L37">
        <v>63</v>
      </c>
      <c r="M37">
        <v>38</v>
      </c>
      <c r="N37">
        <v>621</v>
      </c>
      <c r="O37">
        <v>1961</v>
      </c>
      <c r="R37" s="51"/>
    </row>
    <row r="38" spans="1:26" x14ac:dyDescent="0.3">
      <c r="A38" s="48" t="s">
        <v>152</v>
      </c>
      <c r="B38" s="48">
        <v>167</v>
      </c>
      <c r="C38" s="48">
        <v>171</v>
      </c>
      <c r="D38" s="48">
        <v>915</v>
      </c>
      <c r="E38" s="48">
        <v>930</v>
      </c>
      <c r="F38" s="48">
        <v>2038</v>
      </c>
      <c r="G38" s="48">
        <v>2082</v>
      </c>
      <c r="H38" s="48">
        <v>1819</v>
      </c>
      <c r="I38" s="48">
        <v>1850</v>
      </c>
      <c r="J38" s="48">
        <v>5635</v>
      </c>
      <c r="K38" s="48">
        <v>4148</v>
      </c>
      <c r="L38" s="48">
        <v>279</v>
      </c>
      <c r="M38" s="48">
        <v>292</v>
      </c>
      <c r="N38" s="48">
        <v>3705</v>
      </c>
      <c r="O38" s="48">
        <v>20326</v>
      </c>
      <c r="R38" s="51">
        <f t="shared" ref="R38" si="0">SUM(B38:M38)</f>
        <v>20326</v>
      </c>
    </row>
    <row r="51" spans="1:23" x14ac:dyDescent="0.3">
      <c r="A51" t="s">
        <v>0</v>
      </c>
      <c r="B51" t="s">
        <v>73</v>
      </c>
      <c r="C51" t="s">
        <v>74</v>
      </c>
      <c r="D51" t="s">
        <v>29</v>
      </c>
      <c r="E51" t="s">
        <v>30</v>
      </c>
      <c r="F51" t="s">
        <v>31</v>
      </c>
      <c r="G51" t="s">
        <v>32</v>
      </c>
      <c r="H51" t="s">
        <v>33</v>
      </c>
      <c r="I51" t="s">
        <v>34</v>
      </c>
      <c r="J51" t="s">
        <v>35</v>
      </c>
      <c r="K51" t="s">
        <v>36</v>
      </c>
      <c r="L51" t="s">
        <v>37</v>
      </c>
      <c r="M51" t="s">
        <v>38</v>
      </c>
      <c r="N51" t="s">
        <v>2</v>
      </c>
      <c r="O51" t="s">
        <v>1</v>
      </c>
    </row>
    <row r="52" spans="1:23" x14ac:dyDescent="0.3">
      <c r="A52" t="s">
        <v>8</v>
      </c>
      <c r="B52">
        <v>880</v>
      </c>
      <c r="C52">
        <v>921</v>
      </c>
      <c r="D52">
        <v>3596</v>
      </c>
      <c r="E52">
        <v>3766</v>
      </c>
      <c r="F52">
        <v>5014</v>
      </c>
      <c r="G52">
        <v>5165</v>
      </c>
      <c r="H52">
        <v>3316</v>
      </c>
      <c r="I52">
        <v>3632</v>
      </c>
      <c r="J52">
        <v>11548</v>
      </c>
      <c r="K52">
        <v>9463</v>
      </c>
      <c r="L52">
        <v>889</v>
      </c>
      <c r="M52">
        <v>1109</v>
      </c>
      <c r="N52">
        <v>10392</v>
      </c>
      <c r="O52">
        <v>49299</v>
      </c>
      <c r="W52">
        <v>34917</v>
      </c>
    </row>
    <row r="53" spans="1:23" x14ac:dyDescent="0.3">
      <c r="A53" t="s">
        <v>6</v>
      </c>
      <c r="B53">
        <v>664</v>
      </c>
      <c r="C53">
        <v>768</v>
      </c>
      <c r="D53">
        <v>3101</v>
      </c>
      <c r="E53">
        <v>3308</v>
      </c>
      <c r="F53">
        <v>4331</v>
      </c>
      <c r="G53">
        <v>4504</v>
      </c>
      <c r="H53">
        <v>2767</v>
      </c>
      <c r="I53">
        <v>2955</v>
      </c>
      <c r="J53">
        <v>9650</v>
      </c>
      <c r="K53">
        <v>7867</v>
      </c>
      <c r="L53">
        <v>694</v>
      </c>
      <c r="M53">
        <v>835</v>
      </c>
      <c r="N53">
        <v>8767</v>
      </c>
      <c r="O53">
        <v>41444</v>
      </c>
      <c r="W53">
        <v>819787</v>
      </c>
    </row>
    <row r="54" spans="1:23" x14ac:dyDescent="0.3">
      <c r="A54" t="s">
        <v>41</v>
      </c>
      <c r="B54">
        <v>554</v>
      </c>
      <c r="C54">
        <v>623</v>
      </c>
      <c r="D54">
        <v>3149</v>
      </c>
      <c r="E54">
        <v>3091</v>
      </c>
      <c r="F54">
        <v>4445</v>
      </c>
      <c r="G54">
        <v>4757</v>
      </c>
      <c r="H54">
        <v>2980</v>
      </c>
      <c r="I54">
        <v>2889</v>
      </c>
      <c r="J54">
        <v>9796</v>
      </c>
      <c r="K54">
        <v>7103</v>
      </c>
      <c r="L54">
        <v>617</v>
      </c>
      <c r="M54">
        <v>739</v>
      </c>
      <c r="N54">
        <v>9089</v>
      </c>
      <c r="O54">
        <v>40743</v>
      </c>
      <c r="W54" s="60">
        <f>W52/W53</f>
        <v>4.2592771049065184E-2</v>
      </c>
    </row>
    <row r="55" spans="1:23" x14ac:dyDescent="0.3">
      <c r="A55" t="s">
        <v>77</v>
      </c>
      <c r="B55">
        <v>617</v>
      </c>
      <c r="C55">
        <v>681</v>
      </c>
      <c r="D55">
        <v>2634</v>
      </c>
      <c r="E55">
        <v>2608</v>
      </c>
      <c r="F55">
        <v>3974</v>
      </c>
      <c r="G55">
        <v>4143</v>
      </c>
      <c r="H55">
        <v>2483</v>
      </c>
      <c r="I55">
        <v>2638</v>
      </c>
      <c r="J55">
        <v>9075</v>
      </c>
      <c r="K55">
        <v>7496</v>
      </c>
      <c r="L55">
        <v>678</v>
      </c>
      <c r="M55">
        <v>789</v>
      </c>
      <c r="N55">
        <v>8350</v>
      </c>
      <c r="O55">
        <v>37815</v>
      </c>
    </row>
    <row r="56" spans="1:23" x14ac:dyDescent="0.3">
      <c r="A56" t="s">
        <v>76</v>
      </c>
      <c r="B56">
        <v>640</v>
      </c>
      <c r="C56">
        <v>732</v>
      </c>
      <c r="D56">
        <v>2582</v>
      </c>
      <c r="E56">
        <v>2694</v>
      </c>
      <c r="F56">
        <v>3895</v>
      </c>
      <c r="G56">
        <v>4016</v>
      </c>
      <c r="H56">
        <v>2413</v>
      </c>
      <c r="I56">
        <v>2643</v>
      </c>
      <c r="J56">
        <v>9036</v>
      </c>
      <c r="K56">
        <v>7635</v>
      </c>
      <c r="L56">
        <v>614</v>
      </c>
      <c r="M56">
        <v>790</v>
      </c>
      <c r="N56">
        <v>8467</v>
      </c>
      <c r="O56">
        <v>37690</v>
      </c>
    </row>
    <row r="57" spans="1:23" x14ac:dyDescent="0.3">
      <c r="A57" t="s">
        <v>23</v>
      </c>
      <c r="B57">
        <v>671</v>
      </c>
      <c r="C57">
        <v>674</v>
      </c>
      <c r="D57">
        <v>3203</v>
      </c>
      <c r="E57">
        <v>3262</v>
      </c>
      <c r="F57">
        <v>3733</v>
      </c>
      <c r="G57">
        <v>3896</v>
      </c>
      <c r="H57">
        <v>2376</v>
      </c>
      <c r="I57">
        <v>2359</v>
      </c>
      <c r="J57">
        <v>8715</v>
      </c>
      <c r="K57">
        <v>6999</v>
      </c>
      <c r="L57">
        <v>598</v>
      </c>
      <c r="M57">
        <v>783</v>
      </c>
      <c r="N57">
        <v>8293</v>
      </c>
      <c r="O57">
        <v>37269</v>
      </c>
    </row>
    <row r="58" spans="1:23" x14ac:dyDescent="0.3">
      <c r="A58" t="s">
        <v>19</v>
      </c>
      <c r="B58">
        <v>733</v>
      </c>
      <c r="C58">
        <v>730</v>
      </c>
      <c r="D58">
        <v>2596</v>
      </c>
      <c r="E58">
        <v>2694</v>
      </c>
      <c r="F58">
        <v>3572</v>
      </c>
      <c r="G58">
        <v>3753</v>
      </c>
      <c r="H58">
        <v>2327</v>
      </c>
      <c r="I58">
        <v>2548</v>
      </c>
      <c r="J58">
        <v>8462</v>
      </c>
      <c r="K58">
        <v>6789</v>
      </c>
      <c r="L58">
        <v>584</v>
      </c>
      <c r="M58">
        <v>651</v>
      </c>
      <c r="N58">
        <v>8022</v>
      </c>
      <c r="O58">
        <v>35439</v>
      </c>
    </row>
    <row r="59" spans="1:23" x14ac:dyDescent="0.3">
      <c r="A59" t="s">
        <v>26</v>
      </c>
      <c r="B59">
        <v>567</v>
      </c>
      <c r="C59">
        <v>635</v>
      </c>
      <c r="D59">
        <v>2575</v>
      </c>
      <c r="E59">
        <v>2595</v>
      </c>
      <c r="F59">
        <v>3320</v>
      </c>
      <c r="G59">
        <v>3346</v>
      </c>
      <c r="H59">
        <v>2158</v>
      </c>
      <c r="I59">
        <v>2264</v>
      </c>
      <c r="J59">
        <v>7723</v>
      </c>
      <c r="K59">
        <v>6270</v>
      </c>
      <c r="L59">
        <v>556</v>
      </c>
      <c r="M59">
        <v>738</v>
      </c>
      <c r="N59">
        <v>7152</v>
      </c>
      <c r="O59">
        <v>32747</v>
      </c>
    </row>
    <row r="60" spans="1:23" x14ac:dyDescent="0.3">
      <c r="A60" t="s">
        <v>7</v>
      </c>
      <c r="B60">
        <v>496</v>
      </c>
      <c r="C60">
        <v>504</v>
      </c>
      <c r="D60">
        <v>2564</v>
      </c>
      <c r="E60">
        <v>2727</v>
      </c>
      <c r="F60">
        <v>3186</v>
      </c>
      <c r="G60">
        <v>3444</v>
      </c>
      <c r="H60">
        <v>2296</v>
      </c>
      <c r="I60">
        <v>2339</v>
      </c>
      <c r="J60">
        <v>7179</v>
      </c>
      <c r="K60">
        <v>5845</v>
      </c>
      <c r="L60">
        <v>618</v>
      </c>
      <c r="M60">
        <v>735</v>
      </c>
      <c r="N60">
        <v>6541</v>
      </c>
      <c r="O60">
        <v>31933</v>
      </c>
    </row>
    <row r="61" spans="1:23" x14ac:dyDescent="0.3">
      <c r="A61" t="s">
        <v>25</v>
      </c>
      <c r="B61">
        <v>565</v>
      </c>
      <c r="C61">
        <v>597</v>
      </c>
      <c r="D61">
        <v>2485</v>
      </c>
      <c r="E61">
        <v>2492</v>
      </c>
      <c r="F61">
        <v>3176</v>
      </c>
      <c r="G61">
        <v>3244</v>
      </c>
      <c r="H61">
        <v>1925</v>
      </c>
      <c r="I61">
        <v>2121</v>
      </c>
      <c r="J61">
        <v>7187</v>
      </c>
      <c r="K61">
        <v>5867</v>
      </c>
      <c r="L61">
        <v>450</v>
      </c>
      <c r="M61">
        <v>593</v>
      </c>
      <c r="N61">
        <v>6610</v>
      </c>
      <c r="O61">
        <v>30702</v>
      </c>
    </row>
    <row r="62" spans="1:23" x14ac:dyDescent="0.3">
      <c r="A62" t="s">
        <v>3</v>
      </c>
      <c r="B62">
        <v>552</v>
      </c>
      <c r="C62">
        <v>570</v>
      </c>
      <c r="D62">
        <v>2324</v>
      </c>
      <c r="E62">
        <v>2402</v>
      </c>
      <c r="F62">
        <v>2944</v>
      </c>
      <c r="G62">
        <v>3143</v>
      </c>
      <c r="H62">
        <v>1956</v>
      </c>
      <c r="I62">
        <v>2052</v>
      </c>
      <c r="J62">
        <v>7169</v>
      </c>
      <c r="K62">
        <v>5745</v>
      </c>
      <c r="L62">
        <v>461</v>
      </c>
      <c r="M62">
        <v>563</v>
      </c>
      <c r="N62">
        <v>6366</v>
      </c>
      <c r="O62">
        <v>29881</v>
      </c>
    </row>
    <row r="63" spans="1:23" x14ac:dyDescent="0.3">
      <c r="A63" t="s">
        <v>20</v>
      </c>
      <c r="B63">
        <v>694</v>
      </c>
      <c r="C63">
        <v>710</v>
      </c>
      <c r="D63">
        <v>2190</v>
      </c>
      <c r="E63">
        <v>2312</v>
      </c>
      <c r="F63">
        <v>2876</v>
      </c>
      <c r="G63">
        <v>3099</v>
      </c>
      <c r="H63">
        <v>1857</v>
      </c>
      <c r="I63">
        <v>1983</v>
      </c>
      <c r="J63">
        <v>7203</v>
      </c>
      <c r="K63">
        <v>5763</v>
      </c>
      <c r="L63">
        <v>414</v>
      </c>
      <c r="M63">
        <v>461</v>
      </c>
      <c r="N63">
        <v>6955</v>
      </c>
      <c r="O63">
        <v>29562</v>
      </c>
    </row>
    <row r="64" spans="1:23" x14ac:dyDescent="0.3">
      <c r="A64" t="s">
        <v>4</v>
      </c>
      <c r="B64">
        <v>507</v>
      </c>
      <c r="C64">
        <v>499</v>
      </c>
      <c r="D64">
        <v>2145</v>
      </c>
      <c r="E64">
        <v>2168</v>
      </c>
      <c r="F64">
        <v>3122</v>
      </c>
      <c r="G64">
        <v>3174</v>
      </c>
      <c r="H64">
        <v>2021</v>
      </c>
      <c r="I64">
        <v>2209</v>
      </c>
      <c r="J64">
        <v>6864</v>
      </c>
      <c r="K64">
        <v>5762</v>
      </c>
      <c r="L64">
        <v>454</v>
      </c>
      <c r="M64">
        <v>597</v>
      </c>
      <c r="N64">
        <v>6117</v>
      </c>
      <c r="O64">
        <v>29522</v>
      </c>
    </row>
    <row r="65" spans="1:15" x14ac:dyDescent="0.3">
      <c r="A65" t="s">
        <v>24</v>
      </c>
      <c r="B65">
        <v>488</v>
      </c>
      <c r="C65">
        <v>533</v>
      </c>
      <c r="D65">
        <v>2112</v>
      </c>
      <c r="E65">
        <v>2144</v>
      </c>
      <c r="F65">
        <v>2896</v>
      </c>
      <c r="G65">
        <v>3057</v>
      </c>
      <c r="H65">
        <v>1937</v>
      </c>
      <c r="I65">
        <v>2102</v>
      </c>
      <c r="J65">
        <v>6975</v>
      </c>
      <c r="K65">
        <v>5620</v>
      </c>
      <c r="L65">
        <v>421</v>
      </c>
      <c r="M65">
        <v>637</v>
      </c>
      <c r="N65">
        <v>6107</v>
      </c>
      <c r="O65">
        <v>28922</v>
      </c>
    </row>
    <row r="66" spans="1:15" x14ac:dyDescent="0.3">
      <c r="A66" t="s">
        <v>11</v>
      </c>
      <c r="B66">
        <v>512</v>
      </c>
      <c r="C66">
        <v>584</v>
      </c>
      <c r="D66">
        <v>2323</v>
      </c>
      <c r="E66">
        <v>2375</v>
      </c>
      <c r="F66">
        <v>2585</v>
      </c>
      <c r="G66">
        <v>2662</v>
      </c>
      <c r="H66">
        <v>1754</v>
      </c>
      <c r="I66">
        <v>1760</v>
      </c>
      <c r="J66">
        <v>6365</v>
      </c>
      <c r="K66">
        <v>5048</v>
      </c>
      <c r="L66">
        <v>340</v>
      </c>
      <c r="M66">
        <v>490</v>
      </c>
      <c r="N66">
        <v>6015</v>
      </c>
      <c r="O66">
        <v>26798</v>
      </c>
    </row>
    <row r="67" spans="1:15" x14ac:dyDescent="0.3">
      <c r="A67" t="s">
        <v>5</v>
      </c>
      <c r="B67">
        <v>384</v>
      </c>
      <c r="C67">
        <v>404</v>
      </c>
      <c r="D67">
        <v>2034</v>
      </c>
      <c r="E67">
        <v>2116</v>
      </c>
      <c r="F67">
        <v>2465</v>
      </c>
      <c r="G67">
        <v>2739</v>
      </c>
      <c r="H67">
        <v>1898</v>
      </c>
      <c r="I67">
        <v>1888</v>
      </c>
      <c r="J67">
        <v>6020</v>
      </c>
      <c r="K67">
        <v>4857</v>
      </c>
      <c r="L67">
        <v>460</v>
      </c>
      <c r="M67">
        <v>517</v>
      </c>
      <c r="N67">
        <v>5321</v>
      </c>
      <c r="O67">
        <v>25782</v>
      </c>
    </row>
    <row r="68" spans="1:15" x14ac:dyDescent="0.3">
      <c r="A68" t="s">
        <v>42</v>
      </c>
      <c r="B68">
        <v>371</v>
      </c>
      <c r="C68">
        <v>387</v>
      </c>
      <c r="D68">
        <v>1773</v>
      </c>
      <c r="E68">
        <v>1864</v>
      </c>
      <c r="F68">
        <v>2878</v>
      </c>
      <c r="G68">
        <v>2899</v>
      </c>
      <c r="H68">
        <v>1862</v>
      </c>
      <c r="I68">
        <v>1940</v>
      </c>
      <c r="J68">
        <v>6295</v>
      </c>
      <c r="K68">
        <v>4551</v>
      </c>
      <c r="L68">
        <v>380</v>
      </c>
      <c r="M68">
        <v>460</v>
      </c>
      <c r="N68">
        <v>5714</v>
      </c>
      <c r="O68">
        <v>25660</v>
      </c>
    </row>
    <row r="69" spans="1:15" x14ac:dyDescent="0.3">
      <c r="A69" t="s">
        <v>16</v>
      </c>
      <c r="B69">
        <v>527</v>
      </c>
      <c r="C69">
        <v>506</v>
      </c>
      <c r="D69">
        <v>1914</v>
      </c>
      <c r="E69">
        <v>2017</v>
      </c>
      <c r="F69">
        <v>2814</v>
      </c>
      <c r="G69">
        <v>2842</v>
      </c>
      <c r="H69">
        <v>1495</v>
      </c>
      <c r="I69">
        <v>1642</v>
      </c>
      <c r="J69">
        <v>6022</v>
      </c>
      <c r="K69">
        <v>4424</v>
      </c>
      <c r="L69">
        <v>365</v>
      </c>
      <c r="M69">
        <v>410</v>
      </c>
      <c r="N69">
        <v>5918</v>
      </c>
      <c r="O69">
        <v>24978</v>
      </c>
    </row>
    <row r="70" spans="1:15" x14ac:dyDescent="0.3">
      <c r="A70" t="s">
        <v>21</v>
      </c>
      <c r="B70">
        <v>440</v>
      </c>
      <c r="C70">
        <v>509</v>
      </c>
      <c r="D70">
        <v>2179</v>
      </c>
      <c r="E70">
        <v>2286</v>
      </c>
      <c r="F70">
        <v>2346</v>
      </c>
      <c r="G70">
        <v>2361</v>
      </c>
      <c r="H70">
        <v>1501</v>
      </c>
      <c r="I70">
        <v>1597</v>
      </c>
      <c r="J70">
        <v>5677</v>
      </c>
      <c r="K70">
        <v>4566</v>
      </c>
      <c r="L70">
        <v>387</v>
      </c>
      <c r="M70">
        <v>476</v>
      </c>
      <c r="N70">
        <v>5455</v>
      </c>
      <c r="O70">
        <v>24325</v>
      </c>
    </row>
    <row r="71" spans="1:15" x14ac:dyDescent="0.3">
      <c r="A71" t="s">
        <v>18</v>
      </c>
      <c r="B71">
        <v>477</v>
      </c>
      <c r="C71">
        <v>515</v>
      </c>
      <c r="D71">
        <v>1643</v>
      </c>
      <c r="E71">
        <v>1795</v>
      </c>
      <c r="F71">
        <v>2612</v>
      </c>
      <c r="G71">
        <v>2645</v>
      </c>
      <c r="H71">
        <v>1486</v>
      </c>
      <c r="I71">
        <v>1575</v>
      </c>
      <c r="J71">
        <v>5616</v>
      </c>
      <c r="K71">
        <v>4245</v>
      </c>
      <c r="L71">
        <v>349</v>
      </c>
      <c r="M71">
        <v>486</v>
      </c>
      <c r="N71">
        <v>5395</v>
      </c>
      <c r="O71">
        <v>23444</v>
      </c>
    </row>
    <row r="72" spans="1:15" x14ac:dyDescent="0.3">
      <c r="A72" t="s">
        <v>22</v>
      </c>
      <c r="B72">
        <v>425</v>
      </c>
      <c r="C72">
        <v>431</v>
      </c>
      <c r="D72">
        <v>1978</v>
      </c>
      <c r="E72">
        <v>1947</v>
      </c>
      <c r="F72">
        <v>2297</v>
      </c>
      <c r="G72">
        <v>2501</v>
      </c>
      <c r="H72">
        <v>1376</v>
      </c>
      <c r="I72">
        <v>1439</v>
      </c>
      <c r="J72">
        <v>5155</v>
      </c>
      <c r="K72">
        <v>4248</v>
      </c>
      <c r="L72">
        <v>348</v>
      </c>
      <c r="M72">
        <v>468</v>
      </c>
      <c r="N72">
        <v>4810</v>
      </c>
      <c r="O72">
        <v>22613</v>
      </c>
    </row>
    <row r="73" spans="1:15" x14ac:dyDescent="0.3">
      <c r="A73" t="s">
        <v>138</v>
      </c>
      <c r="B73">
        <v>210</v>
      </c>
      <c r="C73">
        <v>207</v>
      </c>
      <c r="D73">
        <v>1081</v>
      </c>
      <c r="E73">
        <v>1097</v>
      </c>
      <c r="F73">
        <v>2237</v>
      </c>
      <c r="G73">
        <v>2286</v>
      </c>
      <c r="H73">
        <v>1938</v>
      </c>
      <c r="I73">
        <v>1971</v>
      </c>
      <c r="J73">
        <v>6122</v>
      </c>
      <c r="K73">
        <v>4466</v>
      </c>
      <c r="L73">
        <v>342</v>
      </c>
      <c r="M73">
        <v>330</v>
      </c>
      <c r="N73">
        <v>4326</v>
      </c>
      <c r="O73">
        <v>22287</v>
      </c>
    </row>
    <row r="74" spans="1:15" x14ac:dyDescent="0.3">
      <c r="A74" t="s">
        <v>12</v>
      </c>
      <c r="B74">
        <v>398</v>
      </c>
      <c r="C74">
        <v>428</v>
      </c>
      <c r="D74">
        <v>1479</v>
      </c>
      <c r="E74">
        <v>1630</v>
      </c>
      <c r="F74">
        <v>2207</v>
      </c>
      <c r="G74">
        <v>2401</v>
      </c>
      <c r="H74">
        <v>1501</v>
      </c>
      <c r="I74">
        <v>1592</v>
      </c>
      <c r="J74">
        <v>5149</v>
      </c>
      <c r="K74">
        <v>4140</v>
      </c>
      <c r="L74">
        <v>345</v>
      </c>
      <c r="M74">
        <v>395</v>
      </c>
      <c r="N74">
        <v>4607</v>
      </c>
      <c r="O74">
        <v>21665</v>
      </c>
    </row>
    <row r="75" spans="1:15" x14ac:dyDescent="0.3">
      <c r="A75" t="s">
        <v>43</v>
      </c>
      <c r="B75">
        <v>322</v>
      </c>
      <c r="C75">
        <v>340</v>
      </c>
      <c r="D75">
        <v>1479</v>
      </c>
      <c r="E75">
        <v>1508</v>
      </c>
      <c r="F75">
        <v>2294</v>
      </c>
      <c r="G75">
        <v>2399</v>
      </c>
      <c r="H75">
        <v>1499</v>
      </c>
      <c r="I75">
        <v>1675</v>
      </c>
      <c r="J75">
        <v>4757</v>
      </c>
      <c r="K75">
        <v>3911</v>
      </c>
      <c r="L75">
        <v>320</v>
      </c>
      <c r="M75">
        <v>423</v>
      </c>
      <c r="N75">
        <v>4230</v>
      </c>
      <c r="O75">
        <v>20927</v>
      </c>
    </row>
    <row r="76" spans="1:15" x14ac:dyDescent="0.3">
      <c r="A76" t="s">
        <v>9</v>
      </c>
      <c r="B76">
        <v>353</v>
      </c>
      <c r="C76">
        <v>336</v>
      </c>
      <c r="D76">
        <v>1700</v>
      </c>
      <c r="E76">
        <v>1735</v>
      </c>
      <c r="F76">
        <v>2015</v>
      </c>
      <c r="G76">
        <v>2158</v>
      </c>
      <c r="H76">
        <v>1465</v>
      </c>
      <c r="I76">
        <v>1470</v>
      </c>
      <c r="J76">
        <v>4755</v>
      </c>
      <c r="K76">
        <v>3998</v>
      </c>
      <c r="L76">
        <v>332</v>
      </c>
      <c r="M76">
        <v>409</v>
      </c>
      <c r="N76">
        <v>4466</v>
      </c>
      <c r="O76">
        <v>20726</v>
      </c>
    </row>
    <row r="77" spans="1:15" x14ac:dyDescent="0.3">
      <c r="A77" t="s">
        <v>139</v>
      </c>
      <c r="B77">
        <v>182</v>
      </c>
      <c r="C77">
        <v>182</v>
      </c>
      <c r="D77">
        <v>767</v>
      </c>
      <c r="E77">
        <v>906</v>
      </c>
      <c r="F77">
        <v>1676</v>
      </c>
      <c r="G77">
        <v>1765</v>
      </c>
      <c r="H77">
        <v>1369</v>
      </c>
      <c r="I77">
        <v>1382</v>
      </c>
      <c r="J77">
        <v>4361</v>
      </c>
      <c r="K77">
        <v>3568</v>
      </c>
      <c r="L77">
        <v>212</v>
      </c>
      <c r="M77">
        <v>236</v>
      </c>
      <c r="N77">
        <v>3120</v>
      </c>
      <c r="O77">
        <v>16606</v>
      </c>
    </row>
    <row r="78" spans="1:15" x14ac:dyDescent="0.3">
      <c r="A78" t="s">
        <v>10</v>
      </c>
      <c r="B78">
        <v>334</v>
      </c>
      <c r="C78">
        <v>421</v>
      </c>
      <c r="D78">
        <v>1317</v>
      </c>
      <c r="E78">
        <v>1396</v>
      </c>
      <c r="F78">
        <v>1616</v>
      </c>
      <c r="G78">
        <v>1645</v>
      </c>
      <c r="H78">
        <v>981</v>
      </c>
      <c r="I78">
        <v>1024</v>
      </c>
      <c r="J78">
        <v>3887</v>
      </c>
      <c r="K78">
        <v>3083</v>
      </c>
      <c r="L78">
        <v>223</v>
      </c>
      <c r="M78">
        <v>291</v>
      </c>
      <c r="N78">
        <v>3758</v>
      </c>
      <c r="O78">
        <v>16218</v>
      </c>
    </row>
    <row r="79" spans="1:15" x14ac:dyDescent="0.3">
      <c r="A79" t="s">
        <v>45</v>
      </c>
      <c r="B79">
        <v>341</v>
      </c>
      <c r="C79">
        <v>303</v>
      </c>
      <c r="D79">
        <v>1258</v>
      </c>
      <c r="E79">
        <v>1287</v>
      </c>
      <c r="F79">
        <v>1627</v>
      </c>
      <c r="G79">
        <v>1641</v>
      </c>
      <c r="H79">
        <v>992</v>
      </c>
      <c r="I79">
        <v>1013</v>
      </c>
      <c r="J79">
        <v>3829</v>
      </c>
      <c r="K79">
        <v>3261</v>
      </c>
      <c r="L79">
        <v>211</v>
      </c>
      <c r="M79">
        <v>249</v>
      </c>
      <c r="N79">
        <v>3720</v>
      </c>
      <c r="O79">
        <v>16012</v>
      </c>
    </row>
    <row r="80" spans="1:15" x14ac:dyDescent="0.3">
      <c r="A80" t="s">
        <v>44</v>
      </c>
      <c r="B80">
        <v>185</v>
      </c>
      <c r="C80">
        <v>202</v>
      </c>
      <c r="D80">
        <v>1120</v>
      </c>
      <c r="E80">
        <v>1131</v>
      </c>
      <c r="F80">
        <v>1582</v>
      </c>
      <c r="G80">
        <v>1684</v>
      </c>
      <c r="H80">
        <v>1059</v>
      </c>
      <c r="I80">
        <v>1054</v>
      </c>
      <c r="J80">
        <v>3542</v>
      </c>
      <c r="K80">
        <v>2669</v>
      </c>
      <c r="L80">
        <v>214</v>
      </c>
      <c r="M80">
        <v>277</v>
      </c>
      <c r="N80">
        <v>3204</v>
      </c>
      <c r="O80">
        <v>14719</v>
      </c>
    </row>
    <row r="81" spans="1:15" x14ac:dyDescent="0.3">
      <c r="A81" t="s">
        <v>46</v>
      </c>
      <c r="B81">
        <v>142</v>
      </c>
      <c r="C81">
        <v>144</v>
      </c>
      <c r="D81">
        <v>791</v>
      </c>
      <c r="E81">
        <v>861</v>
      </c>
      <c r="F81">
        <v>1235</v>
      </c>
      <c r="G81">
        <v>1235</v>
      </c>
      <c r="H81">
        <v>685</v>
      </c>
      <c r="I81">
        <v>705</v>
      </c>
      <c r="J81">
        <v>2453</v>
      </c>
      <c r="K81">
        <v>1691</v>
      </c>
      <c r="L81">
        <v>160</v>
      </c>
      <c r="M81">
        <v>184</v>
      </c>
      <c r="N81">
        <v>2348</v>
      </c>
      <c r="O81">
        <v>10286</v>
      </c>
    </row>
    <row r="82" spans="1:15" x14ac:dyDescent="0.3">
      <c r="A82" t="s">
        <v>47</v>
      </c>
      <c r="B82">
        <v>88</v>
      </c>
      <c r="C82">
        <v>90</v>
      </c>
      <c r="D82">
        <v>496</v>
      </c>
      <c r="E82">
        <v>509</v>
      </c>
      <c r="F82">
        <v>858</v>
      </c>
      <c r="G82">
        <v>851</v>
      </c>
      <c r="H82">
        <v>549</v>
      </c>
      <c r="I82">
        <v>584</v>
      </c>
      <c r="J82">
        <v>1706</v>
      </c>
      <c r="K82">
        <v>1274</v>
      </c>
      <c r="L82">
        <v>126</v>
      </c>
      <c r="M82">
        <v>129</v>
      </c>
      <c r="N82">
        <v>1476</v>
      </c>
      <c r="O82">
        <v>7260</v>
      </c>
    </row>
    <row r="83" spans="1:15" s="51" customFormat="1" x14ac:dyDescent="0.3">
      <c r="A83" t="s">
        <v>140</v>
      </c>
      <c r="B83" s="51">
        <v>161</v>
      </c>
      <c r="C83" s="51">
        <v>162</v>
      </c>
      <c r="D83" s="51">
        <v>639</v>
      </c>
      <c r="E83" s="51">
        <v>658</v>
      </c>
      <c r="F83" s="51">
        <v>656</v>
      </c>
      <c r="G83" s="51">
        <v>709</v>
      </c>
      <c r="H83" s="51">
        <v>389</v>
      </c>
      <c r="I83" s="51">
        <v>408</v>
      </c>
      <c r="J83" s="51">
        <v>1634</v>
      </c>
      <c r="K83" s="51">
        <v>1360</v>
      </c>
      <c r="L83" s="51">
        <v>87</v>
      </c>
      <c r="M83" s="51">
        <v>114</v>
      </c>
      <c r="N83" s="51">
        <v>1629</v>
      </c>
      <c r="O83" s="51">
        <v>6977</v>
      </c>
    </row>
    <row r="84" spans="1:15" x14ac:dyDescent="0.3">
      <c r="A84" t="s">
        <v>15</v>
      </c>
      <c r="B84">
        <v>147</v>
      </c>
      <c r="C84" s="51">
        <v>151</v>
      </c>
      <c r="D84" s="51">
        <v>575</v>
      </c>
      <c r="E84" s="51">
        <v>562</v>
      </c>
      <c r="F84" s="51">
        <v>608</v>
      </c>
      <c r="G84" s="51">
        <v>696</v>
      </c>
      <c r="H84" s="51">
        <v>443</v>
      </c>
      <c r="I84" s="51">
        <v>433</v>
      </c>
      <c r="J84" s="51">
        <v>1619</v>
      </c>
      <c r="K84" s="51">
        <v>1255</v>
      </c>
      <c r="L84" s="51">
        <v>81</v>
      </c>
      <c r="M84" s="51">
        <v>115</v>
      </c>
      <c r="N84" s="51">
        <v>1533</v>
      </c>
      <c r="O84" s="51">
        <v>6685</v>
      </c>
    </row>
    <row r="85" spans="1:15" x14ac:dyDescent="0.3">
      <c r="A85" t="s">
        <v>141</v>
      </c>
      <c r="B85">
        <v>144</v>
      </c>
      <c r="C85">
        <v>126</v>
      </c>
      <c r="D85">
        <v>545</v>
      </c>
      <c r="E85">
        <v>564</v>
      </c>
      <c r="F85">
        <v>543</v>
      </c>
      <c r="G85">
        <v>566</v>
      </c>
      <c r="H85">
        <v>336</v>
      </c>
      <c r="I85">
        <v>356</v>
      </c>
      <c r="J85">
        <v>1394</v>
      </c>
      <c r="K85">
        <v>1117</v>
      </c>
      <c r="L85">
        <v>67</v>
      </c>
      <c r="M85">
        <v>107</v>
      </c>
      <c r="N85">
        <v>1372</v>
      </c>
      <c r="O85">
        <v>5865</v>
      </c>
    </row>
    <row r="86" spans="1:15" x14ac:dyDescent="0.3">
      <c r="A86" t="s">
        <v>151</v>
      </c>
      <c r="B86">
        <v>52</v>
      </c>
      <c r="C86" s="51">
        <v>57</v>
      </c>
      <c r="D86" s="51">
        <v>153</v>
      </c>
      <c r="E86" s="51">
        <v>165</v>
      </c>
      <c r="F86" s="51">
        <v>240</v>
      </c>
      <c r="G86" s="51">
        <v>231</v>
      </c>
      <c r="H86" s="51">
        <v>148</v>
      </c>
      <c r="I86" s="51">
        <v>143</v>
      </c>
      <c r="J86" s="51">
        <v>419</v>
      </c>
      <c r="K86" s="51">
        <v>252</v>
      </c>
      <c r="L86" s="51">
        <v>23</v>
      </c>
      <c r="M86" s="51">
        <v>20</v>
      </c>
      <c r="N86" s="51">
        <v>258</v>
      </c>
      <c r="O86" s="51">
        <v>1903</v>
      </c>
    </row>
    <row r="87" spans="1:15" x14ac:dyDescent="0.3">
      <c r="A87" t="s">
        <v>27</v>
      </c>
      <c r="B87">
        <v>14823</v>
      </c>
      <c r="C87" s="51">
        <v>15662</v>
      </c>
      <c r="D87" s="51">
        <v>64500</v>
      </c>
      <c r="E87" s="51">
        <v>66672</v>
      </c>
      <c r="F87" s="51">
        <v>87875</v>
      </c>
      <c r="G87" s="51">
        <v>91657</v>
      </c>
      <c r="H87" s="51">
        <v>57538</v>
      </c>
      <c r="I87" s="51">
        <v>60385</v>
      </c>
      <c r="J87" s="51">
        <v>203359</v>
      </c>
      <c r="K87" s="51">
        <v>162208</v>
      </c>
      <c r="L87" s="51">
        <v>13420</v>
      </c>
      <c r="M87" s="51">
        <v>16606</v>
      </c>
      <c r="N87" s="51">
        <v>185903</v>
      </c>
      <c r="O87" s="51">
        <v>854704</v>
      </c>
    </row>
  </sheetData>
  <autoFilter ref="A1:O38">
    <filterColumn colId="13">
      <colorFilter dxfId="17"/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1" sqref="N1"/>
    </sheetView>
  </sheetViews>
  <sheetFormatPr defaultRowHeight="14.4" x14ac:dyDescent="0.3"/>
  <cols>
    <col min="1" max="1" width="27.109375" bestFit="1" customWidth="1"/>
    <col min="2" max="2" width="21.6640625" bestFit="1" customWidth="1"/>
  </cols>
  <sheetData>
    <row r="1" spans="1:15" x14ac:dyDescent="0.3">
      <c r="A1" t="s">
        <v>0</v>
      </c>
      <c r="B1" t="s">
        <v>73</v>
      </c>
      <c r="C1" t="s">
        <v>74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2</v>
      </c>
      <c r="O1" t="s">
        <v>1</v>
      </c>
    </row>
    <row r="2" spans="1:15" x14ac:dyDescent="0.3">
      <c r="A2" t="s">
        <v>75</v>
      </c>
      <c r="B2">
        <v>12729</v>
      </c>
      <c r="C2">
        <v>13326</v>
      </c>
      <c r="D2">
        <v>60996</v>
      </c>
      <c r="E2">
        <v>63004</v>
      </c>
      <c r="F2">
        <v>83602</v>
      </c>
      <c r="G2">
        <v>87217</v>
      </c>
      <c r="H2">
        <v>53878</v>
      </c>
      <c r="I2">
        <v>56572</v>
      </c>
      <c r="J2">
        <v>190771</v>
      </c>
      <c r="K2">
        <v>152211</v>
      </c>
      <c r="L2">
        <v>12770</v>
      </c>
      <c r="M2">
        <v>15912</v>
      </c>
      <c r="N2">
        <v>176372</v>
      </c>
      <c r="O2">
        <v>803012</v>
      </c>
    </row>
    <row r="3" spans="1:15" x14ac:dyDescent="0.3">
      <c r="A3" t="s">
        <v>8</v>
      </c>
      <c r="B3">
        <v>760</v>
      </c>
      <c r="C3">
        <v>816</v>
      </c>
      <c r="D3">
        <v>3484</v>
      </c>
      <c r="E3">
        <v>3624</v>
      </c>
      <c r="F3">
        <v>4937</v>
      </c>
      <c r="G3">
        <v>5088</v>
      </c>
      <c r="H3">
        <v>3263</v>
      </c>
      <c r="I3">
        <v>3588</v>
      </c>
      <c r="J3">
        <v>11307</v>
      </c>
      <c r="K3">
        <v>9271</v>
      </c>
      <c r="L3">
        <v>878</v>
      </c>
      <c r="M3">
        <v>1092</v>
      </c>
      <c r="N3">
        <v>10148</v>
      </c>
      <c r="O3">
        <v>48108</v>
      </c>
    </row>
    <row r="4" spans="1:15" x14ac:dyDescent="0.3">
      <c r="A4" t="s">
        <v>85</v>
      </c>
      <c r="B4">
        <v>513</v>
      </c>
      <c r="C4">
        <v>578</v>
      </c>
      <c r="D4">
        <v>3056</v>
      </c>
      <c r="E4">
        <v>3023</v>
      </c>
      <c r="F4">
        <v>4434</v>
      </c>
      <c r="G4">
        <v>4776</v>
      </c>
      <c r="H4">
        <v>2973</v>
      </c>
      <c r="I4">
        <v>2887</v>
      </c>
      <c r="J4">
        <v>9805</v>
      </c>
      <c r="K4">
        <v>7107</v>
      </c>
      <c r="L4">
        <v>619</v>
      </c>
      <c r="M4">
        <v>745</v>
      </c>
      <c r="N4">
        <v>9101</v>
      </c>
      <c r="O4">
        <v>40516</v>
      </c>
    </row>
    <row r="5" spans="1:15" x14ac:dyDescent="0.3">
      <c r="A5" t="s">
        <v>6</v>
      </c>
      <c r="B5">
        <v>494</v>
      </c>
      <c r="C5">
        <v>545</v>
      </c>
      <c r="D5">
        <v>3019</v>
      </c>
      <c r="E5">
        <v>3221</v>
      </c>
      <c r="F5">
        <v>4295</v>
      </c>
      <c r="G5">
        <v>4458</v>
      </c>
      <c r="H5">
        <v>2737</v>
      </c>
      <c r="I5">
        <v>2928</v>
      </c>
      <c r="J5">
        <v>9531</v>
      </c>
      <c r="K5">
        <v>7742</v>
      </c>
      <c r="L5">
        <v>683</v>
      </c>
      <c r="M5">
        <v>825</v>
      </c>
      <c r="N5">
        <v>8628</v>
      </c>
      <c r="O5">
        <v>40478</v>
      </c>
    </row>
    <row r="6" spans="1:15" x14ac:dyDescent="0.3">
      <c r="A6" t="s">
        <v>77</v>
      </c>
      <c r="B6">
        <v>624</v>
      </c>
      <c r="C6">
        <v>692</v>
      </c>
      <c r="D6">
        <v>2590</v>
      </c>
      <c r="E6">
        <v>2542</v>
      </c>
      <c r="F6">
        <v>3982</v>
      </c>
      <c r="G6">
        <v>4145</v>
      </c>
      <c r="H6">
        <v>2466</v>
      </c>
      <c r="I6">
        <v>2637</v>
      </c>
      <c r="J6">
        <v>9033</v>
      </c>
      <c r="K6">
        <v>7440</v>
      </c>
      <c r="L6">
        <v>675</v>
      </c>
      <c r="M6">
        <v>784</v>
      </c>
      <c r="N6">
        <v>8300</v>
      </c>
      <c r="O6">
        <v>37611</v>
      </c>
    </row>
    <row r="7" spans="1:15" x14ac:dyDescent="0.3">
      <c r="A7" t="s">
        <v>76</v>
      </c>
      <c r="B7">
        <v>616</v>
      </c>
      <c r="C7">
        <v>731</v>
      </c>
      <c r="D7">
        <v>2512</v>
      </c>
      <c r="E7">
        <v>2613</v>
      </c>
      <c r="F7">
        <v>3857</v>
      </c>
      <c r="G7">
        <v>3985</v>
      </c>
      <c r="H7">
        <v>2393</v>
      </c>
      <c r="I7">
        <v>2592</v>
      </c>
      <c r="J7">
        <v>8867</v>
      </c>
      <c r="K7">
        <v>7486</v>
      </c>
      <c r="L7">
        <v>600</v>
      </c>
      <c r="M7">
        <v>777</v>
      </c>
      <c r="N7">
        <v>8315</v>
      </c>
      <c r="O7">
        <v>37030</v>
      </c>
    </row>
    <row r="8" spans="1:15" x14ac:dyDescent="0.3">
      <c r="A8" t="s">
        <v>23</v>
      </c>
      <c r="B8">
        <v>536</v>
      </c>
      <c r="C8">
        <v>488</v>
      </c>
      <c r="D8">
        <v>3135</v>
      </c>
      <c r="E8">
        <v>3213</v>
      </c>
      <c r="F8">
        <v>3736</v>
      </c>
      <c r="G8">
        <v>3894</v>
      </c>
      <c r="H8">
        <v>2374</v>
      </c>
      <c r="I8">
        <v>2354</v>
      </c>
      <c r="J8">
        <v>8665</v>
      </c>
      <c r="K8">
        <v>6964</v>
      </c>
      <c r="L8">
        <v>596</v>
      </c>
      <c r="M8">
        <v>785</v>
      </c>
      <c r="N8">
        <v>8223</v>
      </c>
      <c r="O8">
        <v>36741</v>
      </c>
    </row>
    <row r="9" spans="1:15" x14ac:dyDescent="0.3">
      <c r="A9" t="s">
        <v>19</v>
      </c>
      <c r="B9">
        <v>737</v>
      </c>
      <c r="C9">
        <v>726</v>
      </c>
      <c r="D9">
        <v>2492</v>
      </c>
      <c r="E9">
        <v>2574</v>
      </c>
      <c r="F9">
        <v>3537</v>
      </c>
      <c r="G9">
        <v>3691</v>
      </c>
      <c r="H9">
        <v>2257</v>
      </c>
      <c r="I9">
        <v>2485</v>
      </c>
      <c r="J9">
        <v>8236</v>
      </c>
      <c r="K9">
        <v>6612</v>
      </c>
      <c r="L9">
        <v>560</v>
      </c>
      <c r="M9">
        <v>629</v>
      </c>
      <c r="N9">
        <v>7790</v>
      </c>
      <c r="O9">
        <v>34537</v>
      </c>
    </row>
    <row r="10" spans="1:15" x14ac:dyDescent="0.3">
      <c r="A10" t="s">
        <v>26</v>
      </c>
      <c r="B10">
        <v>505</v>
      </c>
      <c r="C10">
        <v>571</v>
      </c>
      <c r="D10">
        <v>2487</v>
      </c>
      <c r="E10">
        <v>2537</v>
      </c>
      <c r="F10">
        <v>3308</v>
      </c>
      <c r="G10">
        <v>3325</v>
      </c>
      <c r="H10">
        <v>2123</v>
      </c>
      <c r="I10">
        <v>2245</v>
      </c>
      <c r="J10">
        <v>7615</v>
      </c>
      <c r="K10">
        <v>6175</v>
      </c>
      <c r="L10">
        <v>553</v>
      </c>
      <c r="M10">
        <v>733</v>
      </c>
      <c r="N10">
        <v>7039</v>
      </c>
      <c r="O10">
        <v>32178</v>
      </c>
    </row>
    <row r="11" spans="1:15" x14ac:dyDescent="0.3">
      <c r="A11" t="s">
        <v>7</v>
      </c>
      <c r="B11">
        <v>354</v>
      </c>
      <c r="C11">
        <v>343</v>
      </c>
      <c r="D11">
        <v>2504</v>
      </c>
      <c r="E11">
        <v>2677</v>
      </c>
      <c r="F11">
        <v>3188</v>
      </c>
      <c r="G11">
        <v>3436</v>
      </c>
      <c r="H11">
        <v>2308</v>
      </c>
      <c r="I11">
        <v>2343</v>
      </c>
      <c r="J11">
        <v>7121</v>
      </c>
      <c r="K11">
        <v>5817</v>
      </c>
      <c r="L11">
        <v>614</v>
      </c>
      <c r="M11">
        <v>735</v>
      </c>
      <c r="N11">
        <v>6483</v>
      </c>
      <c r="O11">
        <v>31440</v>
      </c>
    </row>
    <row r="12" spans="1:15" x14ac:dyDescent="0.3">
      <c r="A12" t="s">
        <v>25</v>
      </c>
      <c r="B12">
        <v>471</v>
      </c>
      <c r="C12">
        <v>489</v>
      </c>
      <c r="D12">
        <v>2416</v>
      </c>
      <c r="E12">
        <v>2425</v>
      </c>
      <c r="F12">
        <v>3160</v>
      </c>
      <c r="G12">
        <v>3234</v>
      </c>
      <c r="H12">
        <v>1926</v>
      </c>
      <c r="I12">
        <v>2106</v>
      </c>
      <c r="J12">
        <v>7117</v>
      </c>
      <c r="K12">
        <v>5803</v>
      </c>
      <c r="L12">
        <v>449</v>
      </c>
      <c r="M12">
        <v>592</v>
      </c>
      <c r="N12">
        <v>6541</v>
      </c>
      <c r="O12">
        <v>30189</v>
      </c>
    </row>
    <row r="13" spans="1:15" x14ac:dyDescent="0.3">
      <c r="A13" t="s">
        <v>3</v>
      </c>
      <c r="B13">
        <v>509</v>
      </c>
      <c r="C13">
        <v>526</v>
      </c>
      <c r="D13">
        <v>2252</v>
      </c>
      <c r="E13">
        <v>2327</v>
      </c>
      <c r="F13">
        <v>2928</v>
      </c>
      <c r="G13">
        <v>3126</v>
      </c>
      <c r="H13">
        <v>1924</v>
      </c>
      <c r="I13">
        <v>2031</v>
      </c>
      <c r="J13">
        <v>7092</v>
      </c>
      <c r="K13">
        <v>5684</v>
      </c>
      <c r="L13">
        <v>455</v>
      </c>
      <c r="M13">
        <v>557</v>
      </c>
      <c r="N13">
        <v>6277</v>
      </c>
      <c r="O13">
        <v>29411</v>
      </c>
    </row>
    <row r="14" spans="1:15" x14ac:dyDescent="0.3">
      <c r="A14" t="s">
        <v>4</v>
      </c>
      <c r="B14">
        <v>472</v>
      </c>
      <c r="C14">
        <v>436</v>
      </c>
      <c r="D14">
        <v>2069</v>
      </c>
      <c r="E14">
        <v>2106</v>
      </c>
      <c r="F14">
        <v>3095</v>
      </c>
      <c r="G14">
        <v>3153</v>
      </c>
      <c r="H14">
        <v>1992</v>
      </c>
      <c r="I14">
        <v>2186</v>
      </c>
      <c r="J14">
        <v>6780</v>
      </c>
      <c r="K14">
        <v>5675</v>
      </c>
      <c r="L14">
        <v>447</v>
      </c>
      <c r="M14">
        <v>593</v>
      </c>
      <c r="N14">
        <v>6029</v>
      </c>
      <c r="O14">
        <v>29004</v>
      </c>
    </row>
    <row r="15" spans="1:15" x14ac:dyDescent="0.3">
      <c r="A15" t="s">
        <v>24</v>
      </c>
      <c r="B15">
        <v>427</v>
      </c>
      <c r="C15">
        <v>445</v>
      </c>
      <c r="D15">
        <v>2054</v>
      </c>
      <c r="E15">
        <v>2077</v>
      </c>
      <c r="F15">
        <v>2883</v>
      </c>
      <c r="G15">
        <v>3053</v>
      </c>
      <c r="H15">
        <v>1922</v>
      </c>
      <c r="I15">
        <v>2075</v>
      </c>
      <c r="J15">
        <v>6886</v>
      </c>
      <c r="K15">
        <v>5534</v>
      </c>
      <c r="L15">
        <v>415</v>
      </c>
      <c r="M15">
        <v>628</v>
      </c>
      <c r="N15">
        <v>6025</v>
      </c>
      <c r="O15">
        <v>28400</v>
      </c>
    </row>
    <row r="16" spans="1:15" x14ac:dyDescent="0.3">
      <c r="A16" t="s">
        <v>20</v>
      </c>
      <c r="B16">
        <v>645</v>
      </c>
      <c r="C16">
        <v>655</v>
      </c>
      <c r="D16">
        <v>1986</v>
      </c>
      <c r="E16">
        <v>2103</v>
      </c>
      <c r="F16">
        <v>2677</v>
      </c>
      <c r="G16">
        <v>2873</v>
      </c>
      <c r="H16">
        <v>1717</v>
      </c>
      <c r="I16">
        <v>1816</v>
      </c>
      <c r="J16">
        <v>6629</v>
      </c>
      <c r="K16">
        <v>5283</v>
      </c>
      <c r="L16">
        <v>387</v>
      </c>
      <c r="M16">
        <v>430</v>
      </c>
      <c r="N16">
        <v>6391</v>
      </c>
      <c r="O16">
        <v>27208</v>
      </c>
    </row>
    <row r="17" spans="1:15" x14ac:dyDescent="0.3">
      <c r="A17" t="s">
        <v>11</v>
      </c>
      <c r="B17">
        <v>376</v>
      </c>
      <c r="C17">
        <v>422</v>
      </c>
      <c r="D17">
        <v>2273</v>
      </c>
      <c r="E17">
        <v>2309</v>
      </c>
      <c r="F17">
        <v>2565</v>
      </c>
      <c r="G17">
        <v>2642</v>
      </c>
      <c r="H17">
        <v>1756</v>
      </c>
      <c r="I17">
        <v>1753</v>
      </c>
      <c r="J17">
        <v>6293</v>
      </c>
      <c r="K17">
        <v>4992</v>
      </c>
      <c r="L17">
        <v>339</v>
      </c>
      <c r="M17">
        <v>490</v>
      </c>
      <c r="N17">
        <v>5946</v>
      </c>
      <c r="O17">
        <v>26210</v>
      </c>
    </row>
    <row r="18" spans="1:15" x14ac:dyDescent="0.3">
      <c r="A18" t="s">
        <v>5</v>
      </c>
      <c r="B18">
        <v>378</v>
      </c>
      <c r="C18">
        <v>383</v>
      </c>
      <c r="D18">
        <v>1988</v>
      </c>
      <c r="E18">
        <v>2075</v>
      </c>
      <c r="F18">
        <v>2454</v>
      </c>
      <c r="G18">
        <v>2733</v>
      </c>
      <c r="H18">
        <v>1879</v>
      </c>
      <c r="I18">
        <v>1874</v>
      </c>
      <c r="J18">
        <v>5977</v>
      </c>
      <c r="K18">
        <v>4794</v>
      </c>
      <c r="L18">
        <v>457</v>
      </c>
      <c r="M18">
        <v>509</v>
      </c>
      <c r="N18">
        <v>5271</v>
      </c>
      <c r="O18">
        <v>25501</v>
      </c>
    </row>
    <row r="19" spans="1:15" x14ac:dyDescent="0.3">
      <c r="A19" t="s">
        <v>83</v>
      </c>
      <c r="B19">
        <v>350</v>
      </c>
      <c r="C19">
        <v>369</v>
      </c>
      <c r="D19">
        <v>1703</v>
      </c>
      <c r="E19">
        <v>1785</v>
      </c>
      <c r="F19">
        <v>2810</v>
      </c>
      <c r="G19">
        <v>2841</v>
      </c>
      <c r="H19">
        <v>1830</v>
      </c>
      <c r="I19">
        <v>1888</v>
      </c>
      <c r="J19">
        <v>6121</v>
      </c>
      <c r="K19">
        <v>4444</v>
      </c>
      <c r="L19">
        <v>361</v>
      </c>
      <c r="M19">
        <v>442</v>
      </c>
      <c r="N19">
        <v>5550</v>
      </c>
      <c r="O19">
        <v>24944</v>
      </c>
    </row>
    <row r="20" spans="1:15" x14ac:dyDescent="0.3">
      <c r="A20" t="s">
        <v>16</v>
      </c>
      <c r="B20">
        <v>473</v>
      </c>
      <c r="C20">
        <v>463</v>
      </c>
      <c r="D20">
        <v>1868</v>
      </c>
      <c r="E20">
        <v>1967</v>
      </c>
      <c r="F20">
        <v>2790</v>
      </c>
      <c r="G20">
        <v>2826</v>
      </c>
      <c r="H20">
        <v>1491</v>
      </c>
      <c r="I20">
        <v>1640</v>
      </c>
      <c r="J20">
        <v>5962</v>
      </c>
      <c r="K20">
        <v>4385</v>
      </c>
      <c r="L20">
        <v>365</v>
      </c>
      <c r="M20">
        <v>410</v>
      </c>
      <c r="N20">
        <v>5852</v>
      </c>
      <c r="O20">
        <v>24642</v>
      </c>
    </row>
    <row r="21" spans="1:15" x14ac:dyDescent="0.3">
      <c r="A21" t="s">
        <v>21</v>
      </c>
      <c r="B21">
        <v>247</v>
      </c>
      <c r="C21">
        <v>237</v>
      </c>
      <c r="D21">
        <v>2132</v>
      </c>
      <c r="E21">
        <v>2257</v>
      </c>
      <c r="F21">
        <v>2357</v>
      </c>
      <c r="G21">
        <v>2367</v>
      </c>
      <c r="H21">
        <v>1510</v>
      </c>
      <c r="I21">
        <v>1589</v>
      </c>
      <c r="J21">
        <v>5622</v>
      </c>
      <c r="K21">
        <v>4494</v>
      </c>
      <c r="L21">
        <v>384</v>
      </c>
      <c r="M21">
        <v>475</v>
      </c>
      <c r="N21">
        <v>5417</v>
      </c>
      <c r="O21">
        <v>23671</v>
      </c>
    </row>
    <row r="22" spans="1:15" x14ac:dyDescent="0.3">
      <c r="A22" t="s">
        <v>18</v>
      </c>
      <c r="B22">
        <v>454</v>
      </c>
      <c r="C22">
        <v>483</v>
      </c>
      <c r="D22">
        <v>1564</v>
      </c>
      <c r="E22">
        <v>1711</v>
      </c>
      <c r="F22">
        <v>2552</v>
      </c>
      <c r="G22">
        <v>2593</v>
      </c>
      <c r="H22">
        <v>1444</v>
      </c>
      <c r="I22">
        <v>1535</v>
      </c>
      <c r="J22">
        <v>5436</v>
      </c>
      <c r="K22">
        <v>4120</v>
      </c>
      <c r="L22">
        <v>335</v>
      </c>
      <c r="M22">
        <v>476</v>
      </c>
      <c r="N22">
        <v>5218</v>
      </c>
      <c r="O22">
        <v>22704</v>
      </c>
    </row>
    <row r="23" spans="1:15" x14ac:dyDescent="0.3">
      <c r="A23" t="s">
        <v>22</v>
      </c>
      <c r="B23">
        <v>328</v>
      </c>
      <c r="C23">
        <v>373</v>
      </c>
      <c r="D23">
        <v>1932</v>
      </c>
      <c r="E23">
        <v>1904</v>
      </c>
      <c r="F23">
        <v>2290</v>
      </c>
      <c r="G23">
        <v>2493</v>
      </c>
      <c r="H23">
        <v>1370</v>
      </c>
      <c r="I23">
        <v>1427</v>
      </c>
      <c r="J23">
        <v>5119</v>
      </c>
      <c r="K23">
        <v>4212</v>
      </c>
      <c r="L23">
        <v>339</v>
      </c>
      <c r="M23">
        <v>461</v>
      </c>
      <c r="N23">
        <v>4762</v>
      </c>
      <c r="O23">
        <v>22248</v>
      </c>
    </row>
    <row r="24" spans="1:15" x14ac:dyDescent="0.3">
      <c r="A24" t="s">
        <v>12</v>
      </c>
      <c r="B24">
        <v>383</v>
      </c>
      <c r="C24">
        <v>417</v>
      </c>
      <c r="D24">
        <v>1412</v>
      </c>
      <c r="E24">
        <v>1531</v>
      </c>
      <c r="F24">
        <v>2153</v>
      </c>
      <c r="G24">
        <v>2364</v>
      </c>
      <c r="H24">
        <v>1470</v>
      </c>
      <c r="I24">
        <v>1564</v>
      </c>
      <c r="J24">
        <v>4981</v>
      </c>
      <c r="K24">
        <v>3978</v>
      </c>
      <c r="L24">
        <v>336</v>
      </c>
      <c r="M24">
        <v>382</v>
      </c>
      <c r="N24">
        <v>4388</v>
      </c>
      <c r="O24">
        <v>20973</v>
      </c>
    </row>
    <row r="25" spans="1:15" x14ac:dyDescent="0.3">
      <c r="A25" t="s">
        <v>43</v>
      </c>
      <c r="B25">
        <v>324</v>
      </c>
      <c r="C25">
        <v>342</v>
      </c>
      <c r="D25">
        <v>1438</v>
      </c>
      <c r="E25">
        <v>1459</v>
      </c>
      <c r="F25">
        <v>2283</v>
      </c>
      <c r="G25">
        <v>2396</v>
      </c>
      <c r="H25">
        <v>1497</v>
      </c>
      <c r="I25">
        <v>1668</v>
      </c>
      <c r="J25">
        <v>4720</v>
      </c>
      <c r="K25">
        <v>3877</v>
      </c>
      <c r="L25">
        <v>315</v>
      </c>
      <c r="M25">
        <v>416</v>
      </c>
      <c r="N25">
        <v>4195</v>
      </c>
      <c r="O25">
        <v>20735</v>
      </c>
    </row>
    <row r="26" spans="1:15" x14ac:dyDescent="0.3">
      <c r="A26" t="s">
        <v>80</v>
      </c>
      <c r="B26">
        <v>324</v>
      </c>
      <c r="C26">
        <v>320</v>
      </c>
      <c r="D26">
        <v>1677</v>
      </c>
      <c r="E26">
        <v>1703</v>
      </c>
      <c r="F26">
        <v>2018</v>
      </c>
      <c r="G26">
        <v>2158</v>
      </c>
      <c r="H26">
        <v>1477</v>
      </c>
      <c r="I26">
        <v>1471</v>
      </c>
      <c r="J26">
        <v>4745</v>
      </c>
      <c r="K26">
        <v>3979</v>
      </c>
      <c r="L26">
        <v>333</v>
      </c>
      <c r="M26">
        <v>407</v>
      </c>
      <c r="N26">
        <v>4437</v>
      </c>
      <c r="O26">
        <v>20612</v>
      </c>
    </row>
    <row r="27" spans="1:15" x14ac:dyDescent="0.3">
      <c r="A27" t="s">
        <v>10</v>
      </c>
      <c r="B27">
        <v>306</v>
      </c>
      <c r="C27">
        <v>384</v>
      </c>
      <c r="D27">
        <v>1281</v>
      </c>
      <c r="E27">
        <v>1350</v>
      </c>
      <c r="F27">
        <v>1595</v>
      </c>
      <c r="G27">
        <v>1627</v>
      </c>
      <c r="H27">
        <v>970</v>
      </c>
      <c r="I27">
        <v>1012</v>
      </c>
      <c r="J27">
        <v>3843</v>
      </c>
      <c r="K27">
        <v>3043</v>
      </c>
      <c r="L27">
        <v>222</v>
      </c>
      <c r="M27">
        <v>288</v>
      </c>
      <c r="N27">
        <v>3712</v>
      </c>
      <c r="O27">
        <v>15924</v>
      </c>
    </row>
    <row r="28" spans="1:15" x14ac:dyDescent="0.3">
      <c r="A28" t="s">
        <v>81</v>
      </c>
      <c r="B28">
        <v>321</v>
      </c>
      <c r="C28">
        <v>272</v>
      </c>
      <c r="D28">
        <v>1177</v>
      </c>
      <c r="E28">
        <v>1223</v>
      </c>
      <c r="F28">
        <v>1596</v>
      </c>
      <c r="G28">
        <v>1596</v>
      </c>
      <c r="H28">
        <v>969</v>
      </c>
      <c r="I28">
        <v>997</v>
      </c>
      <c r="J28">
        <v>3721</v>
      </c>
      <c r="K28">
        <v>3172</v>
      </c>
      <c r="L28">
        <v>206</v>
      </c>
      <c r="M28">
        <v>244</v>
      </c>
      <c r="N28">
        <v>3603</v>
      </c>
      <c r="O28">
        <v>15494</v>
      </c>
    </row>
    <row r="29" spans="1:15" x14ac:dyDescent="0.3">
      <c r="A29" t="s">
        <v>86</v>
      </c>
      <c r="B29">
        <v>158</v>
      </c>
      <c r="C29">
        <v>170</v>
      </c>
      <c r="D29">
        <v>1080</v>
      </c>
      <c r="E29">
        <v>1096</v>
      </c>
      <c r="F29">
        <v>1554</v>
      </c>
      <c r="G29">
        <v>1665</v>
      </c>
      <c r="H29">
        <v>1045</v>
      </c>
      <c r="I29">
        <v>1025</v>
      </c>
      <c r="J29">
        <v>3473</v>
      </c>
      <c r="K29">
        <v>2615</v>
      </c>
      <c r="L29">
        <v>212</v>
      </c>
      <c r="M29">
        <v>271</v>
      </c>
      <c r="N29">
        <v>3140</v>
      </c>
      <c r="O29">
        <v>14365</v>
      </c>
    </row>
    <row r="30" spans="1:15" x14ac:dyDescent="0.3">
      <c r="A30" t="s">
        <v>82</v>
      </c>
      <c r="B30">
        <v>114</v>
      </c>
      <c r="C30">
        <v>121</v>
      </c>
      <c r="D30">
        <v>773</v>
      </c>
      <c r="E30">
        <v>842</v>
      </c>
      <c r="F30">
        <v>1227</v>
      </c>
      <c r="G30">
        <v>1220</v>
      </c>
      <c r="H30">
        <v>678</v>
      </c>
      <c r="I30">
        <v>693</v>
      </c>
      <c r="J30">
        <v>2418</v>
      </c>
      <c r="K30">
        <v>1667</v>
      </c>
      <c r="L30">
        <v>157</v>
      </c>
      <c r="M30">
        <v>177</v>
      </c>
      <c r="N30">
        <v>2313</v>
      </c>
      <c r="O30">
        <v>10087</v>
      </c>
    </row>
    <row r="31" spans="1:15" x14ac:dyDescent="0.3">
      <c r="A31" t="s">
        <v>84</v>
      </c>
      <c r="B31">
        <v>80</v>
      </c>
      <c r="C31">
        <v>89</v>
      </c>
      <c r="D31">
        <v>479</v>
      </c>
      <c r="E31">
        <v>491</v>
      </c>
      <c r="F31">
        <v>854</v>
      </c>
      <c r="G31">
        <v>837</v>
      </c>
      <c r="H31">
        <v>539</v>
      </c>
      <c r="I31">
        <v>579</v>
      </c>
      <c r="J31">
        <v>1671</v>
      </c>
      <c r="K31">
        <v>1251</v>
      </c>
      <c r="L31">
        <v>125</v>
      </c>
      <c r="M31">
        <v>128</v>
      </c>
      <c r="N31">
        <v>1446</v>
      </c>
      <c r="O31">
        <v>7124</v>
      </c>
    </row>
    <row r="32" spans="1:15" x14ac:dyDescent="0.3">
      <c r="A32" t="s">
        <v>39</v>
      </c>
      <c r="B32">
        <v>130</v>
      </c>
      <c r="C32">
        <v>143</v>
      </c>
      <c r="D32">
        <v>624</v>
      </c>
      <c r="E32">
        <v>636</v>
      </c>
      <c r="F32">
        <v>645</v>
      </c>
      <c r="G32">
        <v>702</v>
      </c>
      <c r="H32">
        <v>385</v>
      </c>
      <c r="I32">
        <v>399</v>
      </c>
      <c r="J32">
        <v>1614</v>
      </c>
      <c r="K32">
        <v>1341</v>
      </c>
      <c r="L32">
        <v>86</v>
      </c>
      <c r="M32">
        <v>109</v>
      </c>
      <c r="N32">
        <v>1609</v>
      </c>
      <c r="O32">
        <v>6814</v>
      </c>
    </row>
    <row r="33" spans="1:15" x14ac:dyDescent="0.3">
      <c r="A33" t="s">
        <v>15</v>
      </c>
      <c r="B33">
        <v>125</v>
      </c>
      <c r="C33">
        <v>114</v>
      </c>
      <c r="D33">
        <v>564</v>
      </c>
      <c r="E33">
        <v>554</v>
      </c>
      <c r="F33">
        <v>614</v>
      </c>
      <c r="G33">
        <v>699</v>
      </c>
      <c r="H33">
        <v>444</v>
      </c>
      <c r="I33">
        <v>428</v>
      </c>
      <c r="J33">
        <v>1605</v>
      </c>
      <c r="K33">
        <v>1251</v>
      </c>
      <c r="L33">
        <v>82</v>
      </c>
      <c r="M33">
        <v>117</v>
      </c>
      <c r="N33">
        <v>1540</v>
      </c>
      <c r="O33">
        <v>6597</v>
      </c>
    </row>
    <row r="34" spans="1:15" x14ac:dyDescent="0.3">
      <c r="A34" t="s">
        <v>48</v>
      </c>
      <c r="B34">
        <v>81</v>
      </c>
      <c r="C34">
        <v>72</v>
      </c>
      <c r="D34">
        <v>526</v>
      </c>
      <c r="E34">
        <v>554</v>
      </c>
      <c r="F34">
        <v>537</v>
      </c>
      <c r="G34">
        <v>558</v>
      </c>
      <c r="H34">
        <v>332</v>
      </c>
      <c r="I34">
        <v>346</v>
      </c>
      <c r="J34">
        <v>1365</v>
      </c>
      <c r="K34">
        <v>1087</v>
      </c>
      <c r="L34">
        <v>64</v>
      </c>
      <c r="M34">
        <v>106</v>
      </c>
      <c r="N34">
        <v>1341</v>
      </c>
      <c r="O34">
        <v>5628</v>
      </c>
    </row>
    <row r="35" spans="1:15" x14ac:dyDescent="0.3">
      <c r="A35" t="s">
        <v>87</v>
      </c>
      <c r="B35">
        <v>40</v>
      </c>
      <c r="C35">
        <v>33</v>
      </c>
      <c r="D35">
        <v>133</v>
      </c>
      <c r="E35">
        <v>160</v>
      </c>
      <c r="F35">
        <v>212</v>
      </c>
      <c r="G35">
        <v>208</v>
      </c>
      <c r="H35">
        <v>140</v>
      </c>
      <c r="I35">
        <v>132</v>
      </c>
      <c r="J35">
        <v>497</v>
      </c>
      <c r="K35">
        <v>362</v>
      </c>
      <c r="L35">
        <v>32</v>
      </c>
      <c r="M35">
        <v>34</v>
      </c>
      <c r="N35">
        <v>497</v>
      </c>
      <c r="O35">
        <v>1983</v>
      </c>
    </row>
    <row r="36" spans="1:15" x14ac:dyDescent="0.3">
      <c r="A36" t="s">
        <v>79</v>
      </c>
      <c r="B36">
        <v>46</v>
      </c>
      <c r="C36">
        <v>53</v>
      </c>
      <c r="D36">
        <v>157</v>
      </c>
      <c r="E36">
        <v>172</v>
      </c>
      <c r="F36">
        <v>274</v>
      </c>
      <c r="G36">
        <v>252</v>
      </c>
      <c r="H36">
        <v>157</v>
      </c>
      <c r="I36">
        <v>152</v>
      </c>
      <c r="J36">
        <v>414</v>
      </c>
      <c r="K36">
        <v>232</v>
      </c>
      <c r="L36">
        <v>26</v>
      </c>
      <c r="M36">
        <v>27</v>
      </c>
      <c r="N36">
        <v>230</v>
      </c>
      <c r="O36">
        <v>1962</v>
      </c>
    </row>
    <row r="37" spans="1:15" x14ac:dyDescent="0.3">
      <c r="A37" t="s">
        <v>88</v>
      </c>
      <c r="B37">
        <v>28</v>
      </c>
      <c r="C37">
        <v>25</v>
      </c>
      <c r="D37">
        <v>159</v>
      </c>
      <c r="E37">
        <v>163</v>
      </c>
      <c r="F37">
        <v>206</v>
      </c>
      <c r="G37">
        <v>204</v>
      </c>
      <c r="H37">
        <v>120</v>
      </c>
      <c r="I37">
        <v>127</v>
      </c>
      <c r="J37">
        <v>490</v>
      </c>
      <c r="K37">
        <v>323</v>
      </c>
      <c r="L37">
        <v>63</v>
      </c>
      <c r="M37">
        <v>38</v>
      </c>
      <c r="N37">
        <v>615</v>
      </c>
      <c r="O37">
        <v>1946</v>
      </c>
    </row>
  </sheetData>
  <autoFilter ref="A1:O37">
    <sortState ref="A2:O37">
      <sortCondition descending="1" ref="O1:O3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zoomScaleNormal="100" workbookViewId="0">
      <pane xSplit="1" ySplit="2" topLeftCell="C33" activePane="bottomRight" state="frozen"/>
      <selection pane="topRight" activeCell="B1" sqref="B1"/>
      <selection pane="bottomLeft" activeCell="A3" sqref="A3"/>
      <selection pane="bottomRight" activeCell="F44" sqref="F44"/>
    </sheetView>
  </sheetViews>
  <sheetFormatPr defaultRowHeight="14.4" x14ac:dyDescent="0.3"/>
  <cols>
    <col min="1" max="1" width="18.88671875" customWidth="1"/>
    <col min="2" max="2" width="9.5546875" customWidth="1"/>
    <col min="3" max="3" width="9" customWidth="1"/>
    <col min="4" max="4" width="11.5546875" customWidth="1"/>
    <col min="5" max="5" width="10.6640625" customWidth="1"/>
    <col min="6" max="7" width="11.6640625" customWidth="1"/>
    <col min="8" max="8" width="12.6640625" customWidth="1"/>
    <col min="9" max="9" width="11.88671875" customWidth="1"/>
    <col min="10" max="10" width="10.5546875" customWidth="1"/>
    <col min="11" max="11" width="10.6640625" customWidth="1"/>
    <col min="12" max="12" width="9.6640625" customWidth="1"/>
    <col min="13" max="13" width="9.88671875" customWidth="1"/>
    <col min="14" max="14" width="8.88671875" customWidth="1"/>
    <col min="15" max="15" width="9.44140625" customWidth="1"/>
  </cols>
  <sheetData>
    <row r="1" spans="1:15" ht="21" x14ac:dyDescent="0.3">
      <c r="A1" s="86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41.4" x14ac:dyDescent="0.3">
      <c r="A2" s="3" t="s">
        <v>0</v>
      </c>
      <c r="B2" s="7" t="s">
        <v>40</v>
      </c>
      <c r="C2" s="7" t="s">
        <v>50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  <c r="L2" s="7" t="s">
        <v>37</v>
      </c>
      <c r="M2" s="7" t="s">
        <v>38</v>
      </c>
      <c r="N2" s="7" t="s">
        <v>2</v>
      </c>
      <c r="O2" s="7" t="s">
        <v>1</v>
      </c>
    </row>
    <row r="3" spans="1:15" x14ac:dyDescent="0.3">
      <c r="A3" t="s">
        <v>8</v>
      </c>
      <c r="B3" s="4">
        <v>951</v>
      </c>
      <c r="C3" s="4">
        <v>899</v>
      </c>
      <c r="D3" s="4">
        <v>3548</v>
      </c>
      <c r="E3" s="4">
        <v>3692</v>
      </c>
      <c r="F3" s="4">
        <v>5303</v>
      </c>
      <c r="G3" s="4">
        <v>5483</v>
      </c>
      <c r="H3" s="4">
        <v>3426</v>
      </c>
      <c r="I3" s="4">
        <v>3605</v>
      </c>
      <c r="J3" s="4">
        <v>11544</v>
      </c>
      <c r="K3" s="4">
        <v>9189</v>
      </c>
      <c r="L3" s="4">
        <v>908</v>
      </c>
      <c r="M3" s="4">
        <v>905</v>
      </c>
      <c r="N3" s="4">
        <v>11184</v>
      </c>
      <c r="O3" s="4">
        <v>49453</v>
      </c>
    </row>
    <row r="4" spans="1:15" x14ac:dyDescent="0.3">
      <c r="A4" t="s">
        <v>6</v>
      </c>
      <c r="B4" s="4">
        <v>721</v>
      </c>
      <c r="C4" s="4">
        <v>772</v>
      </c>
      <c r="D4" s="4">
        <v>3101</v>
      </c>
      <c r="E4" s="4">
        <v>3220</v>
      </c>
      <c r="F4" s="4">
        <v>4521</v>
      </c>
      <c r="G4" s="4">
        <v>4777</v>
      </c>
      <c r="H4" s="4">
        <v>2780</v>
      </c>
      <c r="I4" s="4">
        <v>2859</v>
      </c>
      <c r="J4" s="4">
        <v>9830</v>
      </c>
      <c r="K4" s="4">
        <v>7760</v>
      </c>
      <c r="L4" s="4">
        <v>745</v>
      </c>
      <c r="M4" s="4">
        <v>686</v>
      </c>
      <c r="N4" s="4">
        <v>9800</v>
      </c>
      <c r="O4" s="4">
        <v>41772</v>
      </c>
    </row>
    <row r="5" spans="1:15" x14ac:dyDescent="0.3">
      <c r="A5" t="s">
        <v>41</v>
      </c>
      <c r="B5" s="4">
        <v>694</v>
      </c>
      <c r="C5" s="4">
        <v>615</v>
      </c>
      <c r="D5" s="4">
        <v>3131</v>
      </c>
      <c r="E5" s="4">
        <v>3132</v>
      </c>
      <c r="F5" s="4">
        <v>4746</v>
      </c>
      <c r="G5" s="4">
        <v>5204</v>
      </c>
      <c r="H5" s="4">
        <v>2971</v>
      </c>
      <c r="I5" s="4">
        <v>2770</v>
      </c>
      <c r="J5" s="4">
        <v>9801</v>
      </c>
      <c r="K5" s="4">
        <v>6756</v>
      </c>
      <c r="L5" s="4">
        <v>635</v>
      </c>
      <c r="M5" s="4">
        <v>555</v>
      </c>
      <c r="N5" s="4">
        <v>9393</v>
      </c>
      <c r="O5" s="4">
        <v>41010</v>
      </c>
    </row>
    <row r="6" spans="1:15" x14ac:dyDescent="0.3">
      <c r="A6" t="s">
        <v>14</v>
      </c>
      <c r="B6" s="4">
        <v>764</v>
      </c>
      <c r="C6" s="4">
        <v>753</v>
      </c>
      <c r="D6" s="4">
        <v>2973</v>
      </c>
      <c r="E6" s="4">
        <v>2979</v>
      </c>
      <c r="F6" s="4">
        <v>4446</v>
      </c>
      <c r="G6" s="4">
        <v>4540</v>
      </c>
      <c r="H6" s="4">
        <v>2691</v>
      </c>
      <c r="I6" s="4">
        <v>2794</v>
      </c>
      <c r="J6" s="4">
        <v>9680</v>
      </c>
      <c r="K6" s="4">
        <v>7786</v>
      </c>
      <c r="L6" s="4">
        <v>867</v>
      </c>
      <c r="M6" s="4">
        <v>754</v>
      </c>
      <c r="N6" s="4">
        <v>9470</v>
      </c>
      <c r="O6" s="4">
        <v>41027</v>
      </c>
    </row>
    <row r="7" spans="1:15" x14ac:dyDescent="0.3">
      <c r="A7" t="s">
        <v>13</v>
      </c>
      <c r="B7" s="4">
        <v>677</v>
      </c>
      <c r="C7" s="4">
        <v>747</v>
      </c>
      <c r="D7" s="4">
        <v>2837</v>
      </c>
      <c r="E7" s="4">
        <v>3017</v>
      </c>
      <c r="F7" s="4">
        <v>4332</v>
      </c>
      <c r="G7" s="4">
        <v>4551</v>
      </c>
      <c r="H7" s="4">
        <v>2698</v>
      </c>
      <c r="I7" s="4">
        <v>2799</v>
      </c>
      <c r="J7" s="4">
        <v>9470</v>
      </c>
      <c r="K7" s="4">
        <v>7862</v>
      </c>
      <c r="L7" s="4">
        <v>818</v>
      </c>
      <c r="M7" s="4">
        <v>711</v>
      </c>
      <c r="N7" s="4">
        <v>9328</v>
      </c>
      <c r="O7" s="4">
        <v>40519</v>
      </c>
    </row>
    <row r="8" spans="1:15" x14ac:dyDescent="0.3">
      <c r="A8" t="s">
        <v>19</v>
      </c>
      <c r="B8" s="4">
        <v>699</v>
      </c>
      <c r="C8" s="4">
        <v>744</v>
      </c>
      <c r="D8" s="4">
        <v>3025</v>
      </c>
      <c r="E8" s="4">
        <v>3122</v>
      </c>
      <c r="F8" s="4">
        <v>4241</v>
      </c>
      <c r="G8" s="4">
        <v>4441</v>
      </c>
      <c r="H8" s="4">
        <v>2524</v>
      </c>
      <c r="I8" s="4">
        <v>2720</v>
      </c>
      <c r="J8" s="4">
        <v>9423</v>
      </c>
      <c r="K8" s="4">
        <v>7357</v>
      </c>
      <c r="L8" s="4">
        <v>694</v>
      </c>
      <c r="M8" s="4">
        <v>591</v>
      </c>
      <c r="N8" s="4">
        <v>9184</v>
      </c>
      <c r="O8" s="4">
        <v>39581</v>
      </c>
    </row>
    <row r="9" spans="1:15" x14ac:dyDescent="0.3">
      <c r="A9" t="s">
        <v>23</v>
      </c>
      <c r="B9" s="4">
        <v>716</v>
      </c>
      <c r="C9" s="4">
        <v>734</v>
      </c>
      <c r="D9" s="4">
        <v>3041</v>
      </c>
      <c r="E9" s="4">
        <v>3182</v>
      </c>
      <c r="F9" s="4">
        <v>4305</v>
      </c>
      <c r="G9" s="4">
        <v>4495</v>
      </c>
      <c r="H9" s="4">
        <v>2688</v>
      </c>
      <c r="I9" s="4">
        <v>2623</v>
      </c>
      <c r="J9" s="4">
        <v>9250</v>
      </c>
      <c r="K9" s="4">
        <v>7228</v>
      </c>
      <c r="L9" s="4">
        <v>725</v>
      </c>
      <c r="M9" s="4">
        <v>659</v>
      </c>
      <c r="N9" s="4">
        <v>9411</v>
      </c>
      <c r="O9" s="4">
        <v>39646</v>
      </c>
    </row>
    <row r="10" spans="1:15" x14ac:dyDescent="0.3">
      <c r="A10" t="s">
        <v>26</v>
      </c>
      <c r="B10" s="4">
        <v>625</v>
      </c>
      <c r="C10" s="4">
        <v>569</v>
      </c>
      <c r="D10" s="4">
        <v>2809</v>
      </c>
      <c r="E10" s="4">
        <v>2814</v>
      </c>
      <c r="F10" s="4">
        <v>3988</v>
      </c>
      <c r="G10" s="4">
        <v>4059</v>
      </c>
      <c r="H10" s="4">
        <v>2482</v>
      </c>
      <c r="I10" s="4">
        <v>2488</v>
      </c>
      <c r="J10" s="4">
        <v>8572</v>
      </c>
      <c r="K10" s="4">
        <v>6926</v>
      </c>
      <c r="L10" s="4">
        <v>712</v>
      </c>
      <c r="M10" s="4">
        <v>692</v>
      </c>
      <c r="N10" s="4">
        <v>8682</v>
      </c>
      <c r="O10" s="4">
        <v>36736</v>
      </c>
    </row>
    <row r="11" spans="1:15" x14ac:dyDescent="0.3">
      <c r="A11" t="s">
        <v>42</v>
      </c>
      <c r="B11" s="4">
        <v>506</v>
      </c>
      <c r="C11" s="4">
        <v>521</v>
      </c>
      <c r="D11" s="4">
        <v>2278</v>
      </c>
      <c r="E11" s="4">
        <v>2488</v>
      </c>
      <c r="F11" s="4">
        <v>4027</v>
      </c>
      <c r="G11" s="4">
        <v>4146</v>
      </c>
      <c r="H11" s="4">
        <v>2308</v>
      </c>
      <c r="I11" s="4">
        <v>2403</v>
      </c>
      <c r="J11" s="4">
        <v>8002</v>
      </c>
      <c r="K11" s="4">
        <v>5903</v>
      </c>
      <c r="L11" s="4">
        <v>543</v>
      </c>
      <c r="M11" s="4">
        <v>415</v>
      </c>
      <c r="N11" s="4">
        <v>7760</v>
      </c>
      <c r="O11" s="4">
        <v>33540</v>
      </c>
    </row>
    <row r="12" spans="1:15" x14ac:dyDescent="0.3">
      <c r="A12" t="s">
        <v>3</v>
      </c>
      <c r="B12" s="4">
        <v>627</v>
      </c>
      <c r="C12" s="4">
        <v>620</v>
      </c>
      <c r="D12" s="4">
        <v>2594</v>
      </c>
      <c r="E12" s="4">
        <v>2727</v>
      </c>
      <c r="F12" s="4">
        <v>3397</v>
      </c>
      <c r="G12" s="4">
        <v>3747</v>
      </c>
      <c r="H12" s="4">
        <v>2147</v>
      </c>
      <c r="I12" s="4">
        <v>2085</v>
      </c>
      <c r="J12" s="4">
        <v>7792</v>
      </c>
      <c r="K12" s="4">
        <v>6110</v>
      </c>
      <c r="L12" s="4">
        <v>599</v>
      </c>
      <c r="M12" s="4">
        <v>521</v>
      </c>
      <c r="N12" s="4">
        <v>7652</v>
      </c>
      <c r="O12" s="4">
        <v>32966</v>
      </c>
    </row>
    <row r="13" spans="1:15" x14ac:dyDescent="0.3">
      <c r="A13" t="s">
        <v>25</v>
      </c>
      <c r="B13" s="4">
        <v>545</v>
      </c>
      <c r="C13" s="4">
        <v>516</v>
      </c>
      <c r="D13" s="4">
        <v>2620</v>
      </c>
      <c r="E13" s="4">
        <v>2567</v>
      </c>
      <c r="F13" s="4">
        <v>3427</v>
      </c>
      <c r="G13" s="4">
        <v>3633</v>
      </c>
      <c r="H13" s="4">
        <v>2034</v>
      </c>
      <c r="I13" s="4">
        <v>2145</v>
      </c>
      <c r="J13" s="4">
        <v>7637</v>
      </c>
      <c r="K13" s="4">
        <v>6093</v>
      </c>
      <c r="L13" s="4">
        <v>606</v>
      </c>
      <c r="M13" s="4">
        <v>534</v>
      </c>
      <c r="N13" s="4">
        <v>7465</v>
      </c>
      <c r="O13" s="4">
        <v>32357</v>
      </c>
    </row>
    <row r="14" spans="1:15" x14ac:dyDescent="0.3">
      <c r="A14" t="s">
        <v>20</v>
      </c>
      <c r="B14" s="4">
        <v>581</v>
      </c>
      <c r="C14" s="4">
        <v>639</v>
      </c>
      <c r="D14" s="4">
        <v>2465</v>
      </c>
      <c r="E14" s="4">
        <v>2606</v>
      </c>
      <c r="F14" s="4">
        <v>3619</v>
      </c>
      <c r="G14" s="4">
        <v>3737</v>
      </c>
      <c r="H14" s="4">
        <v>2061</v>
      </c>
      <c r="I14" s="4">
        <v>2072</v>
      </c>
      <c r="J14" s="4">
        <v>7684</v>
      </c>
      <c r="K14" s="4">
        <v>6004</v>
      </c>
      <c r="L14" s="4">
        <v>521</v>
      </c>
      <c r="M14" s="4">
        <v>410</v>
      </c>
      <c r="N14" s="4">
        <v>7948</v>
      </c>
      <c r="O14" s="4">
        <v>32399</v>
      </c>
    </row>
    <row r="15" spans="1:15" x14ac:dyDescent="0.3">
      <c r="A15" t="s">
        <v>7</v>
      </c>
      <c r="B15" s="4">
        <v>561</v>
      </c>
      <c r="C15" s="4">
        <v>586</v>
      </c>
      <c r="D15" s="4">
        <v>2317</v>
      </c>
      <c r="E15" s="4">
        <v>2559</v>
      </c>
      <c r="F15" s="4">
        <v>3394</v>
      </c>
      <c r="G15" s="4">
        <v>3737</v>
      </c>
      <c r="H15" s="4">
        <v>2261</v>
      </c>
      <c r="I15" s="4">
        <v>2244</v>
      </c>
      <c r="J15" s="4">
        <v>7301</v>
      </c>
      <c r="K15" s="4">
        <v>5823</v>
      </c>
      <c r="L15" s="4">
        <v>605</v>
      </c>
      <c r="M15" s="4">
        <v>524</v>
      </c>
      <c r="N15" s="4">
        <v>7049</v>
      </c>
      <c r="O15" s="4">
        <v>31912</v>
      </c>
    </row>
    <row r="16" spans="1:15" x14ac:dyDescent="0.3">
      <c r="A16" t="s">
        <v>4</v>
      </c>
      <c r="B16" s="4">
        <v>547</v>
      </c>
      <c r="C16" s="4">
        <v>577</v>
      </c>
      <c r="D16" s="4">
        <v>2366</v>
      </c>
      <c r="E16" s="4">
        <v>2389</v>
      </c>
      <c r="F16" s="4">
        <v>3378</v>
      </c>
      <c r="G16" s="4">
        <v>3584</v>
      </c>
      <c r="H16" s="4">
        <v>2136</v>
      </c>
      <c r="I16" s="4">
        <v>2190</v>
      </c>
      <c r="J16" s="4">
        <v>7260</v>
      </c>
      <c r="K16" s="4">
        <v>5924</v>
      </c>
      <c r="L16" s="4">
        <v>533</v>
      </c>
      <c r="M16" s="4">
        <v>495</v>
      </c>
      <c r="N16" s="4">
        <v>7127</v>
      </c>
      <c r="O16" s="4">
        <v>31379</v>
      </c>
    </row>
    <row r="17" spans="1:15" x14ac:dyDescent="0.3">
      <c r="A17" t="s">
        <v>24</v>
      </c>
      <c r="B17" s="4">
        <v>497</v>
      </c>
      <c r="C17" s="4">
        <v>499</v>
      </c>
      <c r="D17" s="4">
        <v>2247</v>
      </c>
      <c r="E17" s="4">
        <v>2326</v>
      </c>
      <c r="F17" s="4">
        <v>3364</v>
      </c>
      <c r="G17" s="4">
        <v>3415</v>
      </c>
      <c r="H17" s="4">
        <v>2307</v>
      </c>
      <c r="I17" s="4">
        <v>2235</v>
      </c>
      <c r="J17" s="4">
        <v>7358</v>
      </c>
      <c r="K17" s="4">
        <v>5895</v>
      </c>
      <c r="L17" s="4">
        <v>537</v>
      </c>
      <c r="M17" s="4">
        <v>554</v>
      </c>
      <c r="N17" s="4">
        <v>7208</v>
      </c>
      <c r="O17" s="4">
        <v>31234</v>
      </c>
    </row>
    <row r="18" spans="1:15" x14ac:dyDescent="0.3">
      <c r="A18" t="s">
        <v>16</v>
      </c>
      <c r="B18" s="4">
        <v>558</v>
      </c>
      <c r="C18" s="4">
        <v>530</v>
      </c>
      <c r="D18" s="4">
        <v>2330</v>
      </c>
      <c r="E18" s="4">
        <v>2365</v>
      </c>
      <c r="F18" s="4">
        <v>3351</v>
      </c>
      <c r="G18" s="4">
        <v>3624</v>
      </c>
      <c r="H18" s="4">
        <v>1812</v>
      </c>
      <c r="I18" s="4">
        <v>1858</v>
      </c>
      <c r="J18" s="4">
        <v>7276</v>
      </c>
      <c r="K18" s="4">
        <v>5464</v>
      </c>
      <c r="L18" s="4">
        <v>519</v>
      </c>
      <c r="M18" s="4">
        <v>445</v>
      </c>
      <c r="N18" s="4">
        <v>7292</v>
      </c>
      <c r="O18" s="4">
        <v>30132</v>
      </c>
    </row>
    <row r="19" spans="1:15" x14ac:dyDescent="0.3">
      <c r="A19" t="s">
        <v>51</v>
      </c>
      <c r="B19" s="4">
        <v>86</v>
      </c>
      <c r="C19" s="4">
        <v>90</v>
      </c>
      <c r="D19" s="4">
        <v>1549</v>
      </c>
      <c r="E19" s="4">
        <v>1624</v>
      </c>
      <c r="F19" s="4">
        <v>2913</v>
      </c>
      <c r="G19" s="4">
        <v>2994</v>
      </c>
      <c r="H19" s="4">
        <v>2301</v>
      </c>
      <c r="I19" s="4">
        <v>2359</v>
      </c>
      <c r="J19" s="4">
        <v>7139</v>
      </c>
      <c r="K19" s="4">
        <v>5006</v>
      </c>
      <c r="L19" s="4">
        <v>447</v>
      </c>
      <c r="M19" s="4">
        <v>414</v>
      </c>
      <c r="N19" s="4">
        <v>5702</v>
      </c>
      <c r="O19" s="4">
        <v>26922</v>
      </c>
    </row>
    <row r="20" spans="1:15" x14ac:dyDescent="0.3">
      <c r="A20" t="s">
        <v>11</v>
      </c>
      <c r="B20" s="4">
        <v>471</v>
      </c>
      <c r="C20" s="4">
        <v>496</v>
      </c>
      <c r="D20" s="4">
        <v>2199</v>
      </c>
      <c r="E20" s="4">
        <v>2231</v>
      </c>
      <c r="F20" s="4">
        <v>2871</v>
      </c>
      <c r="G20" s="4">
        <v>2983</v>
      </c>
      <c r="H20" s="4">
        <v>1787</v>
      </c>
      <c r="I20" s="4">
        <v>1680</v>
      </c>
      <c r="J20" s="4">
        <v>6384</v>
      </c>
      <c r="K20" s="4">
        <v>4987</v>
      </c>
      <c r="L20" s="4">
        <v>355</v>
      </c>
      <c r="M20" s="4">
        <v>357</v>
      </c>
      <c r="N20" s="4">
        <v>6540</v>
      </c>
      <c r="O20" s="4">
        <v>26801</v>
      </c>
    </row>
    <row r="21" spans="1:15" x14ac:dyDescent="0.3">
      <c r="A21" t="s">
        <v>18</v>
      </c>
      <c r="B21" s="4">
        <v>428</v>
      </c>
      <c r="C21" s="4">
        <v>437</v>
      </c>
      <c r="D21" s="4">
        <v>1931</v>
      </c>
      <c r="E21" s="4">
        <v>2024</v>
      </c>
      <c r="F21" s="4">
        <v>2934</v>
      </c>
      <c r="G21" s="4">
        <v>3168</v>
      </c>
      <c r="H21" s="4">
        <v>1638</v>
      </c>
      <c r="I21" s="4">
        <v>1616</v>
      </c>
      <c r="J21" s="4">
        <v>6125</v>
      </c>
      <c r="K21" s="4">
        <v>4815</v>
      </c>
      <c r="L21" s="4">
        <v>496</v>
      </c>
      <c r="M21" s="4">
        <v>390</v>
      </c>
      <c r="N21" s="4">
        <v>5965</v>
      </c>
      <c r="O21" s="4">
        <v>26002</v>
      </c>
    </row>
    <row r="22" spans="1:15" x14ac:dyDescent="0.3">
      <c r="A22" t="s">
        <v>21</v>
      </c>
      <c r="B22" s="4">
        <v>435</v>
      </c>
      <c r="C22" s="4">
        <v>473</v>
      </c>
      <c r="D22" s="4">
        <v>1963</v>
      </c>
      <c r="E22" s="4">
        <v>2028</v>
      </c>
      <c r="F22" s="4">
        <v>2779</v>
      </c>
      <c r="G22" s="4">
        <v>2830</v>
      </c>
      <c r="H22" s="4">
        <v>1539</v>
      </c>
      <c r="I22" s="4">
        <v>1622</v>
      </c>
      <c r="J22" s="4">
        <v>5942</v>
      </c>
      <c r="K22" s="4">
        <v>4622</v>
      </c>
      <c r="L22" s="4">
        <v>465</v>
      </c>
      <c r="M22" s="4">
        <v>422</v>
      </c>
      <c r="N22" s="4">
        <v>6047</v>
      </c>
      <c r="O22" s="4">
        <v>25120</v>
      </c>
    </row>
    <row r="23" spans="1:15" x14ac:dyDescent="0.3">
      <c r="A23" t="s">
        <v>22</v>
      </c>
      <c r="B23" s="4">
        <v>522</v>
      </c>
      <c r="C23" s="4">
        <v>464</v>
      </c>
      <c r="D23" s="4">
        <v>2012</v>
      </c>
      <c r="E23" s="4">
        <v>2152</v>
      </c>
      <c r="F23" s="4">
        <v>2714</v>
      </c>
      <c r="G23" s="4">
        <v>2925</v>
      </c>
      <c r="H23" s="4">
        <v>1471</v>
      </c>
      <c r="I23" s="4">
        <v>1550</v>
      </c>
      <c r="J23" s="4">
        <v>5802</v>
      </c>
      <c r="K23" s="4">
        <v>4582</v>
      </c>
      <c r="L23" s="4">
        <v>438</v>
      </c>
      <c r="M23" s="4">
        <v>390</v>
      </c>
      <c r="N23" s="4">
        <v>5826</v>
      </c>
      <c r="O23" s="4">
        <v>25022</v>
      </c>
    </row>
    <row r="24" spans="1:15" x14ac:dyDescent="0.3">
      <c r="A24" t="s">
        <v>5</v>
      </c>
      <c r="B24" s="4">
        <v>403</v>
      </c>
      <c r="C24" s="4">
        <v>386</v>
      </c>
      <c r="D24" s="4">
        <v>1751</v>
      </c>
      <c r="E24" s="4">
        <v>1868</v>
      </c>
      <c r="F24" s="4">
        <v>2551</v>
      </c>
      <c r="G24" s="4">
        <v>2804</v>
      </c>
      <c r="H24" s="4">
        <v>1711</v>
      </c>
      <c r="I24" s="4">
        <v>1643</v>
      </c>
      <c r="J24" s="4">
        <v>5521</v>
      </c>
      <c r="K24" s="4">
        <v>4285</v>
      </c>
      <c r="L24" s="4">
        <v>438</v>
      </c>
      <c r="M24" s="4">
        <v>379</v>
      </c>
      <c r="N24" s="4">
        <v>5276</v>
      </c>
      <c r="O24" s="4">
        <v>23740</v>
      </c>
    </row>
    <row r="25" spans="1:15" x14ac:dyDescent="0.3">
      <c r="A25" t="s">
        <v>43</v>
      </c>
      <c r="B25" s="4">
        <v>410</v>
      </c>
      <c r="C25" s="4">
        <v>381</v>
      </c>
      <c r="D25" s="4">
        <v>1598</v>
      </c>
      <c r="E25" s="4">
        <v>1800</v>
      </c>
      <c r="F25" s="4">
        <v>2551</v>
      </c>
      <c r="G25" s="4">
        <v>2615</v>
      </c>
      <c r="H25" s="4">
        <v>1671</v>
      </c>
      <c r="I25" s="4">
        <v>1667</v>
      </c>
      <c r="J25" s="4">
        <v>4846</v>
      </c>
      <c r="K25" s="4">
        <v>3964</v>
      </c>
      <c r="L25" s="4">
        <v>378</v>
      </c>
      <c r="M25" s="4">
        <v>334</v>
      </c>
      <c r="N25" s="4">
        <v>4587</v>
      </c>
      <c r="O25" s="4">
        <v>22215</v>
      </c>
    </row>
    <row r="26" spans="1:15" x14ac:dyDescent="0.3">
      <c r="A26" t="s">
        <v>9</v>
      </c>
      <c r="B26" s="4">
        <v>433</v>
      </c>
      <c r="C26" s="4">
        <v>404</v>
      </c>
      <c r="D26" s="4">
        <v>1607</v>
      </c>
      <c r="E26" s="4">
        <v>1703</v>
      </c>
      <c r="F26" s="4">
        <v>2351</v>
      </c>
      <c r="G26" s="4">
        <v>2569</v>
      </c>
      <c r="H26" s="4">
        <v>1522</v>
      </c>
      <c r="I26" s="4">
        <v>1434</v>
      </c>
      <c r="J26" s="4">
        <v>5023</v>
      </c>
      <c r="K26" s="4">
        <v>4028</v>
      </c>
      <c r="L26" s="4">
        <v>384</v>
      </c>
      <c r="M26" s="4">
        <v>327</v>
      </c>
      <c r="N26" s="4">
        <v>4880</v>
      </c>
      <c r="O26" s="4">
        <v>21785</v>
      </c>
    </row>
    <row r="27" spans="1:15" x14ac:dyDescent="0.3">
      <c r="A27" t="s">
        <v>12</v>
      </c>
      <c r="B27" s="4">
        <v>336</v>
      </c>
      <c r="C27" s="4">
        <v>324</v>
      </c>
      <c r="D27" s="4">
        <v>1590</v>
      </c>
      <c r="E27" s="4">
        <v>1675</v>
      </c>
      <c r="F27" s="4">
        <v>2243</v>
      </c>
      <c r="G27" s="4">
        <v>2489</v>
      </c>
      <c r="H27" s="4">
        <v>1432</v>
      </c>
      <c r="I27" s="4">
        <v>1465</v>
      </c>
      <c r="J27" s="4">
        <v>4860</v>
      </c>
      <c r="K27" s="4">
        <v>3784</v>
      </c>
      <c r="L27" s="4">
        <v>349</v>
      </c>
      <c r="M27" s="4">
        <v>286</v>
      </c>
      <c r="N27" s="4">
        <v>4826</v>
      </c>
      <c r="O27" s="4">
        <v>20833</v>
      </c>
    </row>
    <row r="28" spans="1:15" x14ac:dyDescent="0.3">
      <c r="A28" t="s">
        <v>52</v>
      </c>
      <c r="B28" s="4">
        <v>78</v>
      </c>
      <c r="C28" s="4">
        <v>58</v>
      </c>
      <c r="D28" s="4">
        <v>1018</v>
      </c>
      <c r="E28" s="4">
        <v>1169</v>
      </c>
      <c r="F28" s="4">
        <v>1926</v>
      </c>
      <c r="G28" s="4">
        <v>2054</v>
      </c>
      <c r="H28" s="4">
        <v>1469</v>
      </c>
      <c r="I28" s="4">
        <v>1431</v>
      </c>
      <c r="J28" s="4">
        <v>4598</v>
      </c>
      <c r="K28" s="4">
        <v>3686</v>
      </c>
      <c r="L28" s="4">
        <v>264</v>
      </c>
      <c r="M28" s="4">
        <v>249</v>
      </c>
      <c r="N28" s="4">
        <v>3548</v>
      </c>
      <c r="O28" s="4">
        <v>18000</v>
      </c>
    </row>
    <row r="29" spans="1:15" x14ac:dyDescent="0.3">
      <c r="A29" t="s">
        <v>10</v>
      </c>
      <c r="B29" s="4">
        <v>270</v>
      </c>
      <c r="C29" s="4">
        <v>301</v>
      </c>
      <c r="D29" s="4">
        <v>1439</v>
      </c>
      <c r="E29" s="4">
        <v>1430</v>
      </c>
      <c r="F29" s="4">
        <v>1890</v>
      </c>
      <c r="G29" s="4">
        <v>1982</v>
      </c>
      <c r="H29" s="4">
        <v>1041</v>
      </c>
      <c r="I29" s="4">
        <v>1043</v>
      </c>
      <c r="J29" s="4">
        <v>4025</v>
      </c>
      <c r="K29" s="4">
        <v>3084</v>
      </c>
      <c r="L29" s="4">
        <v>243</v>
      </c>
      <c r="M29" s="4">
        <v>241</v>
      </c>
      <c r="N29" s="4">
        <v>4019</v>
      </c>
      <c r="O29" s="4">
        <v>16989</v>
      </c>
    </row>
    <row r="30" spans="1:15" x14ac:dyDescent="0.3">
      <c r="A30" t="s">
        <v>44</v>
      </c>
      <c r="B30" s="4">
        <v>237</v>
      </c>
      <c r="C30" s="4">
        <v>217</v>
      </c>
      <c r="D30" s="4">
        <v>1094</v>
      </c>
      <c r="E30" s="4">
        <v>1148</v>
      </c>
      <c r="F30" s="4">
        <v>1674</v>
      </c>
      <c r="G30" s="4">
        <v>1710</v>
      </c>
      <c r="H30" s="4">
        <v>1030</v>
      </c>
      <c r="I30" s="4">
        <v>1063</v>
      </c>
      <c r="J30" s="4">
        <v>3307</v>
      </c>
      <c r="K30" s="4">
        <v>2384</v>
      </c>
      <c r="L30" s="4">
        <v>219</v>
      </c>
      <c r="M30" s="4">
        <v>186</v>
      </c>
      <c r="N30" s="4">
        <v>3150</v>
      </c>
      <c r="O30" s="4">
        <v>14269</v>
      </c>
    </row>
    <row r="31" spans="1:15" x14ac:dyDescent="0.3">
      <c r="A31" t="s">
        <v>45</v>
      </c>
      <c r="B31" s="4">
        <v>224</v>
      </c>
      <c r="C31" s="4">
        <v>211</v>
      </c>
      <c r="D31" s="4">
        <v>906</v>
      </c>
      <c r="E31" s="4">
        <v>964</v>
      </c>
      <c r="F31" s="4">
        <v>1350</v>
      </c>
      <c r="G31" s="4">
        <v>1410</v>
      </c>
      <c r="H31" s="4">
        <v>759</v>
      </c>
      <c r="I31" s="4">
        <v>796</v>
      </c>
      <c r="J31" s="4">
        <v>2964</v>
      </c>
      <c r="K31" s="4">
        <v>2368</v>
      </c>
      <c r="L31" s="4">
        <v>183</v>
      </c>
      <c r="M31" s="4">
        <v>134</v>
      </c>
      <c r="N31" s="4">
        <v>3017</v>
      </c>
      <c r="O31" s="4">
        <v>12269</v>
      </c>
    </row>
    <row r="32" spans="1:15" x14ac:dyDescent="0.3">
      <c r="A32" t="s">
        <v>46</v>
      </c>
      <c r="B32" s="4">
        <v>181</v>
      </c>
      <c r="C32" s="4">
        <v>199</v>
      </c>
      <c r="D32" s="4">
        <v>808</v>
      </c>
      <c r="E32" s="4">
        <v>845</v>
      </c>
      <c r="F32" s="4">
        <v>1451</v>
      </c>
      <c r="G32" s="4">
        <v>1491</v>
      </c>
      <c r="H32" s="4">
        <v>632</v>
      </c>
      <c r="I32" s="4">
        <v>650</v>
      </c>
      <c r="J32" s="4">
        <v>2687</v>
      </c>
      <c r="K32" s="4">
        <v>1690</v>
      </c>
      <c r="L32" s="4">
        <v>170</v>
      </c>
      <c r="M32" s="4">
        <v>159</v>
      </c>
      <c r="N32" s="4">
        <v>2661</v>
      </c>
      <c r="O32" s="4">
        <v>10963</v>
      </c>
    </row>
    <row r="33" spans="1:15" x14ac:dyDescent="0.3">
      <c r="A33" t="s">
        <v>47</v>
      </c>
      <c r="B33" s="4">
        <v>140</v>
      </c>
      <c r="C33" s="4">
        <v>158</v>
      </c>
      <c r="D33" s="4">
        <v>710</v>
      </c>
      <c r="E33" s="4">
        <v>701</v>
      </c>
      <c r="F33" s="4">
        <v>1105</v>
      </c>
      <c r="G33" s="4">
        <v>1189</v>
      </c>
      <c r="H33" s="4">
        <v>742</v>
      </c>
      <c r="I33" s="4">
        <v>685</v>
      </c>
      <c r="J33" s="4">
        <v>2209</v>
      </c>
      <c r="K33" s="4">
        <v>1578</v>
      </c>
      <c r="L33" s="4">
        <v>168</v>
      </c>
      <c r="M33" s="4">
        <v>112</v>
      </c>
      <c r="N33" s="4">
        <v>2143</v>
      </c>
      <c r="O33" s="4">
        <v>9497</v>
      </c>
    </row>
    <row r="34" spans="1:15" x14ac:dyDescent="0.3">
      <c r="A34" t="s">
        <v>15</v>
      </c>
      <c r="B34" s="4">
        <v>126</v>
      </c>
      <c r="C34" s="4">
        <v>139</v>
      </c>
      <c r="D34" s="4">
        <v>574</v>
      </c>
      <c r="E34" s="4">
        <v>655</v>
      </c>
      <c r="F34" s="4">
        <v>807</v>
      </c>
      <c r="G34" s="4">
        <v>873</v>
      </c>
      <c r="H34" s="4">
        <v>416</v>
      </c>
      <c r="I34" s="4">
        <v>453</v>
      </c>
      <c r="J34" s="4">
        <v>1822</v>
      </c>
      <c r="K34" s="4">
        <v>1349</v>
      </c>
      <c r="L34" s="4">
        <v>127</v>
      </c>
      <c r="M34" s="4">
        <v>98</v>
      </c>
      <c r="N34" s="4">
        <v>1794</v>
      </c>
      <c r="O34" s="4">
        <v>7439</v>
      </c>
    </row>
    <row r="35" spans="1:15" x14ac:dyDescent="0.3">
      <c r="A35" t="s">
        <v>48</v>
      </c>
      <c r="B35" s="4">
        <v>110</v>
      </c>
      <c r="C35" s="4">
        <v>110</v>
      </c>
      <c r="D35" s="4">
        <v>489</v>
      </c>
      <c r="E35" s="4">
        <v>545</v>
      </c>
      <c r="F35" s="4">
        <v>696</v>
      </c>
      <c r="G35" s="4">
        <v>717</v>
      </c>
      <c r="H35" s="4">
        <v>343</v>
      </c>
      <c r="I35" s="4">
        <v>348</v>
      </c>
      <c r="J35" s="4">
        <v>1477</v>
      </c>
      <c r="K35" s="4">
        <v>1179</v>
      </c>
      <c r="L35" s="4">
        <v>93</v>
      </c>
      <c r="M35" s="4">
        <v>81</v>
      </c>
      <c r="N35" s="4">
        <v>1495</v>
      </c>
      <c r="O35" s="4">
        <v>6188</v>
      </c>
    </row>
    <row r="36" spans="1:15" x14ac:dyDescent="0.3">
      <c r="A36" t="s">
        <v>39</v>
      </c>
      <c r="B36" s="4">
        <v>94</v>
      </c>
      <c r="C36" s="4">
        <v>78</v>
      </c>
      <c r="D36" s="4">
        <v>374</v>
      </c>
      <c r="E36" s="4">
        <v>403</v>
      </c>
      <c r="F36" s="4">
        <v>479</v>
      </c>
      <c r="G36" s="4">
        <v>495</v>
      </c>
      <c r="H36" s="4">
        <v>260</v>
      </c>
      <c r="I36" s="4">
        <v>250</v>
      </c>
      <c r="J36" s="4">
        <v>1103</v>
      </c>
      <c r="K36" s="4">
        <v>888</v>
      </c>
      <c r="L36" s="4">
        <v>65</v>
      </c>
      <c r="M36" s="4">
        <v>50</v>
      </c>
      <c r="N36" s="4">
        <v>1119</v>
      </c>
      <c r="O36" s="4">
        <v>4539</v>
      </c>
    </row>
    <row r="37" spans="1:15" x14ac:dyDescent="0.3">
      <c r="A37" t="s">
        <v>53</v>
      </c>
      <c r="B37" s="4">
        <v>114</v>
      </c>
      <c r="C37" s="4">
        <v>99</v>
      </c>
      <c r="D37" s="4">
        <v>473</v>
      </c>
      <c r="E37" s="4">
        <v>447</v>
      </c>
      <c r="F37" s="4">
        <v>617</v>
      </c>
      <c r="G37" s="4">
        <v>643</v>
      </c>
      <c r="H37" s="4">
        <v>284</v>
      </c>
      <c r="I37" s="4">
        <v>323</v>
      </c>
      <c r="J37" s="4">
        <v>1294</v>
      </c>
      <c r="K37" s="4">
        <v>1072</v>
      </c>
      <c r="L37" s="4">
        <v>87</v>
      </c>
      <c r="M37" s="4">
        <v>65</v>
      </c>
      <c r="N37" s="4">
        <v>1299</v>
      </c>
      <c r="O37" s="4">
        <v>5518</v>
      </c>
    </row>
    <row r="38" spans="1:15" x14ac:dyDescent="0.3">
      <c r="A38" s="5" t="s">
        <v>27</v>
      </c>
      <c r="B38" s="6">
        <f>SUM(B3:B37)</f>
        <v>15367</v>
      </c>
      <c r="C38" s="6">
        <f t="shared" ref="C38:O38" si="0">SUM(C3:C37)</f>
        <v>15346</v>
      </c>
      <c r="D38" s="6">
        <f t="shared" si="0"/>
        <v>67767</v>
      </c>
      <c r="E38" s="6">
        <f t="shared" si="0"/>
        <v>70597</v>
      </c>
      <c r="F38" s="6">
        <f t="shared" si="0"/>
        <v>99741</v>
      </c>
      <c r="G38" s="6">
        <f t="shared" si="0"/>
        <v>105114</v>
      </c>
      <c r="H38" s="6">
        <f t="shared" si="0"/>
        <v>61374</v>
      </c>
      <c r="I38" s="6">
        <f t="shared" si="0"/>
        <v>61968</v>
      </c>
      <c r="J38" s="6">
        <f t="shared" si="0"/>
        <v>215008</v>
      </c>
      <c r="K38" s="6">
        <f t="shared" si="0"/>
        <v>167431</v>
      </c>
      <c r="L38" s="6">
        <f t="shared" si="0"/>
        <v>15936</v>
      </c>
      <c r="M38" s="6">
        <f t="shared" si="0"/>
        <v>14125</v>
      </c>
      <c r="N38" s="6">
        <f t="shared" si="0"/>
        <v>209847</v>
      </c>
      <c r="O38" s="6">
        <f t="shared" si="0"/>
        <v>909774</v>
      </c>
    </row>
    <row r="39" spans="1:15" ht="9" customHeight="1" x14ac:dyDescent="0.3"/>
    <row r="40" spans="1:15" x14ac:dyDescent="0.3">
      <c r="A40" s="2" t="s">
        <v>49</v>
      </c>
      <c r="B40" s="1"/>
      <c r="C40" s="1"/>
      <c r="D40" s="1"/>
      <c r="E40" s="1"/>
      <c r="F40" s="1"/>
    </row>
    <row r="41" spans="1:15" x14ac:dyDescent="0.3">
      <c r="A41" s="2" t="s">
        <v>28</v>
      </c>
      <c r="B41" s="1"/>
      <c r="C41" s="1"/>
      <c r="D41" s="1"/>
      <c r="E41" s="1"/>
      <c r="F41" s="1"/>
    </row>
  </sheetData>
  <mergeCells count="1">
    <mergeCell ref="A1:O1"/>
  </mergeCell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2" workbookViewId="0">
      <selection activeCell="B37" sqref="B37:M37"/>
    </sheetView>
  </sheetViews>
  <sheetFormatPr defaultRowHeight="14.4" x14ac:dyDescent="0.3"/>
  <cols>
    <col min="1" max="1" width="27.109375" bestFit="1" customWidth="1"/>
    <col min="2" max="2" width="12.44140625" customWidth="1"/>
  </cols>
  <sheetData>
    <row r="1" spans="1:13" x14ac:dyDescent="0.3">
      <c r="A1" t="s">
        <v>0</v>
      </c>
      <c r="B1" t="s">
        <v>89</v>
      </c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  <c r="K1" t="s">
        <v>98</v>
      </c>
      <c r="L1" t="s">
        <v>2</v>
      </c>
      <c r="M1" t="s">
        <v>1</v>
      </c>
    </row>
    <row r="2" spans="1:13" x14ac:dyDescent="0.3">
      <c r="A2" t="s">
        <v>3</v>
      </c>
      <c r="B2">
        <v>371</v>
      </c>
      <c r="C2">
        <v>1345</v>
      </c>
      <c r="D2">
        <v>190</v>
      </c>
      <c r="E2">
        <v>820</v>
      </c>
      <c r="F2">
        <v>5632</v>
      </c>
      <c r="G2">
        <v>25036</v>
      </c>
      <c r="H2">
        <v>55</v>
      </c>
      <c r="I2">
        <v>1296</v>
      </c>
      <c r="J2">
        <v>29</v>
      </c>
      <c r="K2">
        <v>914</v>
      </c>
      <c r="L2">
        <v>6277</v>
      </c>
      <c r="M2">
        <v>29411</v>
      </c>
    </row>
    <row r="3" spans="1:13" x14ac:dyDescent="0.3">
      <c r="A3" t="s">
        <v>4</v>
      </c>
      <c r="B3">
        <v>129</v>
      </c>
      <c r="C3">
        <v>485</v>
      </c>
      <c r="D3">
        <v>88</v>
      </c>
      <c r="E3">
        <v>437</v>
      </c>
      <c r="F3">
        <v>5763</v>
      </c>
      <c r="G3">
        <v>26067</v>
      </c>
      <c r="H3">
        <v>36</v>
      </c>
      <c r="I3">
        <v>1209</v>
      </c>
      <c r="J3">
        <v>13</v>
      </c>
      <c r="K3">
        <v>806</v>
      </c>
      <c r="L3">
        <v>6029</v>
      </c>
      <c r="M3">
        <v>29004</v>
      </c>
    </row>
    <row r="4" spans="1:13" x14ac:dyDescent="0.3">
      <c r="A4" t="s">
        <v>5</v>
      </c>
      <c r="B4">
        <v>186</v>
      </c>
      <c r="C4">
        <v>664</v>
      </c>
      <c r="D4">
        <v>120</v>
      </c>
      <c r="E4">
        <v>568</v>
      </c>
      <c r="F4">
        <v>4852</v>
      </c>
      <c r="G4">
        <v>22326</v>
      </c>
      <c r="H4">
        <v>81</v>
      </c>
      <c r="I4">
        <v>1180</v>
      </c>
      <c r="J4">
        <v>32</v>
      </c>
      <c r="K4">
        <v>763</v>
      </c>
      <c r="L4">
        <v>5271</v>
      </c>
      <c r="M4">
        <v>25501</v>
      </c>
    </row>
    <row r="5" spans="1:13" x14ac:dyDescent="0.3">
      <c r="A5" t="s">
        <v>6</v>
      </c>
      <c r="B5">
        <v>409</v>
      </c>
      <c r="C5">
        <v>1511</v>
      </c>
      <c r="D5">
        <v>144</v>
      </c>
      <c r="E5">
        <v>635</v>
      </c>
      <c r="F5">
        <v>7986</v>
      </c>
      <c r="G5">
        <v>35531</v>
      </c>
      <c r="H5">
        <v>67</v>
      </c>
      <c r="I5">
        <v>1848</v>
      </c>
      <c r="J5">
        <v>22</v>
      </c>
      <c r="K5">
        <v>953</v>
      </c>
      <c r="L5">
        <v>8628</v>
      </c>
      <c r="M5">
        <v>40478</v>
      </c>
    </row>
    <row r="6" spans="1:13" x14ac:dyDescent="0.3">
      <c r="A6" t="s">
        <v>99</v>
      </c>
      <c r="B6">
        <v>281</v>
      </c>
      <c r="C6">
        <v>1072</v>
      </c>
      <c r="D6">
        <v>93</v>
      </c>
      <c r="E6">
        <v>484</v>
      </c>
      <c r="F6">
        <v>6068</v>
      </c>
      <c r="G6">
        <v>27816</v>
      </c>
      <c r="H6">
        <v>30</v>
      </c>
      <c r="I6">
        <v>1456</v>
      </c>
      <c r="J6">
        <v>11</v>
      </c>
      <c r="K6">
        <v>612</v>
      </c>
      <c r="L6">
        <v>6483</v>
      </c>
      <c r="M6">
        <v>31440</v>
      </c>
    </row>
    <row r="7" spans="1:13" x14ac:dyDescent="0.3">
      <c r="A7" t="s">
        <v>100</v>
      </c>
      <c r="B7">
        <v>344</v>
      </c>
      <c r="C7">
        <v>1346</v>
      </c>
      <c r="D7">
        <v>167</v>
      </c>
      <c r="E7">
        <v>759</v>
      </c>
      <c r="F7">
        <v>9531</v>
      </c>
      <c r="G7">
        <v>42517</v>
      </c>
      <c r="H7">
        <v>69</v>
      </c>
      <c r="I7">
        <v>2022</v>
      </c>
      <c r="J7">
        <v>37</v>
      </c>
      <c r="K7">
        <v>1464</v>
      </c>
      <c r="L7">
        <v>10148</v>
      </c>
      <c r="M7">
        <v>48108</v>
      </c>
    </row>
    <row r="8" spans="1:13" x14ac:dyDescent="0.3">
      <c r="A8" t="s">
        <v>80</v>
      </c>
      <c r="B8">
        <v>189</v>
      </c>
      <c r="C8">
        <v>683</v>
      </c>
      <c r="D8">
        <v>80</v>
      </c>
      <c r="E8">
        <v>439</v>
      </c>
      <c r="F8">
        <v>4132</v>
      </c>
      <c r="G8">
        <v>17989</v>
      </c>
      <c r="H8">
        <v>25</v>
      </c>
      <c r="I8">
        <v>896</v>
      </c>
      <c r="J8">
        <v>11</v>
      </c>
      <c r="K8">
        <v>605</v>
      </c>
      <c r="L8">
        <v>4437</v>
      </c>
      <c r="M8">
        <v>20612</v>
      </c>
    </row>
    <row r="9" spans="1:13" x14ac:dyDescent="0.3">
      <c r="A9" t="s">
        <v>10</v>
      </c>
      <c r="B9">
        <v>366</v>
      </c>
      <c r="C9">
        <v>1247</v>
      </c>
      <c r="D9">
        <v>131</v>
      </c>
      <c r="E9">
        <v>522</v>
      </c>
      <c r="F9">
        <v>2756</v>
      </c>
      <c r="G9">
        <v>11113</v>
      </c>
      <c r="H9">
        <v>430</v>
      </c>
      <c r="I9">
        <v>2352</v>
      </c>
      <c r="J9">
        <v>29</v>
      </c>
      <c r="K9">
        <v>690</v>
      </c>
      <c r="L9">
        <v>3712</v>
      </c>
      <c r="M9">
        <v>15924</v>
      </c>
    </row>
    <row r="10" spans="1:13" x14ac:dyDescent="0.3">
      <c r="A10" t="s">
        <v>11</v>
      </c>
      <c r="B10">
        <v>351</v>
      </c>
      <c r="C10">
        <v>1200</v>
      </c>
      <c r="D10">
        <v>99</v>
      </c>
      <c r="E10">
        <v>504</v>
      </c>
      <c r="F10">
        <v>5439</v>
      </c>
      <c r="G10">
        <v>22409</v>
      </c>
      <c r="H10">
        <v>49</v>
      </c>
      <c r="I10">
        <v>1388</v>
      </c>
      <c r="J10">
        <v>8</v>
      </c>
      <c r="K10">
        <v>709</v>
      </c>
      <c r="L10">
        <v>5946</v>
      </c>
      <c r="M10">
        <v>26210</v>
      </c>
    </row>
    <row r="11" spans="1:13" x14ac:dyDescent="0.3">
      <c r="A11" t="s">
        <v>12</v>
      </c>
      <c r="B11">
        <v>180</v>
      </c>
      <c r="C11">
        <v>656</v>
      </c>
      <c r="D11">
        <v>73</v>
      </c>
      <c r="E11">
        <v>266</v>
      </c>
      <c r="F11">
        <v>4038</v>
      </c>
      <c r="G11">
        <v>18285</v>
      </c>
      <c r="H11">
        <v>85</v>
      </c>
      <c r="I11">
        <v>1054</v>
      </c>
      <c r="J11">
        <v>12</v>
      </c>
      <c r="K11">
        <v>712</v>
      </c>
      <c r="L11">
        <v>4388</v>
      </c>
      <c r="M11">
        <v>20973</v>
      </c>
    </row>
    <row r="12" spans="1:13" x14ac:dyDescent="0.3">
      <c r="A12" t="s">
        <v>76</v>
      </c>
      <c r="B12">
        <v>317</v>
      </c>
      <c r="C12">
        <v>1035</v>
      </c>
      <c r="D12">
        <v>362</v>
      </c>
      <c r="E12">
        <v>1541</v>
      </c>
      <c r="F12">
        <v>7552</v>
      </c>
      <c r="G12">
        <v>31808</v>
      </c>
      <c r="H12">
        <v>60</v>
      </c>
      <c r="I12">
        <v>1385</v>
      </c>
      <c r="J12">
        <v>24</v>
      </c>
      <c r="K12">
        <v>1261</v>
      </c>
      <c r="L12">
        <v>8315</v>
      </c>
      <c r="M12">
        <v>37030</v>
      </c>
    </row>
    <row r="13" spans="1:13" x14ac:dyDescent="0.3">
      <c r="A13" t="s">
        <v>77</v>
      </c>
      <c r="B13">
        <v>310</v>
      </c>
      <c r="C13">
        <v>1035</v>
      </c>
      <c r="D13">
        <v>220</v>
      </c>
      <c r="E13">
        <v>920</v>
      </c>
      <c r="F13">
        <v>7702</v>
      </c>
      <c r="G13">
        <v>32989</v>
      </c>
      <c r="H13">
        <v>37</v>
      </c>
      <c r="I13">
        <v>1442</v>
      </c>
      <c r="J13">
        <v>31</v>
      </c>
      <c r="K13">
        <v>1225</v>
      </c>
      <c r="L13">
        <v>8300</v>
      </c>
      <c r="M13">
        <v>37611</v>
      </c>
    </row>
    <row r="14" spans="1:13" x14ac:dyDescent="0.3">
      <c r="A14" t="s">
        <v>15</v>
      </c>
      <c r="B14">
        <v>211</v>
      </c>
      <c r="C14">
        <v>773</v>
      </c>
      <c r="D14">
        <v>48</v>
      </c>
      <c r="E14">
        <v>178</v>
      </c>
      <c r="F14">
        <v>1139</v>
      </c>
      <c r="G14">
        <v>4623</v>
      </c>
      <c r="H14">
        <v>141</v>
      </c>
      <c r="I14">
        <v>800</v>
      </c>
      <c r="J14">
        <v>1</v>
      </c>
      <c r="K14">
        <v>223</v>
      </c>
      <c r="L14">
        <v>1540</v>
      </c>
      <c r="M14">
        <v>6597</v>
      </c>
    </row>
    <row r="15" spans="1:13" x14ac:dyDescent="0.3">
      <c r="A15" t="s">
        <v>101</v>
      </c>
      <c r="B15">
        <v>337</v>
      </c>
      <c r="C15">
        <v>1145</v>
      </c>
      <c r="D15">
        <v>46</v>
      </c>
      <c r="E15">
        <v>210</v>
      </c>
      <c r="F15">
        <v>1129</v>
      </c>
      <c r="G15">
        <v>4566</v>
      </c>
      <c r="H15">
        <v>84</v>
      </c>
      <c r="I15">
        <v>582</v>
      </c>
      <c r="J15">
        <v>13</v>
      </c>
      <c r="K15">
        <v>311</v>
      </c>
      <c r="L15">
        <v>1609</v>
      </c>
      <c r="M15">
        <v>6814</v>
      </c>
    </row>
    <row r="16" spans="1:13" x14ac:dyDescent="0.3">
      <c r="A16" t="s">
        <v>81</v>
      </c>
      <c r="B16">
        <v>638</v>
      </c>
      <c r="C16">
        <v>2192</v>
      </c>
      <c r="D16">
        <v>54</v>
      </c>
      <c r="E16">
        <v>284</v>
      </c>
      <c r="F16">
        <v>2556</v>
      </c>
      <c r="G16">
        <v>10526</v>
      </c>
      <c r="H16">
        <v>149</v>
      </c>
      <c r="I16">
        <v>1150</v>
      </c>
      <c r="J16">
        <v>206</v>
      </c>
      <c r="K16">
        <v>1342</v>
      </c>
      <c r="L16">
        <v>3603</v>
      </c>
      <c r="M16">
        <v>15494</v>
      </c>
    </row>
    <row r="17" spans="1:13" x14ac:dyDescent="0.3">
      <c r="A17" t="s">
        <v>102</v>
      </c>
      <c r="B17">
        <v>83</v>
      </c>
      <c r="C17">
        <v>313</v>
      </c>
      <c r="D17">
        <v>199</v>
      </c>
      <c r="E17">
        <v>842</v>
      </c>
      <c r="F17">
        <v>3879</v>
      </c>
      <c r="G17">
        <v>18211</v>
      </c>
      <c r="H17">
        <v>28</v>
      </c>
      <c r="I17">
        <v>782</v>
      </c>
      <c r="J17">
        <v>6</v>
      </c>
      <c r="K17">
        <v>587</v>
      </c>
      <c r="L17">
        <v>4195</v>
      </c>
      <c r="M17">
        <v>20735</v>
      </c>
    </row>
    <row r="18" spans="1:13" x14ac:dyDescent="0.3">
      <c r="A18" t="s">
        <v>82</v>
      </c>
      <c r="B18">
        <v>1342</v>
      </c>
      <c r="C18">
        <v>5095</v>
      </c>
      <c r="D18">
        <v>65</v>
      </c>
      <c r="E18">
        <v>515</v>
      </c>
      <c r="F18">
        <v>895</v>
      </c>
      <c r="G18">
        <v>3846</v>
      </c>
      <c r="H18">
        <v>9</v>
      </c>
      <c r="I18">
        <v>421</v>
      </c>
      <c r="J18">
        <v>2</v>
      </c>
      <c r="K18">
        <v>210</v>
      </c>
      <c r="L18">
        <v>2313</v>
      </c>
      <c r="M18">
        <v>10087</v>
      </c>
    </row>
    <row r="19" spans="1:13" x14ac:dyDescent="0.3">
      <c r="A19" t="s">
        <v>83</v>
      </c>
      <c r="B19">
        <v>2348</v>
      </c>
      <c r="C19">
        <v>9088</v>
      </c>
      <c r="D19">
        <v>359</v>
      </c>
      <c r="E19">
        <v>1883</v>
      </c>
      <c r="F19">
        <v>2782</v>
      </c>
      <c r="G19">
        <v>12275</v>
      </c>
      <c r="H19">
        <v>48</v>
      </c>
      <c r="I19">
        <v>1044</v>
      </c>
      <c r="J19">
        <v>13</v>
      </c>
      <c r="K19">
        <v>654</v>
      </c>
      <c r="L19">
        <v>5550</v>
      </c>
      <c r="M19">
        <v>24944</v>
      </c>
    </row>
    <row r="20" spans="1:13" x14ac:dyDescent="0.3">
      <c r="A20" t="s">
        <v>84</v>
      </c>
      <c r="B20">
        <v>105</v>
      </c>
      <c r="C20">
        <v>419</v>
      </c>
      <c r="D20">
        <v>53</v>
      </c>
      <c r="E20">
        <v>199</v>
      </c>
      <c r="F20">
        <v>1271</v>
      </c>
      <c r="G20">
        <v>6061</v>
      </c>
      <c r="H20">
        <v>14</v>
      </c>
      <c r="I20">
        <v>294</v>
      </c>
      <c r="J20">
        <v>3</v>
      </c>
      <c r="K20">
        <v>151</v>
      </c>
      <c r="L20">
        <v>1446</v>
      </c>
      <c r="M20">
        <v>7124</v>
      </c>
    </row>
    <row r="21" spans="1:13" x14ac:dyDescent="0.3">
      <c r="A21" t="s">
        <v>85</v>
      </c>
      <c r="B21">
        <v>1340</v>
      </c>
      <c r="C21">
        <v>4752</v>
      </c>
      <c r="D21">
        <v>652</v>
      </c>
      <c r="E21">
        <v>2883</v>
      </c>
      <c r="F21">
        <v>6842</v>
      </c>
      <c r="G21">
        <v>29595</v>
      </c>
      <c r="H21">
        <v>232</v>
      </c>
      <c r="I21">
        <v>2293</v>
      </c>
      <c r="J21">
        <v>35</v>
      </c>
      <c r="K21">
        <v>993</v>
      </c>
      <c r="L21">
        <v>9101</v>
      </c>
      <c r="M21">
        <v>40516</v>
      </c>
    </row>
    <row r="22" spans="1:13" x14ac:dyDescent="0.3">
      <c r="A22" t="s">
        <v>86</v>
      </c>
      <c r="B22">
        <v>390</v>
      </c>
      <c r="C22">
        <v>1452</v>
      </c>
      <c r="D22">
        <v>198</v>
      </c>
      <c r="E22">
        <v>899</v>
      </c>
      <c r="F22">
        <v>2472</v>
      </c>
      <c r="G22">
        <v>10924</v>
      </c>
      <c r="H22">
        <v>67</v>
      </c>
      <c r="I22">
        <v>766</v>
      </c>
      <c r="J22">
        <v>13</v>
      </c>
      <c r="K22">
        <v>324</v>
      </c>
      <c r="L22">
        <v>3140</v>
      </c>
      <c r="M22">
        <v>14365</v>
      </c>
    </row>
    <row r="23" spans="1:13" x14ac:dyDescent="0.3">
      <c r="A23" t="s">
        <v>16</v>
      </c>
      <c r="B23">
        <v>3702</v>
      </c>
      <c r="C23">
        <v>13656</v>
      </c>
      <c r="D23">
        <v>886</v>
      </c>
      <c r="E23">
        <v>4130</v>
      </c>
      <c r="F23">
        <v>1223</v>
      </c>
      <c r="G23">
        <v>4913</v>
      </c>
      <c r="H23">
        <v>29</v>
      </c>
      <c r="I23">
        <v>1056</v>
      </c>
      <c r="J23">
        <v>12</v>
      </c>
      <c r="K23">
        <v>887</v>
      </c>
      <c r="L23">
        <v>5852</v>
      </c>
      <c r="M23">
        <v>24642</v>
      </c>
    </row>
    <row r="24" spans="1:13" x14ac:dyDescent="0.3">
      <c r="A24" t="s">
        <v>18</v>
      </c>
      <c r="B24">
        <v>2397</v>
      </c>
      <c r="C24">
        <v>9055</v>
      </c>
      <c r="D24">
        <v>698</v>
      </c>
      <c r="E24">
        <v>3079</v>
      </c>
      <c r="F24">
        <v>2073</v>
      </c>
      <c r="G24">
        <v>8693</v>
      </c>
      <c r="H24">
        <v>32</v>
      </c>
      <c r="I24">
        <v>984</v>
      </c>
      <c r="J24">
        <v>18</v>
      </c>
      <c r="K24">
        <v>893</v>
      </c>
      <c r="L24">
        <v>5218</v>
      </c>
      <c r="M24">
        <v>22704</v>
      </c>
    </row>
    <row r="25" spans="1:13" x14ac:dyDescent="0.3">
      <c r="A25" t="s">
        <v>19</v>
      </c>
      <c r="B25">
        <v>436</v>
      </c>
      <c r="C25">
        <v>1571</v>
      </c>
      <c r="D25">
        <v>134</v>
      </c>
      <c r="E25">
        <v>525</v>
      </c>
      <c r="F25">
        <v>7157</v>
      </c>
      <c r="G25">
        <v>29683</v>
      </c>
      <c r="H25">
        <v>38</v>
      </c>
      <c r="I25">
        <v>1447</v>
      </c>
      <c r="J25">
        <v>25</v>
      </c>
      <c r="K25">
        <v>1311</v>
      </c>
      <c r="L25">
        <v>7790</v>
      </c>
      <c r="M25">
        <v>34537</v>
      </c>
    </row>
    <row r="26" spans="1:13" x14ac:dyDescent="0.3">
      <c r="A26" t="s">
        <v>20</v>
      </c>
      <c r="B26">
        <v>523</v>
      </c>
      <c r="C26">
        <v>1920</v>
      </c>
      <c r="D26">
        <v>150</v>
      </c>
      <c r="E26">
        <v>566</v>
      </c>
      <c r="F26">
        <v>5574</v>
      </c>
      <c r="G26">
        <v>21992</v>
      </c>
      <c r="H26">
        <v>110</v>
      </c>
      <c r="I26">
        <v>1507</v>
      </c>
      <c r="J26">
        <v>34</v>
      </c>
      <c r="K26">
        <v>1223</v>
      </c>
      <c r="L26">
        <v>6391</v>
      </c>
      <c r="M26">
        <v>27208</v>
      </c>
    </row>
    <row r="27" spans="1:13" x14ac:dyDescent="0.3">
      <c r="A27" t="s">
        <v>48</v>
      </c>
      <c r="B27">
        <v>208</v>
      </c>
      <c r="C27">
        <v>702</v>
      </c>
      <c r="D27">
        <v>42</v>
      </c>
      <c r="E27">
        <v>205</v>
      </c>
      <c r="F27">
        <v>1022</v>
      </c>
      <c r="G27">
        <v>4073</v>
      </c>
      <c r="H27">
        <v>66</v>
      </c>
      <c r="I27">
        <v>502</v>
      </c>
      <c r="J27">
        <v>3</v>
      </c>
      <c r="K27">
        <v>146</v>
      </c>
      <c r="L27">
        <v>1341</v>
      </c>
      <c r="M27">
        <v>5628</v>
      </c>
    </row>
    <row r="28" spans="1:13" x14ac:dyDescent="0.3">
      <c r="A28" t="s">
        <v>21</v>
      </c>
      <c r="B28">
        <v>427</v>
      </c>
      <c r="C28">
        <v>1480</v>
      </c>
      <c r="D28">
        <v>133</v>
      </c>
      <c r="E28">
        <v>583</v>
      </c>
      <c r="F28">
        <v>4782</v>
      </c>
      <c r="G28">
        <v>19930</v>
      </c>
      <c r="H28">
        <v>62</v>
      </c>
      <c r="I28">
        <v>1231</v>
      </c>
      <c r="J28">
        <v>13</v>
      </c>
      <c r="K28">
        <v>447</v>
      </c>
      <c r="L28">
        <v>5417</v>
      </c>
      <c r="M28">
        <v>23671</v>
      </c>
    </row>
    <row r="29" spans="1:13" x14ac:dyDescent="0.3">
      <c r="A29" t="s">
        <v>22</v>
      </c>
      <c r="B29">
        <v>196</v>
      </c>
      <c r="C29">
        <v>697</v>
      </c>
      <c r="D29">
        <v>579</v>
      </c>
      <c r="E29">
        <v>2420</v>
      </c>
      <c r="F29">
        <v>3952</v>
      </c>
      <c r="G29">
        <v>17410</v>
      </c>
      <c r="H29">
        <v>27</v>
      </c>
      <c r="I29">
        <v>1090</v>
      </c>
      <c r="J29">
        <v>8</v>
      </c>
      <c r="K29">
        <v>631</v>
      </c>
      <c r="L29">
        <v>4762</v>
      </c>
      <c r="M29">
        <v>22248</v>
      </c>
    </row>
    <row r="30" spans="1:13" x14ac:dyDescent="0.3">
      <c r="A30" t="s">
        <v>23</v>
      </c>
      <c r="B30">
        <v>526</v>
      </c>
      <c r="C30">
        <v>1795</v>
      </c>
      <c r="D30">
        <v>692</v>
      </c>
      <c r="E30">
        <v>2847</v>
      </c>
      <c r="F30">
        <v>6874</v>
      </c>
      <c r="G30">
        <v>29198</v>
      </c>
      <c r="H30">
        <v>92</v>
      </c>
      <c r="I30">
        <v>1847</v>
      </c>
      <c r="J30">
        <v>39</v>
      </c>
      <c r="K30">
        <v>1054</v>
      </c>
      <c r="L30">
        <v>8223</v>
      </c>
      <c r="M30">
        <v>36741</v>
      </c>
    </row>
    <row r="31" spans="1:13" x14ac:dyDescent="0.3">
      <c r="A31" t="s">
        <v>24</v>
      </c>
      <c r="B31">
        <v>207</v>
      </c>
      <c r="C31">
        <v>683</v>
      </c>
      <c r="D31">
        <v>133</v>
      </c>
      <c r="E31">
        <v>573</v>
      </c>
      <c r="F31">
        <v>5628</v>
      </c>
      <c r="G31">
        <v>25095</v>
      </c>
      <c r="H31">
        <v>36</v>
      </c>
      <c r="I31">
        <v>1242</v>
      </c>
      <c r="J31">
        <v>21</v>
      </c>
      <c r="K31">
        <v>807</v>
      </c>
      <c r="L31">
        <v>6025</v>
      </c>
      <c r="M31">
        <v>28400</v>
      </c>
    </row>
    <row r="32" spans="1:13" x14ac:dyDescent="0.3">
      <c r="A32" t="s">
        <v>25</v>
      </c>
      <c r="B32">
        <v>332</v>
      </c>
      <c r="C32">
        <v>1202</v>
      </c>
      <c r="D32">
        <v>115</v>
      </c>
      <c r="E32">
        <v>541</v>
      </c>
      <c r="F32">
        <v>6019</v>
      </c>
      <c r="G32">
        <v>26151</v>
      </c>
      <c r="H32">
        <v>59</v>
      </c>
      <c r="I32">
        <v>1432</v>
      </c>
      <c r="J32">
        <v>16</v>
      </c>
      <c r="K32">
        <v>863</v>
      </c>
      <c r="L32">
        <v>6541</v>
      </c>
      <c r="M32">
        <v>30189</v>
      </c>
    </row>
    <row r="33" spans="1:13" x14ac:dyDescent="0.3">
      <c r="A33" t="s">
        <v>26</v>
      </c>
      <c r="B33">
        <v>847</v>
      </c>
      <c r="C33">
        <v>3032</v>
      </c>
      <c r="D33">
        <v>973</v>
      </c>
      <c r="E33">
        <v>4121</v>
      </c>
      <c r="F33">
        <v>5131</v>
      </c>
      <c r="G33">
        <v>22587</v>
      </c>
      <c r="H33">
        <v>55</v>
      </c>
      <c r="I33">
        <v>1420</v>
      </c>
      <c r="J33">
        <v>33</v>
      </c>
      <c r="K33">
        <v>1018</v>
      </c>
      <c r="L33">
        <v>7039</v>
      </c>
      <c r="M33">
        <v>32178</v>
      </c>
    </row>
    <row r="34" spans="1:13" x14ac:dyDescent="0.3">
      <c r="A34" t="s">
        <v>17</v>
      </c>
      <c r="B34">
        <v>257</v>
      </c>
      <c r="C34">
        <v>879</v>
      </c>
      <c r="D34">
        <v>64</v>
      </c>
      <c r="E34">
        <v>301</v>
      </c>
      <c r="F34">
        <v>172</v>
      </c>
      <c r="G34">
        <v>653</v>
      </c>
      <c r="H34">
        <v>1</v>
      </c>
      <c r="I34">
        <v>87</v>
      </c>
      <c r="J34">
        <v>3</v>
      </c>
      <c r="K34">
        <v>63</v>
      </c>
      <c r="L34">
        <v>497</v>
      </c>
      <c r="M34">
        <v>1983</v>
      </c>
    </row>
    <row r="35" spans="1:13" x14ac:dyDescent="0.3">
      <c r="A35" t="s">
        <v>78</v>
      </c>
      <c r="B35">
        <v>222</v>
      </c>
      <c r="C35">
        <v>631</v>
      </c>
      <c r="D35">
        <v>79</v>
      </c>
      <c r="E35">
        <v>247</v>
      </c>
      <c r="F35">
        <v>288</v>
      </c>
      <c r="G35">
        <v>871</v>
      </c>
      <c r="H35">
        <v>23</v>
      </c>
      <c r="I35">
        <v>151</v>
      </c>
      <c r="J35">
        <v>3</v>
      </c>
      <c r="K35">
        <v>46</v>
      </c>
      <c r="L35">
        <v>615</v>
      </c>
      <c r="M35">
        <v>1946</v>
      </c>
    </row>
    <row r="36" spans="1:13" x14ac:dyDescent="0.3">
      <c r="A36" t="s">
        <v>79</v>
      </c>
      <c r="B36">
        <v>133</v>
      </c>
      <c r="C36">
        <v>617</v>
      </c>
      <c r="D36">
        <v>9</v>
      </c>
      <c r="E36">
        <v>101</v>
      </c>
      <c r="F36">
        <v>58</v>
      </c>
      <c r="G36">
        <v>921</v>
      </c>
      <c r="H36">
        <v>5</v>
      </c>
      <c r="I36">
        <v>131</v>
      </c>
      <c r="J36">
        <v>25</v>
      </c>
      <c r="K36">
        <v>189</v>
      </c>
      <c r="L36">
        <v>230</v>
      </c>
      <c r="M36">
        <v>1959</v>
      </c>
    </row>
    <row r="37" spans="1:13" x14ac:dyDescent="0.3">
      <c r="A37" t="s">
        <v>75</v>
      </c>
      <c r="B37">
        <v>20640</v>
      </c>
      <c r="C37">
        <v>75428</v>
      </c>
      <c r="D37">
        <v>8128</v>
      </c>
      <c r="E37">
        <v>36027</v>
      </c>
      <c r="F37">
        <v>144369</v>
      </c>
      <c r="G37">
        <v>626683</v>
      </c>
      <c r="H37">
        <v>2431</v>
      </c>
      <c r="I37">
        <v>39787</v>
      </c>
      <c r="J37">
        <v>804</v>
      </c>
      <c r="K37">
        <v>25087</v>
      </c>
      <c r="L37">
        <v>176372</v>
      </c>
      <c r="M37">
        <v>803012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B2" sqref="B2:M36"/>
    </sheetView>
  </sheetViews>
  <sheetFormatPr defaultRowHeight="14.4" x14ac:dyDescent="0.3"/>
  <cols>
    <col min="1" max="1" width="28.88671875" bestFit="1" customWidth="1"/>
    <col min="12" max="12" width="28.88671875" bestFit="1" customWidth="1"/>
    <col min="13" max="13" width="15.6640625" bestFit="1" customWidth="1"/>
    <col min="14" max="14" width="18" bestFit="1" customWidth="1"/>
  </cols>
  <sheetData>
    <row r="1" spans="1:13" x14ac:dyDescent="0.3">
      <c r="A1" t="s">
        <v>0</v>
      </c>
      <c r="B1" t="s">
        <v>89</v>
      </c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  <c r="K1" t="s">
        <v>98</v>
      </c>
      <c r="L1" t="s">
        <v>2</v>
      </c>
      <c r="M1" t="s">
        <v>1</v>
      </c>
    </row>
    <row r="2" spans="1:13" x14ac:dyDescent="0.3">
      <c r="A2" t="s">
        <v>126</v>
      </c>
      <c r="B2">
        <v>381</v>
      </c>
      <c r="C2">
        <v>1460</v>
      </c>
      <c r="D2">
        <v>175</v>
      </c>
      <c r="E2">
        <v>785</v>
      </c>
      <c r="F2">
        <v>9717</v>
      </c>
      <c r="G2">
        <v>43110</v>
      </c>
      <c r="H2">
        <v>73</v>
      </c>
      <c r="I2">
        <v>2055</v>
      </c>
      <c r="J2">
        <v>46</v>
      </c>
      <c r="K2">
        <v>1889</v>
      </c>
      <c r="L2">
        <v>10392</v>
      </c>
      <c r="M2">
        <v>49299</v>
      </c>
    </row>
    <row r="3" spans="1:13" x14ac:dyDescent="0.3">
      <c r="A3" t="s">
        <v>6</v>
      </c>
      <c r="B3">
        <v>426</v>
      </c>
      <c r="C3">
        <v>1561</v>
      </c>
      <c r="D3">
        <v>152</v>
      </c>
      <c r="E3">
        <v>668</v>
      </c>
      <c r="F3">
        <v>8083</v>
      </c>
      <c r="G3">
        <v>35854</v>
      </c>
      <c r="H3">
        <v>71</v>
      </c>
      <c r="I3">
        <v>1855</v>
      </c>
      <c r="J3">
        <v>35</v>
      </c>
      <c r="K3">
        <v>1506</v>
      </c>
      <c r="L3">
        <v>8767</v>
      </c>
      <c r="M3">
        <v>41444</v>
      </c>
    </row>
    <row r="4" spans="1:13" x14ac:dyDescent="0.3">
      <c r="A4" t="s">
        <v>133</v>
      </c>
      <c r="B4">
        <v>1369</v>
      </c>
      <c r="C4">
        <v>4848</v>
      </c>
      <c r="D4">
        <v>650</v>
      </c>
      <c r="E4">
        <v>2872</v>
      </c>
      <c r="F4">
        <v>6804</v>
      </c>
      <c r="G4">
        <v>29459</v>
      </c>
      <c r="H4">
        <v>229</v>
      </c>
      <c r="I4">
        <v>2313</v>
      </c>
      <c r="J4">
        <v>37</v>
      </c>
      <c r="K4">
        <v>1251</v>
      </c>
      <c r="L4">
        <v>9089</v>
      </c>
      <c r="M4">
        <v>40743</v>
      </c>
    </row>
    <row r="5" spans="1:13" x14ac:dyDescent="0.3">
      <c r="A5" t="s">
        <v>77</v>
      </c>
      <c r="B5">
        <v>320</v>
      </c>
      <c r="C5">
        <v>1069</v>
      </c>
      <c r="D5">
        <v>223</v>
      </c>
      <c r="E5">
        <v>913</v>
      </c>
      <c r="F5">
        <v>7740</v>
      </c>
      <c r="G5">
        <v>33054</v>
      </c>
      <c r="H5">
        <v>37</v>
      </c>
      <c r="I5">
        <v>1444</v>
      </c>
      <c r="J5">
        <v>30</v>
      </c>
      <c r="K5">
        <v>1335</v>
      </c>
      <c r="L5">
        <v>8350</v>
      </c>
      <c r="M5">
        <v>37815</v>
      </c>
    </row>
    <row r="6" spans="1:13" x14ac:dyDescent="0.3">
      <c r="A6" t="s">
        <v>76</v>
      </c>
      <c r="B6">
        <v>330</v>
      </c>
      <c r="C6">
        <v>1069</v>
      </c>
      <c r="D6">
        <v>368</v>
      </c>
      <c r="E6">
        <v>1569</v>
      </c>
      <c r="F6">
        <v>7676</v>
      </c>
      <c r="G6">
        <v>32224</v>
      </c>
      <c r="H6">
        <v>63</v>
      </c>
      <c r="I6">
        <v>1408</v>
      </c>
      <c r="J6">
        <v>30</v>
      </c>
      <c r="K6">
        <v>1420</v>
      </c>
      <c r="L6">
        <v>8467</v>
      </c>
      <c r="M6">
        <v>37690</v>
      </c>
    </row>
    <row r="7" spans="1:13" x14ac:dyDescent="0.3">
      <c r="A7" t="s">
        <v>23</v>
      </c>
      <c r="B7">
        <v>542</v>
      </c>
      <c r="C7">
        <v>1832</v>
      </c>
      <c r="D7">
        <v>695</v>
      </c>
      <c r="E7">
        <v>2845</v>
      </c>
      <c r="F7">
        <v>6917</v>
      </c>
      <c r="G7">
        <v>29225</v>
      </c>
      <c r="H7">
        <v>95</v>
      </c>
      <c r="I7">
        <v>1853</v>
      </c>
      <c r="J7">
        <v>44</v>
      </c>
      <c r="K7">
        <v>1514</v>
      </c>
      <c r="L7">
        <v>8293</v>
      </c>
      <c r="M7">
        <v>37269</v>
      </c>
    </row>
    <row r="8" spans="1:13" x14ac:dyDescent="0.3">
      <c r="A8" t="s">
        <v>19</v>
      </c>
      <c r="B8">
        <v>461</v>
      </c>
      <c r="C8">
        <v>1647</v>
      </c>
      <c r="D8">
        <v>136</v>
      </c>
      <c r="E8">
        <v>527</v>
      </c>
      <c r="F8">
        <v>7354</v>
      </c>
      <c r="G8">
        <v>30303</v>
      </c>
      <c r="H8">
        <v>40</v>
      </c>
      <c r="I8">
        <v>1476</v>
      </c>
      <c r="J8">
        <v>31</v>
      </c>
      <c r="K8">
        <v>1486</v>
      </c>
      <c r="L8">
        <v>8022</v>
      </c>
      <c r="M8">
        <v>35439</v>
      </c>
    </row>
    <row r="9" spans="1:13" x14ac:dyDescent="0.3">
      <c r="A9" t="s">
        <v>26</v>
      </c>
      <c r="B9">
        <v>868</v>
      </c>
      <c r="C9">
        <v>3087</v>
      </c>
      <c r="D9">
        <v>989</v>
      </c>
      <c r="E9">
        <v>4161</v>
      </c>
      <c r="F9">
        <v>5202</v>
      </c>
      <c r="G9">
        <v>22819</v>
      </c>
      <c r="H9">
        <v>57</v>
      </c>
      <c r="I9">
        <v>1422</v>
      </c>
      <c r="J9">
        <v>36</v>
      </c>
      <c r="K9">
        <v>1258</v>
      </c>
      <c r="L9">
        <v>7152</v>
      </c>
      <c r="M9">
        <v>32747</v>
      </c>
    </row>
    <row r="10" spans="1:13" x14ac:dyDescent="0.3">
      <c r="A10" t="s">
        <v>125</v>
      </c>
      <c r="B10">
        <v>294</v>
      </c>
      <c r="C10">
        <v>1110</v>
      </c>
      <c r="D10">
        <v>94</v>
      </c>
      <c r="E10">
        <v>486</v>
      </c>
      <c r="F10">
        <v>6107</v>
      </c>
      <c r="G10">
        <v>27842</v>
      </c>
      <c r="H10">
        <v>31</v>
      </c>
      <c r="I10">
        <v>1464</v>
      </c>
      <c r="J10">
        <v>15</v>
      </c>
      <c r="K10">
        <v>1031</v>
      </c>
      <c r="L10">
        <v>6541</v>
      </c>
      <c r="M10">
        <v>31933</v>
      </c>
    </row>
    <row r="11" spans="1:13" x14ac:dyDescent="0.3">
      <c r="A11" t="s">
        <v>25</v>
      </c>
      <c r="B11">
        <v>342</v>
      </c>
      <c r="C11">
        <v>1230</v>
      </c>
      <c r="D11">
        <v>117</v>
      </c>
      <c r="E11">
        <v>547</v>
      </c>
      <c r="F11">
        <v>6068</v>
      </c>
      <c r="G11">
        <v>26280</v>
      </c>
      <c r="H11">
        <v>62</v>
      </c>
      <c r="I11">
        <v>1443</v>
      </c>
      <c r="J11">
        <v>21</v>
      </c>
      <c r="K11">
        <v>1202</v>
      </c>
      <c r="L11">
        <v>6610</v>
      </c>
      <c r="M11">
        <v>30702</v>
      </c>
    </row>
    <row r="12" spans="1:13" x14ac:dyDescent="0.3">
      <c r="A12" t="s">
        <v>3</v>
      </c>
      <c r="B12">
        <v>390</v>
      </c>
      <c r="C12">
        <v>1402</v>
      </c>
      <c r="D12">
        <v>196</v>
      </c>
      <c r="E12">
        <v>828</v>
      </c>
      <c r="F12">
        <v>5690</v>
      </c>
      <c r="G12">
        <v>25188</v>
      </c>
      <c r="H12">
        <v>56</v>
      </c>
      <c r="I12">
        <v>1306</v>
      </c>
      <c r="J12">
        <v>34</v>
      </c>
      <c r="K12">
        <v>1157</v>
      </c>
      <c r="L12">
        <v>6366</v>
      </c>
      <c r="M12">
        <v>29881</v>
      </c>
    </row>
    <row r="13" spans="1:13" x14ac:dyDescent="0.3">
      <c r="A13" t="s">
        <v>20</v>
      </c>
      <c r="B13">
        <v>598</v>
      </c>
      <c r="C13">
        <v>2163</v>
      </c>
      <c r="D13">
        <v>166</v>
      </c>
      <c r="E13">
        <v>605</v>
      </c>
      <c r="F13">
        <v>6026</v>
      </c>
      <c r="G13">
        <v>23710</v>
      </c>
      <c r="H13">
        <v>126</v>
      </c>
      <c r="I13">
        <v>1601</v>
      </c>
      <c r="J13">
        <v>39</v>
      </c>
      <c r="K13">
        <v>1483</v>
      </c>
      <c r="L13">
        <v>6955</v>
      </c>
      <c r="M13">
        <v>29562</v>
      </c>
    </row>
    <row r="14" spans="1:13" x14ac:dyDescent="0.3">
      <c r="A14" t="s">
        <v>4</v>
      </c>
      <c r="B14">
        <v>137</v>
      </c>
      <c r="C14">
        <v>509</v>
      </c>
      <c r="D14">
        <v>92</v>
      </c>
      <c r="E14">
        <v>449</v>
      </c>
      <c r="F14">
        <v>5835</v>
      </c>
      <c r="G14">
        <v>26328</v>
      </c>
      <c r="H14">
        <v>36</v>
      </c>
      <c r="I14">
        <v>1214</v>
      </c>
      <c r="J14">
        <v>17</v>
      </c>
      <c r="K14">
        <v>1022</v>
      </c>
      <c r="L14">
        <v>6117</v>
      </c>
      <c r="M14">
        <v>29522</v>
      </c>
    </row>
    <row r="15" spans="1:13" x14ac:dyDescent="0.3">
      <c r="A15" t="s">
        <v>24</v>
      </c>
      <c r="B15">
        <v>212</v>
      </c>
      <c r="C15">
        <v>698</v>
      </c>
      <c r="D15">
        <v>135</v>
      </c>
      <c r="E15">
        <v>590</v>
      </c>
      <c r="F15">
        <v>5699</v>
      </c>
      <c r="G15">
        <v>25315</v>
      </c>
      <c r="H15">
        <v>36</v>
      </c>
      <c r="I15">
        <v>1250</v>
      </c>
      <c r="J15">
        <v>25</v>
      </c>
      <c r="K15">
        <v>1069</v>
      </c>
      <c r="L15">
        <v>6107</v>
      </c>
      <c r="M15">
        <v>28922</v>
      </c>
    </row>
    <row r="16" spans="1:13" x14ac:dyDescent="0.3">
      <c r="A16" t="s">
        <v>11</v>
      </c>
      <c r="B16">
        <v>363</v>
      </c>
      <c r="C16">
        <v>1242</v>
      </c>
      <c r="D16">
        <v>103</v>
      </c>
      <c r="E16">
        <v>523</v>
      </c>
      <c r="F16">
        <v>5486</v>
      </c>
      <c r="G16">
        <v>22522</v>
      </c>
      <c r="H16">
        <v>51</v>
      </c>
      <c r="I16">
        <v>1394</v>
      </c>
      <c r="J16">
        <v>12</v>
      </c>
      <c r="K16">
        <v>1117</v>
      </c>
      <c r="L16">
        <v>6015</v>
      </c>
      <c r="M16">
        <v>26798</v>
      </c>
    </row>
    <row r="17" spans="1:13" x14ac:dyDescent="0.3">
      <c r="A17" t="s">
        <v>5</v>
      </c>
      <c r="B17">
        <v>191</v>
      </c>
      <c r="C17">
        <v>677</v>
      </c>
      <c r="D17">
        <v>118</v>
      </c>
      <c r="E17">
        <v>563</v>
      </c>
      <c r="F17">
        <v>4890</v>
      </c>
      <c r="G17">
        <v>22463</v>
      </c>
      <c r="H17">
        <v>81</v>
      </c>
      <c r="I17">
        <v>1189</v>
      </c>
      <c r="J17">
        <v>41</v>
      </c>
      <c r="K17">
        <v>890</v>
      </c>
      <c r="L17">
        <v>5321</v>
      </c>
      <c r="M17">
        <v>25782</v>
      </c>
    </row>
    <row r="18" spans="1:13" x14ac:dyDescent="0.3">
      <c r="A18" t="s">
        <v>131</v>
      </c>
      <c r="B18">
        <v>2476</v>
      </c>
      <c r="C18">
        <v>9513</v>
      </c>
      <c r="D18">
        <v>363</v>
      </c>
      <c r="E18">
        <v>1916</v>
      </c>
      <c r="F18">
        <v>2802</v>
      </c>
      <c r="G18">
        <v>12352</v>
      </c>
      <c r="H18">
        <v>53</v>
      </c>
      <c r="I18">
        <v>1075</v>
      </c>
      <c r="J18">
        <v>20</v>
      </c>
      <c r="K18">
        <v>804</v>
      </c>
      <c r="L18">
        <v>5714</v>
      </c>
      <c r="M18">
        <v>25660</v>
      </c>
    </row>
    <row r="19" spans="1:13" x14ac:dyDescent="0.3">
      <c r="A19" t="s">
        <v>16</v>
      </c>
      <c r="B19">
        <v>3738</v>
      </c>
      <c r="C19">
        <v>13731</v>
      </c>
      <c r="D19">
        <v>891</v>
      </c>
      <c r="E19">
        <v>4136</v>
      </c>
      <c r="F19">
        <v>1240</v>
      </c>
      <c r="G19">
        <v>4983</v>
      </c>
      <c r="H19">
        <v>32</v>
      </c>
      <c r="I19">
        <v>1066</v>
      </c>
      <c r="J19">
        <v>17</v>
      </c>
      <c r="K19">
        <v>1062</v>
      </c>
      <c r="L19">
        <v>5918</v>
      </c>
      <c r="M19">
        <v>24978</v>
      </c>
    </row>
    <row r="20" spans="1:13" x14ac:dyDescent="0.3">
      <c r="A20" t="s">
        <v>21</v>
      </c>
      <c r="B20">
        <v>436</v>
      </c>
      <c r="C20">
        <v>1508</v>
      </c>
      <c r="D20">
        <v>136</v>
      </c>
      <c r="E20">
        <v>583</v>
      </c>
      <c r="F20">
        <v>4800</v>
      </c>
      <c r="G20">
        <v>19967</v>
      </c>
      <c r="H20">
        <v>62</v>
      </c>
      <c r="I20">
        <v>1234</v>
      </c>
      <c r="J20">
        <v>21</v>
      </c>
      <c r="K20">
        <v>1033</v>
      </c>
      <c r="L20">
        <v>5455</v>
      </c>
      <c r="M20">
        <v>24325</v>
      </c>
    </row>
    <row r="21" spans="1:13" x14ac:dyDescent="0.3">
      <c r="A21" t="s">
        <v>18</v>
      </c>
      <c r="B21">
        <v>2455</v>
      </c>
      <c r="C21">
        <v>9212</v>
      </c>
      <c r="D21">
        <v>719</v>
      </c>
      <c r="E21">
        <v>3171</v>
      </c>
      <c r="F21">
        <v>2165</v>
      </c>
      <c r="G21">
        <v>9012</v>
      </c>
      <c r="H21">
        <v>33</v>
      </c>
      <c r="I21">
        <v>1012</v>
      </c>
      <c r="J21">
        <v>23</v>
      </c>
      <c r="K21">
        <v>1037</v>
      </c>
      <c r="L21">
        <v>5395</v>
      </c>
      <c r="M21">
        <v>23444</v>
      </c>
    </row>
    <row r="22" spans="1:13" x14ac:dyDescent="0.3">
      <c r="A22" t="s">
        <v>22</v>
      </c>
      <c r="B22">
        <v>200</v>
      </c>
      <c r="C22">
        <v>707</v>
      </c>
      <c r="D22">
        <v>583</v>
      </c>
      <c r="E22">
        <v>2435</v>
      </c>
      <c r="F22">
        <v>3989</v>
      </c>
      <c r="G22">
        <v>17497</v>
      </c>
      <c r="H22">
        <v>28</v>
      </c>
      <c r="I22">
        <v>1088</v>
      </c>
      <c r="J22">
        <v>10</v>
      </c>
      <c r="K22">
        <v>886</v>
      </c>
      <c r="L22">
        <v>4810</v>
      </c>
      <c r="M22">
        <v>22613</v>
      </c>
    </row>
    <row r="23" spans="1:13" x14ac:dyDescent="0.3">
      <c r="A23" t="s">
        <v>17</v>
      </c>
      <c r="B23">
        <v>2879</v>
      </c>
      <c r="C23">
        <v>15499</v>
      </c>
      <c r="D23">
        <v>63</v>
      </c>
      <c r="E23">
        <v>297</v>
      </c>
      <c r="F23">
        <v>172</v>
      </c>
      <c r="G23">
        <v>648</v>
      </c>
      <c r="H23">
        <v>2</v>
      </c>
      <c r="I23">
        <v>90</v>
      </c>
      <c r="J23">
        <v>4</v>
      </c>
      <c r="K23">
        <v>72</v>
      </c>
      <c r="L23">
        <v>3120</v>
      </c>
      <c r="M23">
        <v>22287</v>
      </c>
    </row>
    <row r="24" spans="1:13" x14ac:dyDescent="0.3">
      <c r="A24" t="s">
        <v>12</v>
      </c>
      <c r="B24">
        <v>196</v>
      </c>
      <c r="C24">
        <v>698</v>
      </c>
      <c r="D24">
        <v>82</v>
      </c>
      <c r="E24">
        <v>281</v>
      </c>
      <c r="F24">
        <v>4220</v>
      </c>
      <c r="G24">
        <v>18731</v>
      </c>
      <c r="H24">
        <v>95</v>
      </c>
      <c r="I24">
        <v>1106</v>
      </c>
      <c r="J24">
        <v>14</v>
      </c>
      <c r="K24">
        <v>849</v>
      </c>
      <c r="L24">
        <v>4607</v>
      </c>
      <c r="M24">
        <v>21665</v>
      </c>
    </row>
    <row r="25" spans="1:13" x14ac:dyDescent="0.3">
      <c r="A25" t="s">
        <v>129</v>
      </c>
      <c r="B25">
        <v>86</v>
      </c>
      <c r="C25">
        <v>318</v>
      </c>
      <c r="D25">
        <v>202</v>
      </c>
      <c r="E25">
        <v>849</v>
      </c>
      <c r="F25">
        <v>3906</v>
      </c>
      <c r="G25">
        <v>18307</v>
      </c>
      <c r="H25">
        <v>28</v>
      </c>
      <c r="I25">
        <v>788</v>
      </c>
      <c r="J25">
        <v>8</v>
      </c>
      <c r="K25">
        <v>665</v>
      </c>
      <c r="L25">
        <v>4230</v>
      </c>
      <c r="M25">
        <v>20927</v>
      </c>
    </row>
    <row r="26" spans="1:13" x14ac:dyDescent="0.3">
      <c r="A26" t="s">
        <v>127</v>
      </c>
      <c r="B26">
        <v>196</v>
      </c>
      <c r="C26">
        <v>696</v>
      </c>
      <c r="D26">
        <v>81</v>
      </c>
      <c r="E26">
        <v>441</v>
      </c>
      <c r="F26">
        <v>4146</v>
      </c>
      <c r="G26">
        <v>17976</v>
      </c>
      <c r="H26">
        <v>26</v>
      </c>
      <c r="I26">
        <v>899</v>
      </c>
      <c r="J26">
        <v>17</v>
      </c>
      <c r="K26">
        <v>714</v>
      </c>
      <c r="L26">
        <v>4466</v>
      </c>
      <c r="M26">
        <v>20726</v>
      </c>
    </row>
    <row r="27" spans="1:13" x14ac:dyDescent="0.3">
      <c r="A27" t="s">
        <v>78</v>
      </c>
      <c r="B27">
        <v>3929</v>
      </c>
      <c r="C27">
        <v>20944</v>
      </c>
      <c r="D27">
        <v>79</v>
      </c>
      <c r="E27">
        <v>246</v>
      </c>
      <c r="F27">
        <v>287</v>
      </c>
      <c r="G27">
        <v>860</v>
      </c>
      <c r="H27">
        <v>25</v>
      </c>
      <c r="I27">
        <v>156</v>
      </c>
      <c r="J27">
        <v>6</v>
      </c>
      <c r="K27">
        <v>81</v>
      </c>
      <c r="L27">
        <v>4326</v>
      </c>
      <c r="M27">
        <v>16606</v>
      </c>
    </row>
    <row r="28" spans="1:13" x14ac:dyDescent="0.3">
      <c r="A28" t="s">
        <v>10</v>
      </c>
      <c r="B28">
        <v>373</v>
      </c>
      <c r="C28">
        <v>1281</v>
      </c>
      <c r="D28">
        <v>132</v>
      </c>
      <c r="E28">
        <v>528</v>
      </c>
      <c r="F28">
        <v>2789</v>
      </c>
      <c r="G28">
        <v>11200</v>
      </c>
      <c r="H28">
        <v>431</v>
      </c>
      <c r="I28">
        <v>2359</v>
      </c>
      <c r="J28">
        <v>33</v>
      </c>
      <c r="K28">
        <v>850</v>
      </c>
      <c r="L28">
        <v>3758</v>
      </c>
      <c r="M28">
        <v>16218</v>
      </c>
    </row>
    <row r="29" spans="1:13" x14ac:dyDescent="0.3">
      <c r="A29" t="s">
        <v>128</v>
      </c>
      <c r="B29">
        <v>679</v>
      </c>
      <c r="C29">
        <v>2329</v>
      </c>
      <c r="D29">
        <v>58</v>
      </c>
      <c r="E29">
        <v>309</v>
      </c>
      <c r="F29">
        <v>2619</v>
      </c>
      <c r="G29">
        <v>10705</v>
      </c>
      <c r="H29">
        <v>152</v>
      </c>
      <c r="I29">
        <v>1174</v>
      </c>
      <c r="J29">
        <v>212</v>
      </c>
      <c r="K29">
        <v>1495</v>
      </c>
      <c r="L29">
        <v>3720</v>
      </c>
      <c r="M29">
        <v>16012</v>
      </c>
    </row>
    <row r="30" spans="1:13" x14ac:dyDescent="0.3">
      <c r="A30" t="s">
        <v>134</v>
      </c>
      <c r="B30">
        <v>404</v>
      </c>
      <c r="C30">
        <v>1507</v>
      </c>
      <c r="D30">
        <v>201</v>
      </c>
      <c r="E30">
        <v>906</v>
      </c>
      <c r="F30">
        <v>2519</v>
      </c>
      <c r="G30">
        <v>11104</v>
      </c>
      <c r="H30">
        <v>66</v>
      </c>
      <c r="I30">
        <v>776</v>
      </c>
      <c r="J30">
        <v>14</v>
      </c>
      <c r="K30">
        <v>426</v>
      </c>
      <c r="L30">
        <v>3204</v>
      </c>
      <c r="M30">
        <v>14719</v>
      </c>
    </row>
    <row r="31" spans="1:13" x14ac:dyDescent="0.3">
      <c r="A31" t="s">
        <v>130</v>
      </c>
      <c r="B31">
        <v>1373</v>
      </c>
      <c r="C31">
        <v>5212</v>
      </c>
      <c r="D31">
        <v>66</v>
      </c>
      <c r="E31">
        <v>515</v>
      </c>
      <c r="F31">
        <v>896</v>
      </c>
      <c r="G31">
        <v>3845</v>
      </c>
      <c r="H31">
        <v>10</v>
      </c>
      <c r="I31">
        <v>425</v>
      </c>
      <c r="J31">
        <v>3</v>
      </c>
      <c r="K31">
        <v>289</v>
      </c>
      <c r="L31">
        <v>2348</v>
      </c>
      <c r="M31">
        <v>10286</v>
      </c>
    </row>
    <row r="32" spans="1:13" x14ac:dyDescent="0.3">
      <c r="A32" t="s">
        <v>132</v>
      </c>
      <c r="B32">
        <v>107</v>
      </c>
      <c r="C32">
        <v>427</v>
      </c>
      <c r="D32">
        <v>54</v>
      </c>
      <c r="E32">
        <v>205</v>
      </c>
      <c r="F32">
        <v>1298</v>
      </c>
      <c r="G32">
        <v>6144</v>
      </c>
      <c r="H32">
        <v>14</v>
      </c>
      <c r="I32">
        <v>294</v>
      </c>
      <c r="J32">
        <v>3</v>
      </c>
      <c r="K32">
        <v>190</v>
      </c>
      <c r="L32">
        <v>1476</v>
      </c>
      <c r="M32">
        <v>7260</v>
      </c>
    </row>
    <row r="33" spans="1:16" x14ac:dyDescent="0.3">
      <c r="A33" t="s">
        <v>39</v>
      </c>
      <c r="B33">
        <v>342</v>
      </c>
      <c r="C33">
        <v>1166</v>
      </c>
      <c r="D33">
        <v>49</v>
      </c>
      <c r="E33">
        <v>220</v>
      </c>
      <c r="F33">
        <v>1142</v>
      </c>
      <c r="G33">
        <v>4625</v>
      </c>
      <c r="H33">
        <v>82</v>
      </c>
      <c r="I33">
        <v>587</v>
      </c>
      <c r="J33">
        <v>14</v>
      </c>
      <c r="K33">
        <v>379</v>
      </c>
      <c r="L33">
        <v>1629</v>
      </c>
      <c r="M33">
        <v>6977</v>
      </c>
    </row>
    <row r="34" spans="1:16" x14ac:dyDescent="0.3">
      <c r="A34" t="s">
        <v>15</v>
      </c>
      <c r="B34">
        <v>215</v>
      </c>
      <c r="C34">
        <v>782</v>
      </c>
      <c r="D34">
        <v>47</v>
      </c>
      <c r="E34">
        <v>177</v>
      </c>
      <c r="F34">
        <v>1128</v>
      </c>
      <c r="G34">
        <v>4624</v>
      </c>
      <c r="H34">
        <v>142</v>
      </c>
      <c r="I34">
        <v>799</v>
      </c>
      <c r="J34">
        <v>1</v>
      </c>
      <c r="K34">
        <v>303</v>
      </c>
      <c r="L34">
        <v>1533</v>
      </c>
      <c r="M34">
        <v>6685</v>
      </c>
    </row>
    <row r="35" spans="1:16" x14ac:dyDescent="0.3">
      <c r="A35" t="s">
        <v>48</v>
      </c>
      <c r="B35">
        <v>210</v>
      </c>
      <c r="C35">
        <v>715</v>
      </c>
      <c r="D35">
        <v>42</v>
      </c>
      <c r="E35">
        <v>207</v>
      </c>
      <c r="F35">
        <v>1047</v>
      </c>
      <c r="G35">
        <v>4150</v>
      </c>
      <c r="H35">
        <v>69</v>
      </c>
      <c r="I35">
        <v>513</v>
      </c>
      <c r="J35">
        <v>4</v>
      </c>
      <c r="K35">
        <v>280</v>
      </c>
      <c r="L35">
        <v>1372</v>
      </c>
      <c r="M35">
        <v>5865</v>
      </c>
      <c r="O35" s="51"/>
      <c r="P35" s="51"/>
    </row>
    <row r="36" spans="1:16" x14ac:dyDescent="0.3">
      <c r="A36" t="s">
        <v>79</v>
      </c>
      <c r="B36">
        <v>190</v>
      </c>
      <c r="C36">
        <v>781</v>
      </c>
      <c r="D36">
        <v>8</v>
      </c>
      <c r="E36">
        <v>93</v>
      </c>
      <c r="F36">
        <v>31</v>
      </c>
      <c r="G36">
        <v>699</v>
      </c>
      <c r="H36">
        <v>5</v>
      </c>
      <c r="I36">
        <v>124</v>
      </c>
      <c r="J36">
        <v>24</v>
      </c>
      <c r="K36">
        <v>206</v>
      </c>
      <c r="L36">
        <v>258</v>
      </c>
      <c r="M36">
        <v>1903</v>
      </c>
    </row>
    <row r="37" spans="1:16" x14ac:dyDescent="0.3">
      <c r="M37" s="51"/>
    </row>
    <row r="40" spans="1:16" x14ac:dyDescent="0.3">
      <c r="C40" s="51"/>
      <c r="N40" s="51"/>
    </row>
    <row r="41" spans="1:16" x14ac:dyDescent="0.3">
      <c r="B41" s="51"/>
      <c r="C41" s="51"/>
      <c r="N41" s="51"/>
    </row>
    <row r="44" spans="1:16" x14ac:dyDescent="0.3">
      <c r="A44" t="s">
        <v>75</v>
      </c>
      <c r="B44">
        <v>179588</v>
      </c>
      <c r="C44">
        <v>819787</v>
      </c>
    </row>
    <row r="48" spans="1:16" x14ac:dyDescent="0.3">
      <c r="A48" t="s">
        <v>0</v>
      </c>
      <c r="B48" t="s">
        <v>2</v>
      </c>
      <c r="C48" t="s">
        <v>1</v>
      </c>
      <c r="F48" s="51" t="s">
        <v>0</v>
      </c>
      <c r="G48" s="51" t="s">
        <v>2</v>
      </c>
      <c r="H48" s="51" t="s">
        <v>1</v>
      </c>
      <c r="L48" t="s">
        <v>0</v>
      </c>
      <c r="M48" t="s">
        <v>2</v>
      </c>
      <c r="N48" t="s">
        <v>1</v>
      </c>
    </row>
    <row r="49" spans="1:14" x14ac:dyDescent="0.3">
      <c r="A49" t="s">
        <v>126</v>
      </c>
      <c r="B49">
        <v>10392</v>
      </c>
      <c r="C49">
        <v>49299</v>
      </c>
      <c r="F49" t="b">
        <f>A49=L49</f>
        <v>1</v>
      </c>
      <c r="G49" s="51" t="b">
        <f t="shared" ref="G49:H49" si="0">B49=M49</f>
        <v>1</v>
      </c>
      <c r="H49" s="51" t="b">
        <f t="shared" si="0"/>
        <v>1</v>
      </c>
      <c r="L49" t="s">
        <v>126</v>
      </c>
      <c r="M49">
        <v>10392</v>
      </c>
      <c r="N49">
        <v>49299</v>
      </c>
    </row>
    <row r="50" spans="1:14" x14ac:dyDescent="0.3">
      <c r="A50" t="s">
        <v>6</v>
      </c>
      <c r="B50">
        <v>8767</v>
      </c>
      <c r="C50">
        <v>41444</v>
      </c>
      <c r="F50" s="51" t="b">
        <f t="shared" ref="F50:F83" si="1">A50=L50</f>
        <v>1</v>
      </c>
      <c r="G50" s="51" t="b">
        <f t="shared" ref="G50:G83" si="2">B50=M50</f>
        <v>1</v>
      </c>
      <c r="H50" s="51" t="b">
        <f t="shared" ref="H50:H83" si="3">C50=N50</f>
        <v>1</v>
      </c>
      <c r="L50" t="s">
        <v>6</v>
      </c>
      <c r="M50">
        <v>8767</v>
      </c>
      <c r="N50">
        <v>41444</v>
      </c>
    </row>
    <row r="51" spans="1:14" x14ac:dyDescent="0.3">
      <c r="A51" t="s">
        <v>133</v>
      </c>
      <c r="B51">
        <v>9089</v>
      </c>
      <c r="C51">
        <v>40743</v>
      </c>
      <c r="F51" s="51" t="b">
        <f t="shared" si="1"/>
        <v>1</v>
      </c>
      <c r="G51" s="51" t="b">
        <f t="shared" si="2"/>
        <v>1</v>
      </c>
      <c r="H51" s="51" t="b">
        <f t="shared" si="3"/>
        <v>1</v>
      </c>
      <c r="L51" t="s">
        <v>133</v>
      </c>
      <c r="M51">
        <v>9089</v>
      </c>
      <c r="N51">
        <v>40743</v>
      </c>
    </row>
    <row r="52" spans="1:14" x14ac:dyDescent="0.3">
      <c r="A52" s="52" t="s">
        <v>77</v>
      </c>
      <c r="B52" s="52">
        <v>8349</v>
      </c>
      <c r="C52" s="52">
        <v>37815</v>
      </c>
      <c r="D52" s="52"/>
      <c r="E52" s="52"/>
      <c r="F52" s="52" t="b">
        <f t="shared" si="1"/>
        <v>1</v>
      </c>
      <c r="G52" s="52" t="b">
        <f t="shared" si="2"/>
        <v>0</v>
      </c>
      <c r="H52" s="52" t="b">
        <f t="shared" si="3"/>
        <v>1</v>
      </c>
      <c r="I52" s="52"/>
      <c r="J52" s="52"/>
      <c r="K52" s="52"/>
      <c r="L52" s="52" t="s">
        <v>77</v>
      </c>
      <c r="M52" s="52">
        <v>8350</v>
      </c>
      <c r="N52" s="52">
        <v>37815</v>
      </c>
    </row>
    <row r="53" spans="1:14" x14ac:dyDescent="0.3">
      <c r="A53" t="s">
        <v>76</v>
      </c>
      <c r="B53">
        <v>8467</v>
      </c>
      <c r="C53">
        <v>37690</v>
      </c>
      <c r="F53" s="51" t="b">
        <f t="shared" si="1"/>
        <v>1</v>
      </c>
      <c r="G53" s="51" t="b">
        <f t="shared" si="2"/>
        <v>1</v>
      </c>
      <c r="H53" s="51" t="b">
        <f t="shared" si="3"/>
        <v>1</v>
      </c>
      <c r="L53" t="s">
        <v>76</v>
      </c>
      <c r="M53">
        <v>8467</v>
      </c>
      <c r="N53">
        <v>37690</v>
      </c>
    </row>
    <row r="54" spans="1:14" x14ac:dyDescent="0.3">
      <c r="A54" t="s">
        <v>23</v>
      </c>
      <c r="B54">
        <v>8293</v>
      </c>
      <c r="C54">
        <v>37269</v>
      </c>
      <c r="F54" s="51" t="b">
        <f t="shared" si="1"/>
        <v>1</v>
      </c>
      <c r="G54" s="51" t="b">
        <f t="shared" si="2"/>
        <v>1</v>
      </c>
      <c r="H54" s="51" t="b">
        <f t="shared" si="3"/>
        <v>1</v>
      </c>
      <c r="L54" t="s">
        <v>23</v>
      </c>
      <c r="M54">
        <v>8293</v>
      </c>
      <c r="N54">
        <v>37269</v>
      </c>
    </row>
    <row r="55" spans="1:14" x14ac:dyDescent="0.3">
      <c r="A55" t="s">
        <v>19</v>
      </c>
      <c r="B55">
        <v>8022</v>
      </c>
      <c r="C55">
        <v>35439</v>
      </c>
      <c r="F55" s="51" t="b">
        <f t="shared" si="1"/>
        <v>1</v>
      </c>
      <c r="G55" s="51" t="b">
        <f t="shared" si="2"/>
        <v>1</v>
      </c>
      <c r="H55" s="51" t="b">
        <f t="shared" si="3"/>
        <v>1</v>
      </c>
      <c r="L55" t="s">
        <v>19</v>
      </c>
      <c r="M55">
        <v>8022</v>
      </c>
      <c r="N55">
        <v>35439</v>
      </c>
    </row>
    <row r="56" spans="1:14" x14ac:dyDescent="0.3">
      <c r="A56" t="s">
        <v>26</v>
      </c>
      <c r="B56">
        <v>7152</v>
      </c>
      <c r="C56">
        <v>32747</v>
      </c>
      <c r="F56" s="51" t="b">
        <f t="shared" si="1"/>
        <v>1</v>
      </c>
      <c r="G56" s="51" t="b">
        <f t="shared" si="2"/>
        <v>1</v>
      </c>
      <c r="H56" s="51" t="b">
        <f t="shared" si="3"/>
        <v>1</v>
      </c>
      <c r="L56" t="s">
        <v>26</v>
      </c>
      <c r="M56">
        <v>7152</v>
      </c>
      <c r="N56">
        <v>32747</v>
      </c>
    </row>
    <row r="57" spans="1:14" x14ac:dyDescent="0.3">
      <c r="A57" t="s">
        <v>125</v>
      </c>
      <c r="B57">
        <v>6541</v>
      </c>
      <c r="C57">
        <v>31933</v>
      </c>
      <c r="F57" s="51" t="b">
        <f t="shared" si="1"/>
        <v>1</v>
      </c>
      <c r="G57" s="51" t="b">
        <f t="shared" si="2"/>
        <v>1</v>
      </c>
      <c r="H57" s="51" t="b">
        <f t="shared" si="3"/>
        <v>1</v>
      </c>
      <c r="L57" t="s">
        <v>125</v>
      </c>
      <c r="M57">
        <v>6541</v>
      </c>
      <c r="N57">
        <v>31933</v>
      </c>
    </row>
    <row r="58" spans="1:14" x14ac:dyDescent="0.3">
      <c r="A58" t="s">
        <v>25</v>
      </c>
      <c r="B58">
        <v>6610</v>
      </c>
      <c r="C58">
        <v>30702</v>
      </c>
      <c r="F58" s="51" t="b">
        <f t="shared" si="1"/>
        <v>1</v>
      </c>
      <c r="G58" s="51" t="b">
        <f t="shared" si="2"/>
        <v>1</v>
      </c>
      <c r="H58" s="51" t="b">
        <f t="shared" si="3"/>
        <v>1</v>
      </c>
      <c r="L58" t="s">
        <v>25</v>
      </c>
      <c r="M58">
        <v>6610</v>
      </c>
      <c r="N58">
        <v>30702</v>
      </c>
    </row>
    <row r="59" spans="1:14" x14ac:dyDescent="0.3">
      <c r="A59" t="s">
        <v>3</v>
      </c>
      <c r="B59">
        <v>6366</v>
      </c>
      <c r="C59">
        <v>29881</v>
      </c>
      <c r="F59" s="51" t="b">
        <f t="shared" si="1"/>
        <v>1</v>
      </c>
      <c r="G59" s="51" t="b">
        <f t="shared" si="2"/>
        <v>1</v>
      </c>
      <c r="H59" s="51" t="b">
        <f t="shared" si="3"/>
        <v>1</v>
      </c>
      <c r="L59" t="s">
        <v>3</v>
      </c>
      <c r="M59">
        <v>6366</v>
      </c>
      <c r="N59">
        <v>29881</v>
      </c>
    </row>
    <row r="60" spans="1:14" x14ac:dyDescent="0.3">
      <c r="A60" t="s">
        <v>20</v>
      </c>
      <c r="B60">
        <v>6955</v>
      </c>
      <c r="C60">
        <v>29562</v>
      </c>
      <c r="F60" s="51" t="b">
        <f t="shared" si="1"/>
        <v>1</v>
      </c>
      <c r="G60" s="51" t="b">
        <f t="shared" si="2"/>
        <v>1</v>
      </c>
      <c r="H60" s="51" t="b">
        <f t="shared" si="3"/>
        <v>1</v>
      </c>
      <c r="L60" t="s">
        <v>20</v>
      </c>
      <c r="M60">
        <v>6955</v>
      </c>
      <c r="N60">
        <v>29562</v>
      </c>
    </row>
    <row r="61" spans="1:14" x14ac:dyDescent="0.3">
      <c r="A61" t="s">
        <v>4</v>
      </c>
      <c r="B61">
        <v>6117</v>
      </c>
      <c r="C61">
        <v>29522</v>
      </c>
      <c r="F61" s="51" t="b">
        <f t="shared" si="1"/>
        <v>1</v>
      </c>
      <c r="G61" s="51" t="b">
        <f t="shared" si="2"/>
        <v>1</v>
      </c>
      <c r="H61" s="51" t="b">
        <f t="shared" si="3"/>
        <v>1</v>
      </c>
      <c r="L61" t="s">
        <v>4</v>
      </c>
      <c r="M61">
        <v>6117</v>
      </c>
      <c r="N61">
        <v>29522</v>
      </c>
    </row>
    <row r="62" spans="1:14" x14ac:dyDescent="0.3">
      <c r="A62" t="s">
        <v>24</v>
      </c>
      <c r="B62">
        <v>6107</v>
      </c>
      <c r="C62">
        <v>28922</v>
      </c>
      <c r="F62" s="51" t="b">
        <f t="shared" si="1"/>
        <v>1</v>
      </c>
      <c r="G62" s="51" t="b">
        <f t="shared" si="2"/>
        <v>1</v>
      </c>
      <c r="H62" s="51" t="b">
        <f t="shared" si="3"/>
        <v>1</v>
      </c>
      <c r="L62" t="s">
        <v>24</v>
      </c>
      <c r="M62">
        <v>6107</v>
      </c>
      <c r="N62">
        <v>28922</v>
      </c>
    </row>
    <row r="63" spans="1:14" x14ac:dyDescent="0.3">
      <c r="A63" t="s">
        <v>11</v>
      </c>
      <c r="B63">
        <v>6015</v>
      </c>
      <c r="C63">
        <v>26798</v>
      </c>
      <c r="F63" s="51" t="b">
        <f t="shared" si="1"/>
        <v>1</v>
      </c>
      <c r="G63" s="51" t="b">
        <f t="shared" si="2"/>
        <v>1</v>
      </c>
      <c r="H63" s="51" t="b">
        <f t="shared" si="3"/>
        <v>1</v>
      </c>
      <c r="L63" t="s">
        <v>11</v>
      </c>
      <c r="M63">
        <v>6015</v>
      </c>
      <c r="N63">
        <v>26798</v>
      </c>
    </row>
    <row r="64" spans="1:14" x14ac:dyDescent="0.3">
      <c r="A64" t="s">
        <v>5</v>
      </c>
      <c r="B64">
        <v>5321</v>
      </c>
      <c r="C64">
        <v>25782</v>
      </c>
      <c r="F64" s="51" t="b">
        <f t="shared" si="1"/>
        <v>1</v>
      </c>
      <c r="G64" s="51" t="b">
        <f t="shared" si="2"/>
        <v>1</v>
      </c>
      <c r="H64" s="51" t="b">
        <f t="shared" si="3"/>
        <v>1</v>
      </c>
      <c r="L64" t="s">
        <v>5</v>
      </c>
      <c r="M64">
        <v>5321</v>
      </c>
      <c r="N64">
        <v>25782</v>
      </c>
    </row>
    <row r="65" spans="1:14" x14ac:dyDescent="0.3">
      <c r="A65" t="s">
        <v>131</v>
      </c>
      <c r="B65">
        <v>5714</v>
      </c>
      <c r="C65">
        <v>25660</v>
      </c>
      <c r="F65" s="51" t="b">
        <f t="shared" si="1"/>
        <v>1</v>
      </c>
      <c r="G65" s="51" t="b">
        <f t="shared" si="2"/>
        <v>1</v>
      </c>
      <c r="H65" s="51" t="b">
        <f t="shared" si="3"/>
        <v>1</v>
      </c>
      <c r="L65" t="s">
        <v>131</v>
      </c>
      <c r="M65">
        <v>5714</v>
      </c>
      <c r="N65">
        <v>25660</v>
      </c>
    </row>
    <row r="66" spans="1:14" x14ac:dyDescent="0.3">
      <c r="A66" t="s">
        <v>16</v>
      </c>
      <c r="B66">
        <v>5918</v>
      </c>
      <c r="C66">
        <v>24978</v>
      </c>
      <c r="F66" s="51" t="b">
        <f t="shared" si="1"/>
        <v>1</v>
      </c>
      <c r="G66" s="51" t="b">
        <f t="shared" si="2"/>
        <v>1</v>
      </c>
      <c r="H66" s="51" t="b">
        <f t="shared" si="3"/>
        <v>1</v>
      </c>
      <c r="L66" t="s">
        <v>16</v>
      </c>
      <c r="M66">
        <v>5918</v>
      </c>
      <c r="N66">
        <v>24978</v>
      </c>
    </row>
    <row r="67" spans="1:14" x14ac:dyDescent="0.3">
      <c r="A67" t="s">
        <v>21</v>
      </c>
      <c r="B67">
        <v>5455</v>
      </c>
      <c r="C67">
        <v>24325</v>
      </c>
      <c r="F67" s="51" t="b">
        <f t="shared" si="1"/>
        <v>1</v>
      </c>
      <c r="G67" s="51" t="b">
        <f t="shared" si="2"/>
        <v>1</v>
      </c>
      <c r="H67" s="51" t="b">
        <f t="shared" si="3"/>
        <v>1</v>
      </c>
      <c r="L67" t="s">
        <v>21</v>
      </c>
      <c r="M67">
        <v>5455</v>
      </c>
      <c r="N67">
        <v>24325</v>
      </c>
    </row>
    <row r="68" spans="1:14" x14ac:dyDescent="0.3">
      <c r="A68" t="s">
        <v>18</v>
      </c>
      <c r="B68">
        <v>5395</v>
      </c>
      <c r="C68">
        <v>23444</v>
      </c>
      <c r="F68" s="51" t="b">
        <f t="shared" si="1"/>
        <v>1</v>
      </c>
      <c r="G68" s="51" t="b">
        <f t="shared" si="2"/>
        <v>1</v>
      </c>
      <c r="H68" s="51" t="b">
        <f t="shared" si="3"/>
        <v>1</v>
      </c>
      <c r="L68" t="s">
        <v>18</v>
      </c>
      <c r="M68">
        <v>5395</v>
      </c>
      <c r="N68">
        <v>23444</v>
      </c>
    </row>
    <row r="69" spans="1:14" x14ac:dyDescent="0.3">
      <c r="A69" t="s">
        <v>22</v>
      </c>
      <c r="B69">
        <v>4810</v>
      </c>
      <c r="C69">
        <v>22613</v>
      </c>
      <c r="F69" s="51" t="b">
        <f t="shared" si="1"/>
        <v>1</v>
      </c>
      <c r="G69" s="51" t="b">
        <f t="shared" si="2"/>
        <v>1</v>
      </c>
      <c r="H69" s="51" t="b">
        <f t="shared" si="3"/>
        <v>1</v>
      </c>
      <c r="L69" t="s">
        <v>22</v>
      </c>
      <c r="M69">
        <v>4810</v>
      </c>
      <c r="N69">
        <v>22613</v>
      </c>
    </row>
    <row r="70" spans="1:14" x14ac:dyDescent="0.3">
      <c r="A70" t="s">
        <v>12</v>
      </c>
      <c r="B70">
        <v>4607</v>
      </c>
      <c r="C70">
        <v>21665</v>
      </c>
      <c r="F70" s="51" t="b">
        <f t="shared" si="1"/>
        <v>1</v>
      </c>
      <c r="G70" s="51" t="b">
        <f t="shared" si="2"/>
        <v>1</v>
      </c>
      <c r="H70" s="51" t="b">
        <f t="shared" si="3"/>
        <v>1</v>
      </c>
      <c r="L70" t="s">
        <v>12</v>
      </c>
      <c r="M70">
        <v>4607</v>
      </c>
      <c r="N70">
        <v>21665</v>
      </c>
    </row>
    <row r="71" spans="1:14" x14ac:dyDescent="0.3">
      <c r="A71" t="s">
        <v>129</v>
      </c>
      <c r="B71">
        <v>4230</v>
      </c>
      <c r="C71">
        <v>20927</v>
      </c>
      <c r="F71" s="51" t="b">
        <f t="shared" si="1"/>
        <v>1</v>
      </c>
      <c r="G71" s="51" t="b">
        <f t="shared" si="2"/>
        <v>1</v>
      </c>
      <c r="H71" s="51" t="b">
        <f t="shared" si="3"/>
        <v>1</v>
      </c>
      <c r="L71" t="s">
        <v>129</v>
      </c>
      <c r="M71">
        <v>4230</v>
      </c>
      <c r="N71">
        <v>20927</v>
      </c>
    </row>
    <row r="72" spans="1:14" x14ac:dyDescent="0.3">
      <c r="A72" t="s">
        <v>127</v>
      </c>
      <c r="B72">
        <v>4466</v>
      </c>
      <c r="C72">
        <v>20726</v>
      </c>
      <c r="F72" s="51" t="b">
        <f t="shared" si="1"/>
        <v>1</v>
      </c>
      <c r="G72" s="51" t="b">
        <f t="shared" si="2"/>
        <v>1</v>
      </c>
      <c r="H72" s="51" t="b">
        <f t="shared" si="3"/>
        <v>1</v>
      </c>
      <c r="L72" t="s">
        <v>127</v>
      </c>
      <c r="M72">
        <v>4466</v>
      </c>
      <c r="N72">
        <v>20726</v>
      </c>
    </row>
    <row r="73" spans="1:14" x14ac:dyDescent="0.3">
      <c r="A73" t="s">
        <v>10</v>
      </c>
      <c r="B73">
        <v>3758</v>
      </c>
      <c r="C73">
        <v>16218</v>
      </c>
      <c r="F73" s="51" t="b">
        <f t="shared" si="1"/>
        <v>1</v>
      </c>
      <c r="G73" s="51" t="b">
        <f t="shared" si="2"/>
        <v>1</v>
      </c>
      <c r="H73" s="51" t="b">
        <f t="shared" si="3"/>
        <v>1</v>
      </c>
      <c r="L73" t="s">
        <v>10</v>
      </c>
      <c r="M73">
        <v>3758</v>
      </c>
      <c r="N73">
        <v>16218</v>
      </c>
    </row>
    <row r="74" spans="1:14" x14ac:dyDescent="0.3">
      <c r="A74" t="s">
        <v>128</v>
      </c>
      <c r="B74">
        <v>3720</v>
      </c>
      <c r="C74">
        <v>16012</v>
      </c>
      <c r="F74" s="51" t="b">
        <f t="shared" si="1"/>
        <v>1</v>
      </c>
      <c r="G74" s="51" t="b">
        <f t="shared" si="2"/>
        <v>1</v>
      </c>
      <c r="H74" s="51" t="b">
        <f t="shared" si="3"/>
        <v>1</v>
      </c>
      <c r="L74" t="s">
        <v>128</v>
      </c>
      <c r="M74">
        <v>3720</v>
      </c>
      <c r="N74">
        <v>16012</v>
      </c>
    </row>
    <row r="75" spans="1:14" x14ac:dyDescent="0.3">
      <c r="A75" t="s">
        <v>134</v>
      </c>
      <c r="B75">
        <v>3204</v>
      </c>
      <c r="C75">
        <v>14719</v>
      </c>
      <c r="F75" s="51" t="b">
        <f t="shared" si="1"/>
        <v>1</v>
      </c>
      <c r="G75" s="51" t="b">
        <f t="shared" si="2"/>
        <v>1</v>
      </c>
      <c r="H75" s="51" t="b">
        <f t="shared" si="3"/>
        <v>1</v>
      </c>
      <c r="L75" t="s">
        <v>134</v>
      </c>
      <c r="M75">
        <v>3204</v>
      </c>
      <c r="N75">
        <v>14719</v>
      </c>
    </row>
    <row r="76" spans="1:14" x14ac:dyDescent="0.3">
      <c r="A76" t="s">
        <v>130</v>
      </c>
      <c r="B76">
        <v>2348</v>
      </c>
      <c r="C76">
        <v>10286</v>
      </c>
      <c r="F76" s="51" t="b">
        <f t="shared" si="1"/>
        <v>1</v>
      </c>
      <c r="G76" s="51" t="b">
        <f t="shared" si="2"/>
        <v>1</v>
      </c>
      <c r="H76" s="51" t="b">
        <f t="shared" si="3"/>
        <v>1</v>
      </c>
      <c r="L76" t="s">
        <v>130</v>
      </c>
      <c r="M76">
        <v>2348</v>
      </c>
      <c r="N76">
        <v>10286</v>
      </c>
    </row>
    <row r="77" spans="1:14" x14ac:dyDescent="0.3">
      <c r="A77" t="s">
        <v>132</v>
      </c>
      <c r="B77">
        <v>1476</v>
      </c>
      <c r="C77">
        <v>7260</v>
      </c>
      <c r="F77" s="51" t="b">
        <f t="shared" si="1"/>
        <v>1</v>
      </c>
      <c r="G77" s="51" t="b">
        <f t="shared" si="2"/>
        <v>1</v>
      </c>
      <c r="H77" s="51" t="b">
        <f t="shared" si="3"/>
        <v>1</v>
      </c>
      <c r="L77" t="s">
        <v>132</v>
      </c>
      <c r="M77">
        <v>1476</v>
      </c>
      <c r="N77">
        <v>7260</v>
      </c>
    </row>
    <row r="78" spans="1:14" x14ac:dyDescent="0.3">
      <c r="A78" t="s">
        <v>39</v>
      </c>
      <c r="B78">
        <v>1629</v>
      </c>
      <c r="C78">
        <v>6977</v>
      </c>
      <c r="F78" s="51" t="b">
        <f t="shared" si="1"/>
        <v>1</v>
      </c>
      <c r="G78" s="51" t="b">
        <f t="shared" si="2"/>
        <v>1</v>
      </c>
      <c r="H78" s="51" t="b">
        <f t="shared" si="3"/>
        <v>1</v>
      </c>
      <c r="L78" t="s">
        <v>39</v>
      </c>
      <c r="M78">
        <v>1629</v>
      </c>
      <c r="N78">
        <v>6977</v>
      </c>
    </row>
    <row r="79" spans="1:14" x14ac:dyDescent="0.3">
      <c r="A79" t="s">
        <v>15</v>
      </c>
      <c r="B79">
        <v>1533</v>
      </c>
      <c r="C79">
        <v>6685</v>
      </c>
      <c r="F79" s="51" t="b">
        <f t="shared" si="1"/>
        <v>1</v>
      </c>
      <c r="G79" s="51" t="b">
        <f t="shared" si="2"/>
        <v>1</v>
      </c>
      <c r="H79" s="51" t="b">
        <f t="shared" si="3"/>
        <v>1</v>
      </c>
      <c r="L79" t="s">
        <v>15</v>
      </c>
      <c r="M79">
        <v>1533</v>
      </c>
      <c r="N79">
        <v>6685</v>
      </c>
    </row>
    <row r="80" spans="1:14" x14ac:dyDescent="0.3">
      <c r="A80" t="s">
        <v>48</v>
      </c>
      <c r="B80">
        <v>1372</v>
      </c>
      <c r="C80">
        <v>5865</v>
      </c>
      <c r="F80" s="51" t="b">
        <f t="shared" si="1"/>
        <v>1</v>
      </c>
      <c r="G80" s="51" t="b">
        <f t="shared" si="2"/>
        <v>1</v>
      </c>
      <c r="H80" s="51" t="b">
        <f t="shared" si="3"/>
        <v>1</v>
      </c>
      <c r="L80" t="s">
        <v>48</v>
      </c>
      <c r="M80">
        <v>1372</v>
      </c>
      <c r="N80">
        <v>5865</v>
      </c>
    </row>
    <row r="81" spans="1:14" x14ac:dyDescent="0.3">
      <c r="A81" t="s">
        <v>17</v>
      </c>
      <c r="B81">
        <v>511</v>
      </c>
      <c r="C81">
        <v>2015</v>
      </c>
      <c r="F81" s="51" t="b">
        <f t="shared" si="1"/>
        <v>1</v>
      </c>
      <c r="G81" s="51" t="b">
        <f t="shared" si="2"/>
        <v>1</v>
      </c>
      <c r="H81" s="51" t="b">
        <f t="shared" si="3"/>
        <v>1</v>
      </c>
      <c r="L81" t="s">
        <v>17</v>
      </c>
      <c r="M81">
        <v>511</v>
      </c>
      <c r="N81">
        <v>2015</v>
      </c>
    </row>
    <row r="82" spans="1:14" x14ac:dyDescent="0.3">
      <c r="A82" t="s">
        <v>78</v>
      </c>
      <c r="B82">
        <v>621</v>
      </c>
      <c r="C82">
        <v>1961</v>
      </c>
      <c r="F82" s="51" t="b">
        <f t="shared" si="1"/>
        <v>1</v>
      </c>
      <c r="G82" s="51" t="b">
        <f t="shared" si="2"/>
        <v>1</v>
      </c>
      <c r="H82" s="51" t="b">
        <f t="shared" si="3"/>
        <v>1</v>
      </c>
      <c r="L82" t="s">
        <v>78</v>
      </c>
      <c r="M82">
        <v>621</v>
      </c>
      <c r="N82">
        <v>1961</v>
      </c>
    </row>
    <row r="83" spans="1:14" x14ac:dyDescent="0.3">
      <c r="A83" t="s">
        <v>79</v>
      </c>
      <c r="B83">
        <v>258</v>
      </c>
      <c r="C83">
        <v>1903</v>
      </c>
      <c r="F83" s="51" t="b">
        <f t="shared" si="1"/>
        <v>0</v>
      </c>
      <c r="G83" s="51" t="b">
        <f t="shared" si="2"/>
        <v>1</v>
      </c>
      <c r="H83" s="51" t="b">
        <f t="shared" si="3"/>
        <v>1</v>
      </c>
      <c r="L83" t="s">
        <v>151</v>
      </c>
      <c r="M83">
        <v>258</v>
      </c>
      <c r="N83">
        <v>1903</v>
      </c>
    </row>
  </sheetData>
  <autoFilter ref="A1:M36">
    <sortState ref="A2:M36">
      <sortCondition descending="1" ref="M1:M36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D9FDFA9A7BA44AF19A122E2554A36" ma:contentTypeVersion="11" ma:contentTypeDescription="Create a new document." ma:contentTypeScope="" ma:versionID="24dc45d35a3145ea03feef1c24db20b7">
  <xsd:schema xmlns:xsd="http://www.w3.org/2001/XMLSchema" xmlns:xs="http://www.w3.org/2001/XMLSchema" xmlns:p="http://schemas.microsoft.com/office/2006/metadata/properties" xmlns:ns3="130426bc-b62c-437d-aae6-bea43d7e438e" xmlns:ns4="64e6a216-3a69-4e9a-9047-8dfeb8d493f0" targetNamespace="http://schemas.microsoft.com/office/2006/metadata/properties" ma:root="true" ma:fieldsID="64c0d5b6bc7f21b332296bc9f0817c4b" ns3:_="" ns4:_="">
    <xsd:import namespace="130426bc-b62c-437d-aae6-bea43d7e438e"/>
    <xsd:import namespace="64e6a216-3a69-4e9a-9047-8dfeb8d493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426bc-b62c-437d-aae6-bea43d7e4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6a216-3a69-4e9a-9047-8dfeb8d493f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77CC5-66D0-48B9-80CF-13B340473204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130426bc-b62c-437d-aae6-bea43d7e438e"/>
    <ds:schemaRef ds:uri="http://schemas.microsoft.com/office/infopath/2007/PartnerControls"/>
    <ds:schemaRef ds:uri="64e6a216-3a69-4e9a-9047-8dfeb8d493f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68181A-E074-4334-9DF1-85F585F39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0426bc-b62c-437d-aae6-bea43d7e438e"/>
    <ds:schemaRef ds:uri="64e6a216-3a69-4e9a-9047-8dfeb8d493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41AA3-481C-4D68-955E-312E9025436B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597622CF-4114-4F24-9169-1EE5559A4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New_Annex I</vt:lpstr>
      <vt:lpstr>New_Annex II</vt:lpstr>
      <vt:lpstr>Sheet1</vt:lpstr>
      <vt:lpstr>Sheet2</vt:lpstr>
      <vt:lpstr>Sheet5</vt:lpstr>
      <vt:lpstr>AGE</vt:lpstr>
      <vt:lpstr>Annex I</vt:lpstr>
      <vt:lpstr>DOA</vt:lpstr>
      <vt:lpstr>Sheet6</vt:lpstr>
      <vt:lpstr>Sheet7</vt:lpstr>
      <vt:lpstr>Sheet8</vt:lpstr>
      <vt:lpstr>Sheet9</vt:lpstr>
      <vt:lpstr>Sheet3</vt:lpstr>
      <vt:lpstr>SPN</vt:lpstr>
      <vt:lpstr>'New_Annex I'!Print_Area</vt:lpstr>
      <vt:lpstr>'New_Annex II'!Print_Area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Rifat Zahir</dc:creator>
  <cp:lastModifiedBy>Mafia Rahman Tule</cp:lastModifiedBy>
  <cp:lastPrinted>2020-01-26T16:05:34Z</cp:lastPrinted>
  <dcterms:created xsi:type="dcterms:W3CDTF">2018-03-21T08:40:33Z</dcterms:created>
  <dcterms:modified xsi:type="dcterms:W3CDTF">2020-03-17T09:49:15Z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0x010100344D9FDFA9A7BA44AF19A122E2554A36</vt:lpwstr>
  </property>
</Properties>
</file>