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<sst xmlns="http://schemas.openxmlformats.org/spreadsheetml/2006/main" count="155" uniqueCount="75">
  <si>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</si>
  <si>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</si>
  <si>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</si>
  <si>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</si>
  <si>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</si>
  <si>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</si>
  <si>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</si>
  <si>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</si>
  <si>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</si>
  <si>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</si>
  <si>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</si>
  <si>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</si>
  <si>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</si>
  <si>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</si>
  <si>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</si>
  <si>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</si>
  <si>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</si>
  <si>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</si>
  <si>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</si>
  <si>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</si>
  <si>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</si>
  <si>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</si>
  <si>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</si>
  <si>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</si>
  <si>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</si>
  <si>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</si>
  <si>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</si>
  <si>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</si>
  <si>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</si>
  <si>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</si>
  <si>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</si>
  <si>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</si>
  <si>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</si>
  <si>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</si>
  <si>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</si>
  <si>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</si>
  <si>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</si>
  <si>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</si>
  <si>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</si>
  <si>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</si>
  <si>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</si>
  <si>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</si>
  <si>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</si>
  <si>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</si>
  <si>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</si>
  <si>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</si>
  <si>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</si>
  <si>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</si>
  <si>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</si>
  <si>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</si>
  <si>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</si>
  <si>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</si>
  <si>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</si>
  <si>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</si>
  <si>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</si>
  <si>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</si>
  <si>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</si>
  <si>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</si>
  <si>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</si>
  <si>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</si>
  <si>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</si>
  <si>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</si>
  <si>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</si>
  <si>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</si>
  <si>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</si>
  <si>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</si>
  <si>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</si>
  <si>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</si>
  <si>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</si>
  <si>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</si>
  <si>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</si>
  <si>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</si>
  <si>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</si>
  <si>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01 Aug 2011</t>
  </si>
  <si>
    <t>August 2012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</si>
</sst>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34890752"/>
        <c:axId val="45581313"/>
      </c:barChart>
      <c:catAx>
        <c:axId val="34890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581313"/>
        <c:crosses val="autoZero"/>
        <c:auto val="1"/>
        <c:lblOffset val="100"/>
        <c:noMultiLvlLbl val="0"/>
      </c:catAx>
      <c:valAx>
        <c:axId val="45581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90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7578634"/>
        <c:axId val="1098843"/>
      </c:lineChart>
      <c:catAx>
        <c:axId val="75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8843"/>
        <c:crosses val="autoZero"/>
        <c:auto val="1"/>
        <c:lblOffset val="100"/>
        <c:noMultiLvlLbl val="0"/>
      </c:catAx>
      <c:valAx>
        <c:axId val="109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7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9889588"/>
        <c:axId val="21897429"/>
      </c:lineChart>
      <c:dateAx>
        <c:axId val="98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97429"/>
        <c:crosses val="autoZero"/>
        <c:auto val="0"/>
        <c:noMultiLvlLbl val="0"/>
      </c:dateAx>
      <c:valAx>
        <c:axId val="21897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8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62859134"/>
        <c:axId val="28861295"/>
      </c:barChart>
      <c:catAx>
        <c:axId val="628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61295"/>
        <c:crosses val="autoZero"/>
        <c:auto val="1"/>
        <c:lblOffset val="100"/>
        <c:noMultiLvlLbl val="0"/>
      </c:catAx>
      <c:valAx>
        <c:axId val="28861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59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58425064"/>
        <c:axId val="56063529"/>
      </c:barChart>
      <c:catAx>
        <c:axId val="5842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63529"/>
        <c:crosses val="autoZero"/>
        <c:auto val="1"/>
        <c:lblOffset val="100"/>
        <c:noMultiLvlLbl val="0"/>
      </c:catAx>
      <c:valAx>
        <c:axId val="56063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4809714"/>
        <c:axId val="44851971"/>
      </c:bar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51971"/>
        <c:crosses val="autoZero"/>
        <c:auto val="1"/>
        <c:lblOffset val="100"/>
        <c:noMultiLvlLbl val="0"/>
      </c:catAx>
      <c:valAx>
        <c:axId val="448519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09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1014556"/>
        <c:axId val="9131005"/>
      </c:barChart>
      <c:catAx>
        <c:axId val="1014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1005"/>
        <c:crosses val="autoZero"/>
        <c:auto val="1"/>
        <c:lblOffset val="100"/>
        <c:noMultiLvlLbl val="0"/>
      </c:catAx>
      <c:valAx>
        <c:axId val="91310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4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15070182"/>
        <c:axId val="1413911"/>
      </c:barChart>
      <c:catAx>
        <c:axId val="1507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3911"/>
        <c:crosses val="autoZero"/>
        <c:auto val="1"/>
        <c:lblOffset val="100"/>
        <c:noMultiLvlLbl val="0"/>
      </c:catAx>
      <c:valAx>
        <c:axId val="14139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9305</v>
      </c>
      <c r="E24" s="126">
        <v>37292</v>
      </c>
      <c r="F24" s="76">
        <v>3988</v>
      </c>
      <c r="G24" s="76">
        <v>14988</v>
      </c>
      <c r="H24" s="77">
        <f>D24-F24</f>
        <v>5317</v>
      </c>
      <c r="I24" s="78">
        <f>E24-G24</f>
        <v>22304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24539</v>
      </c>
      <c r="E28" s="95">
        <f t="shared" si="1"/>
        <v>101749</v>
      </c>
      <c r="F28" s="92">
        <f t="shared" si="1"/>
        <v>10440</v>
      </c>
      <c r="G28" s="69">
        <f t="shared" si="1"/>
        <v>40479</v>
      </c>
      <c r="H28" s="68">
        <f t="shared" si="1"/>
        <v>14099</v>
      </c>
      <c r="I28" s="68">
        <f t="shared" si="1"/>
        <v>61270</v>
      </c>
    </row>
    <row r="29" spans="1:9" ht="15" customHeight="1">
      <c r="A29" s="86" t="s">
        <v>26</v>
      </c>
      <c r="B29" s="75"/>
      <c r="C29" s="75"/>
      <c r="D29" s="87">
        <v>3783</v>
      </c>
      <c r="E29" s="126">
        <v>15326</v>
      </c>
      <c r="F29" s="88" t="s">
        <v>33</v>
      </c>
      <c r="G29" s="88" t="s">
        <v>33</v>
      </c>
      <c r="H29" s="78">
        <f t="shared" si="0"/>
        <v>3783</v>
      </c>
      <c r="I29" s="78">
        <f t="shared" si="0"/>
        <v>15326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3783</v>
      </c>
      <c r="E31" s="95">
        <f>SUM(E29:E30)</f>
        <v>15326</v>
      </c>
      <c r="F31" s="93" t="s">
        <v>33</v>
      </c>
      <c r="G31" s="91" t="s">
        <v>33</v>
      </c>
      <c r="H31" s="68">
        <f>SUM(H29:H30)</f>
        <v>3783</v>
      </c>
      <c r="I31" s="68">
        <f>SUM(I29:I30)</f>
        <v>15326</v>
      </c>
    </row>
    <row r="32" spans="1:9" ht="15" customHeight="1" thickBot="1">
      <c r="A32" s="59" t="s">
        <v>49</v>
      </c>
      <c r="B32" s="60"/>
      <c r="C32" s="60"/>
      <c r="D32" s="61">
        <f>D28+D31</f>
        <v>28322</v>
      </c>
      <c r="E32" s="62">
        <f>E28+E31</f>
        <v>117075</v>
      </c>
      <c r="F32" s="63">
        <f>F28</f>
        <v>10440</v>
      </c>
      <c r="G32" s="63">
        <f>G28</f>
        <v>40479</v>
      </c>
      <c r="H32" s="58">
        <f>H28+H31</f>
        <v>17882</v>
      </c>
      <c r="I32" s="57">
        <f>I28+I31</f>
        <v>76596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3" ht="12.75">
      <c r="A67" s="101">
        <v>40726</v>
      </c>
      <c r="B67" s="103"/>
      <c r="C67" s="122"/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327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74</v>
      </c>
      <c r="B128" s="199"/>
      <c r="C128" s="200">
        <v>95</v>
      </c>
      <c r="D128" s="201">
        <v>264</v>
      </c>
    </row>
    <row r="129" spans="1:5" ht="12.75" customHeight="1">
      <c r="A129" s="170" t="s">
        <v>2</v>
      </c>
      <c r="B129" s="160"/>
      <c r="C129" s="150">
        <f>SUM(C121:C128)</f>
        <v>18873</v>
      </c>
      <c r="D129" s="150">
        <f>SUM(D121:D128)</f>
        <v>75590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16672</v>
      </c>
      <c r="I133" s="16"/>
    </row>
    <row r="134" spans="1:8" ht="12.75" customHeight="1">
      <c r="A134" s="161" t="s">
        <v>66</v>
      </c>
      <c r="B134" s="162"/>
      <c r="C134" s="162"/>
      <c r="D134" s="162"/>
      <c r="E134" s="162"/>
      <c r="F134" s="163"/>
      <c r="G134" s="152">
        <v>14772</v>
      </c>
      <c r="H134" s="152"/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31444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13123</v>
      </c>
      <c r="C7" s="41">
        <f>B7/F12</f>
        <v>0.1289742405330765</v>
      </c>
      <c r="D7" s="96">
        <f>D32+D56+D80</f>
        <v>12765</v>
      </c>
      <c r="E7" s="42">
        <f>D7/F12</f>
        <v>0.1254557784351689</v>
      </c>
      <c r="F7" s="43">
        <f>B7+D7</f>
        <v>25888</v>
      </c>
      <c r="G7" s="44">
        <f>F7/F12</f>
        <v>0.2544300189682454</v>
      </c>
    </row>
    <row r="8" spans="1:7" ht="12.75">
      <c r="A8" s="34" t="s">
        <v>10</v>
      </c>
      <c r="B8" s="97">
        <f>B33+B57+B81</f>
        <v>18722</v>
      </c>
      <c r="C8" s="45">
        <f>B8/F12</f>
        <v>0.18400180837158106</v>
      </c>
      <c r="D8" s="97">
        <f>D33+D57+D81</f>
        <v>17620</v>
      </c>
      <c r="E8" s="46">
        <f>D8/F12</f>
        <v>0.17317123509813365</v>
      </c>
      <c r="F8" s="47">
        <f>B8+D8</f>
        <v>36342</v>
      </c>
      <c r="G8" s="48">
        <f>F8/F12</f>
        <v>0.3571730434697147</v>
      </c>
    </row>
    <row r="9" spans="1:7" ht="12.75">
      <c r="A9" s="35" t="s">
        <v>11</v>
      </c>
      <c r="B9" s="97">
        <f>B34+B58+B82</f>
        <v>8266</v>
      </c>
      <c r="C9" s="45">
        <f>B9/F12</f>
        <v>0.08123912765727427</v>
      </c>
      <c r="D9" s="97">
        <f>D34+D58+D82</f>
        <v>11355</v>
      </c>
      <c r="E9" s="46">
        <f>D9/F12</f>
        <v>0.11159814838475071</v>
      </c>
      <c r="F9" s="47">
        <f>B9+D9</f>
        <v>19621</v>
      </c>
      <c r="G9" s="48">
        <f>F9/F12</f>
        <v>0.192837276042025</v>
      </c>
    </row>
    <row r="10" spans="1:7" ht="12.75">
      <c r="A10" s="36" t="s">
        <v>12</v>
      </c>
      <c r="B10" s="97">
        <f>B35+B59+B83</f>
        <v>6434</v>
      </c>
      <c r="C10" s="45">
        <f>B10/F12</f>
        <v>0.06323403669814937</v>
      </c>
      <c r="D10" s="97">
        <f>D35+D59+D83</f>
        <v>12149</v>
      </c>
      <c r="E10" s="46">
        <f>D10/F12</f>
        <v>0.11940166488122733</v>
      </c>
      <c r="F10" s="47">
        <f>B10+D10</f>
        <v>18583</v>
      </c>
      <c r="G10" s="48">
        <f>F10/F12</f>
        <v>0.1826357015793767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0.006368612959341124</v>
      </c>
      <c r="D11" s="98">
        <f>D36+D60+D84</f>
        <v>667</v>
      </c>
      <c r="E11" s="50">
        <f>D11/F12</f>
        <v>0.006555346981297113</v>
      </c>
      <c r="F11" s="51">
        <f>B11+D11</f>
        <v>1315</v>
      </c>
      <c r="G11" s="52">
        <f>F11/F12</f>
        <v>0.012923959940638238</v>
      </c>
    </row>
    <row r="12" spans="1:7" ht="26.25" thickBot="1">
      <c r="A12" s="39" t="s">
        <v>42</v>
      </c>
      <c r="B12" s="53">
        <f>SUM(B7:B11)</f>
        <v>47193</v>
      </c>
      <c r="C12" s="54">
        <f>B12/F12</f>
        <v>0.4638178262194223</v>
      </c>
      <c r="D12" s="53">
        <f>SUM(D7:D11)</f>
        <v>54556</v>
      </c>
      <c r="E12" s="54">
        <f>D12/F12</f>
        <v>0.5361821737805776</v>
      </c>
      <c r="F12" s="53">
        <f>SUM(F7:F11)</f>
        <v>101749</v>
      </c>
      <c r="G12" s="55">
        <f>SUM(G7:G11)</f>
        <v>0.9999999999999999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4360</v>
      </c>
      <c r="C56" s="41">
        <f>B56/F61</f>
        <v>0.11691515606564411</v>
      </c>
      <c r="D56" s="182">
        <v>4368</v>
      </c>
      <c r="E56" s="42">
        <f>D56/F61</f>
        <v>0.11712967928778291</v>
      </c>
      <c r="F56" s="43">
        <f>B56+D56</f>
        <v>8728</v>
      </c>
      <c r="G56" s="44">
        <f>F56/F61</f>
        <v>0.23404483535342702</v>
      </c>
    </row>
    <row r="57" spans="1:7" ht="12.75">
      <c r="A57" s="34" t="s">
        <v>10</v>
      </c>
      <c r="B57" s="183">
        <v>6099</v>
      </c>
      <c r="C57" s="45">
        <f>B57/F61</f>
        <v>0.163547141478065</v>
      </c>
      <c r="D57" s="183">
        <v>5853</v>
      </c>
      <c r="E57" s="46">
        <f>D57/F61</f>
        <v>0.156950552397297</v>
      </c>
      <c r="F57" s="47">
        <f>B57+D57</f>
        <v>11952</v>
      </c>
      <c r="G57" s="48">
        <f>F57/F61</f>
        <v>0.32049769387536203</v>
      </c>
    </row>
    <row r="58" spans="1:7" ht="12.75">
      <c r="A58" s="35" t="s">
        <v>11</v>
      </c>
      <c r="B58" s="183">
        <v>2447</v>
      </c>
      <c r="C58" s="45">
        <f>B58/F61</f>
        <v>0.06561729057170439</v>
      </c>
      <c r="D58" s="183">
        <v>2112</v>
      </c>
      <c r="E58" s="46">
        <f>D58/F61</f>
        <v>0.05663413064464228</v>
      </c>
      <c r="F58" s="47">
        <f>B58+D58</f>
        <v>4559</v>
      </c>
      <c r="G58" s="48">
        <f>F58/F61</f>
        <v>0.12225142121634668</v>
      </c>
    </row>
    <row r="59" spans="1:9" ht="12.75">
      <c r="A59" s="36" t="s">
        <v>12</v>
      </c>
      <c r="B59" s="183">
        <v>3987</v>
      </c>
      <c r="C59" s="45">
        <f>B59/F61</f>
        <v>0.10691301083342272</v>
      </c>
      <c r="D59" s="183">
        <v>7302</v>
      </c>
      <c r="E59" s="46">
        <f>D59/F61</f>
        <v>0.19580607100718653</v>
      </c>
      <c r="F59" s="47">
        <f>B59+D59</f>
        <v>11289</v>
      </c>
      <c r="G59" s="48">
        <f>F59/F61</f>
        <v>0.30271908184060925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0.010431191676498981</v>
      </c>
      <c r="D60" s="184">
        <v>375</v>
      </c>
      <c r="E60" s="50">
        <f>D60/F61</f>
        <v>0.010055776037756087</v>
      </c>
      <c r="F60" s="51">
        <f>B60+D60</f>
        <v>764</v>
      </c>
      <c r="G60" s="52">
        <f>F60/F61</f>
        <v>0.020486967714255067</v>
      </c>
      <c r="I60" s="16"/>
    </row>
    <row r="61" spans="1:9" ht="26.25" thickBot="1">
      <c r="A61" s="39" t="s">
        <v>39</v>
      </c>
      <c r="B61" s="53">
        <f>SUM(B56:B60)</f>
        <v>17282</v>
      </c>
      <c r="C61" s="54">
        <f>B61/F61</f>
        <v>0.4634237906253352</v>
      </c>
      <c r="D61" s="53">
        <f>SUM(D56:D60)</f>
        <v>20010</v>
      </c>
      <c r="E61" s="54">
        <f>D61/F61</f>
        <v>0.5365762093746648</v>
      </c>
      <c r="F61" s="53">
        <f>SUM(F56:F60)</f>
        <v>37292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2011-08-03T06:57:35Z</dcterms:modified>
  <cp:category/>
  <cp:version/>
  <cp:contentType/>
  <cp:contentStatus/>
</cp:coreProperties>
</file>