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<sst xmlns="http://schemas.openxmlformats.org/spreadsheetml/2006/main" count="167" uniqueCount="78">
  <si>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</si>
  <si>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</si>
  <si>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</si>
  <si>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</si>
  <si>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</si>
  <si>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</si>
  <si>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</si>
  <si>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</si>
  <si>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</si>
  <si>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</si>
  <si>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</si>
  <si>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</si>
  <si>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</si>
  <si>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</si>
  <si>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</si>
  <si>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</si>
  <si>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</si>
  <si>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</si>
  <si>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</si>
  <si>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</si>
  <si>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</si>
  <si>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</si>
  <si>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</si>
  <si>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</si>
  <si>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</si>
  <si>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</si>
  <si>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</si>
  <si>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</si>
  <si>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</si>
  <si>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</si>
  <si>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</si>
  <si>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</si>
  <si>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</si>
  <si>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</si>
  <si>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</si>
  <si>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</si>
  <si>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</si>
  <si>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</si>
  <si>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</si>
  <si>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</si>
  <si>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</si>
  <si>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</si>
  <si>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</si>
  <si>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</si>
  <si>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</si>
  <si>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</si>
  <si>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</si>
  <si>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</si>
  <si>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</si>
  <si>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</si>
  <si>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</si>
  <si>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</si>
  <si>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</si>
  <si>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</si>
  <si>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</si>
  <si>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</si>
  <si>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</si>
  <si>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</si>
  <si>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</si>
  <si>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</si>
  <si>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</si>
  <si>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</si>
  <si>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</si>
  <si>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</si>
  <si>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</si>
  <si>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</si>
  <si>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</si>
  <si>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</si>
  <si>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</si>
  <si>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</si>
  <si>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</si>
  <si>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</si>
  <si>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</si>
  <si>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</si>
  <si>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</si>
  <si>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25 Aug 2011</t>
  </si>
  <si>
    <t>As of  25  Aug 2011</t>
  </si>
  <si>
    <t>n/.a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</si>
</sst>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9836</c:v>
                </c:pt>
                <c:pt idx="2">
                  <c:v>5679</c:v>
                </c:pt>
                <c:pt idx="3">
                  <c:v>2869</c:v>
                </c:pt>
                <c:pt idx="4">
                  <c:v>1563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39655</c:v>
                </c:pt>
                <c:pt idx="2">
                  <c:v>25359</c:v>
                </c:pt>
                <c:pt idx="3">
                  <c:v>12663</c:v>
                </c:pt>
                <c:pt idx="4">
                  <c:v>5557</c:v>
                </c:pt>
                <c:pt idx="5">
                  <c:v>0</c:v>
                </c:pt>
              </c:numCache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3097</c:v>
                </c:pt>
              </c:numCache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2128"/>
        <c:crosses val="autoZero"/>
        <c:auto val="1"/>
        <c:lblOffset val="100"/>
        <c:noMultiLvlLbl val="0"/>
      </c:catAx>
      <c:valAx>
        <c:axId val="2711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682561"/>
        <c:axId val="48598730"/>
      </c:lineChart>
      <c:date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8730"/>
        <c:crosses val="autoZero"/>
        <c:auto val="0"/>
        <c:noMultiLvlLbl val="0"/>
      </c:dateAx>
      <c:valAx>
        <c:axId val="48598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14828</c:v>
                </c:pt>
                <c:pt idx="1">
                  <c:v>21142</c:v>
                </c:pt>
                <c:pt idx="2">
                  <c:v>9453</c:v>
                </c:pt>
                <c:pt idx="3">
                  <c:v>7494</c:v>
                </c:pt>
                <c:pt idx="4">
                  <c:v>761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14415</c:v>
                </c:pt>
                <c:pt idx="1">
                  <c:v>19880</c:v>
                </c:pt>
                <c:pt idx="2">
                  <c:v>12993</c:v>
                </c:pt>
                <c:pt idx="3">
                  <c:v>13508</c:v>
                </c:pt>
                <c:pt idx="4">
                  <c:v>750</c:v>
                </c:pt>
              </c:numCache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5286</c:v>
                </c:pt>
                <c:pt idx="1">
                  <c:v>7294</c:v>
                </c:pt>
                <c:pt idx="2">
                  <c:v>5581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486"/>
        <c:crosses val="autoZero"/>
        <c:auto val="1"/>
        <c:lblOffset val="100"/>
        <c:noMultiLvlLbl val="0"/>
      </c:catAx>
      <c:valAx>
        <c:axId val="2205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9430889"/>
        <c:axId val="19333682"/>
      </c:bar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1603</c:v>
                </c:pt>
                <c:pt idx="1">
                  <c:v>2315</c:v>
                </c:pt>
                <c:pt idx="2">
                  <c:v>1021</c:v>
                </c:pt>
                <c:pt idx="3">
                  <c:v>961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1542</c:v>
                </c:pt>
                <c:pt idx="1">
                  <c:v>2163</c:v>
                </c:pt>
                <c:pt idx="2">
                  <c:v>1447</c:v>
                </c:pt>
                <c:pt idx="3">
                  <c:v>1431</c:v>
                </c:pt>
                <c:pt idx="4">
                  <c:v>78</c:v>
                </c:pt>
              </c:numCache>
            </c:numRef>
          </c:val>
        </c:ser>
        <c:axId val="39785411"/>
        <c:axId val="22524380"/>
      </c:bar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380"/>
        <c:crosses val="autoZero"/>
        <c:auto val="1"/>
        <c:lblOffset val="100"/>
        <c:noMultiLvlLbl val="0"/>
      </c:catAx>
      <c:valAx>
        <c:axId val="22524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9836</v>
      </c>
      <c r="D25" s="163">
        <v>39655</v>
      </c>
      <c r="E25" s="68">
        <v>6452</v>
      </c>
      <c r="F25" s="68">
        <v>25491</v>
      </c>
      <c r="G25" s="69">
        <f>C25-E25</f>
        <v>3384</v>
      </c>
      <c r="H25" s="69">
        <f>D25-F25</f>
        <v>14164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2869</v>
      </c>
      <c r="D27" s="165">
        <v>12663</v>
      </c>
      <c r="E27" s="63" t="s">
        <v>33</v>
      </c>
      <c r="F27" s="63" t="s">
        <v>33</v>
      </c>
      <c r="G27" s="19">
        <f t="shared" si="0"/>
        <v>2869</v>
      </c>
      <c r="H27" s="19">
        <f t="shared" si="0"/>
        <v>12663</v>
      </c>
    </row>
    <row r="28" spans="1:8" ht="15" customHeight="1">
      <c r="A28" s="171" t="s">
        <v>48</v>
      </c>
      <c r="B28" s="172"/>
      <c r="C28" s="61">
        <f aca="true" t="shared" si="1" ref="C28:H28">SUM(C24:C27)</f>
        <v>27785</v>
      </c>
      <c r="D28" s="78">
        <f t="shared" si="1"/>
        <v>115224</v>
      </c>
      <c r="E28" s="76">
        <f t="shared" si="1"/>
        <v>10440</v>
      </c>
      <c r="F28" s="62">
        <f t="shared" si="1"/>
        <v>40479</v>
      </c>
      <c r="G28" s="61">
        <f t="shared" si="1"/>
        <v>17345</v>
      </c>
      <c r="H28" s="61">
        <f t="shared" si="1"/>
        <v>74745</v>
      </c>
    </row>
    <row r="29" spans="1:8" ht="15" customHeight="1">
      <c r="A29" s="169" t="s">
        <v>26</v>
      </c>
      <c r="B29" s="170"/>
      <c r="C29" s="166">
        <v>1563</v>
      </c>
      <c r="D29" s="167">
        <v>5557</v>
      </c>
      <c r="E29" s="73" t="s">
        <v>33</v>
      </c>
      <c r="F29" s="73" t="s">
        <v>33</v>
      </c>
      <c r="G29" s="67">
        <f t="shared" si="0"/>
        <v>1563</v>
      </c>
      <c r="H29" s="67">
        <f t="shared" si="0"/>
        <v>5557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1563</v>
      </c>
      <c r="D31" s="78">
        <f>SUM(D29:D30)</f>
        <v>5557</v>
      </c>
      <c r="E31" s="77" t="s">
        <v>33</v>
      </c>
      <c r="F31" s="75" t="s">
        <v>33</v>
      </c>
      <c r="G31" s="61">
        <f>SUM(G29:G30)</f>
        <v>1563</v>
      </c>
      <c r="H31" s="61">
        <f>SUM(H29:H30)</f>
        <v>5557</v>
      </c>
    </row>
    <row r="32" spans="1:8" ht="15" customHeight="1" thickBot="1">
      <c r="A32" s="54" t="s">
        <v>49</v>
      </c>
      <c r="B32" s="55"/>
      <c r="C32" s="56">
        <f>C28+C31</f>
        <v>29348</v>
      </c>
      <c r="D32" s="157">
        <f>D28+D31</f>
        <v>120781</v>
      </c>
      <c r="E32" s="57">
        <f>E28</f>
        <v>10440</v>
      </c>
      <c r="F32" s="57">
        <f>F28</f>
        <v>40479</v>
      </c>
      <c r="G32" s="53">
        <f>G28+G31</f>
        <v>18908</v>
      </c>
      <c r="H32" s="52">
        <f>H28+H31</f>
        <v>80302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77</v>
      </c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919</v>
      </c>
      <c r="C128" s="173">
        <v>3097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19697</v>
      </c>
      <c r="C129" s="157">
        <f>SUM(C121:C128)</f>
        <v>78423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3496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13074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5087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76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14828</v>
      </c>
      <c r="C7" s="37">
        <f>B7/F12</f>
        <v>0.12868846768034437</v>
      </c>
      <c r="D7" s="79">
        <f>D32+D56+D80+D104</f>
        <v>14415</v>
      </c>
      <c r="E7" s="38">
        <f>D7/F12</f>
        <v>0.12510414496979796</v>
      </c>
      <c r="F7" s="39">
        <f>B7+D7</f>
        <v>29243</v>
      </c>
      <c r="G7" s="40">
        <f>F7/F12</f>
        <v>0.25379261265014236</v>
      </c>
    </row>
    <row r="8" spans="1:7" ht="12.75">
      <c r="A8" s="30" t="s">
        <v>10</v>
      </c>
      <c r="B8" s="80">
        <f>B33+B57+B81+B105</f>
        <v>21142</v>
      </c>
      <c r="C8" s="41">
        <f>B8/F12</f>
        <v>0.183486079289037</v>
      </c>
      <c r="D8" s="80">
        <f>D33+D57+D81+D105</f>
        <v>19880</v>
      </c>
      <c r="E8" s="42">
        <f>D8/F12</f>
        <v>0.172533499965285</v>
      </c>
      <c r="F8" s="43">
        <f>B8+D8</f>
        <v>41022</v>
      </c>
      <c r="G8" s="44">
        <f>F8/F12</f>
        <v>0.35601957925432204</v>
      </c>
    </row>
    <row r="9" spans="1:7" ht="12.75">
      <c r="A9" s="31" t="s">
        <v>11</v>
      </c>
      <c r="B9" s="80">
        <f>B34+B58+B82+B106</f>
        <v>9453</v>
      </c>
      <c r="C9" s="41">
        <f>B9/F12</f>
        <v>0.08204019995834201</v>
      </c>
      <c r="D9" s="80">
        <f>D34+D58+D82+D106</f>
        <v>12993</v>
      </c>
      <c r="E9" s="42">
        <f>D9/F12</f>
        <v>0.11276296604873985</v>
      </c>
      <c r="F9" s="43">
        <f>B9+D9</f>
        <v>22446</v>
      </c>
      <c r="G9" s="44">
        <f>F9/F12</f>
        <v>0.19480316600708186</v>
      </c>
    </row>
    <row r="10" spans="1:7" ht="12.75">
      <c r="A10" s="32" t="s">
        <v>12</v>
      </c>
      <c r="B10" s="80">
        <f>B35+B59+B83+B107</f>
        <v>7494</v>
      </c>
      <c r="C10" s="41">
        <f>B10/F12</f>
        <v>0.06503853363882524</v>
      </c>
      <c r="D10" s="80">
        <f>D35+D59+D83+D107</f>
        <v>13508</v>
      </c>
      <c r="E10" s="42">
        <f>D10/F12</f>
        <v>0.11723252100256891</v>
      </c>
      <c r="F10" s="43">
        <f>B10+D10</f>
        <v>21002</v>
      </c>
      <c r="G10" s="44">
        <f>F10/F12</f>
        <v>0.18227105464139415</v>
      </c>
    </row>
    <row r="11" spans="1:7" ht="13.5" thickBot="1">
      <c r="A11" s="33" t="s">
        <v>13</v>
      </c>
      <c r="B11" s="81">
        <f>B36+B60+B84+B108</f>
        <v>761</v>
      </c>
      <c r="C11" s="45">
        <f>B11/F12</f>
        <v>0.006604526834687218</v>
      </c>
      <c r="D11" s="81">
        <f>D36+D60+D84+D108</f>
        <v>750</v>
      </c>
      <c r="E11" s="46">
        <f>D11/F12</f>
        <v>0.006509060612372422</v>
      </c>
      <c r="F11" s="47">
        <f>B11+D11</f>
        <v>1511</v>
      </c>
      <c r="G11" s="48">
        <f>F11/F12</f>
        <v>0.01311358744705964</v>
      </c>
    </row>
    <row r="12" spans="1:7" ht="13.5" thickBot="1">
      <c r="A12" s="35" t="s">
        <v>42</v>
      </c>
      <c r="B12" s="49">
        <f>SUM(B7:B11)</f>
        <v>53678</v>
      </c>
      <c r="C12" s="50">
        <f>B12/F12</f>
        <v>0.46585780740123583</v>
      </c>
      <c r="D12" s="49">
        <f>SUM(D7:D11)</f>
        <v>61546</v>
      </c>
      <c r="E12" s="50">
        <f>D12/F12</f>
        <v>0.5341421925987642</v>
      </c>
      <c r="F12" s="49">
        <f>SUM(F7:F11)</f>
        <v>115224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3" t="s">
        <v>4</v>
      </c>
      <c r="C30" s="194"/>
      <c r="D30" s="194"/>
      <c r="E30" s="195"/>
      <c r="F30" s="193" t="s">
        <v>2</v>
      </c>
      <c r="G30" s="196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86">
        <v>5485</v>
      </c>
      <c r="C32" s="37">
        <f>B32/F37</f>
        <v>0.1383179926869247</v>
      </c>
      <c r="D32" s="186">
        <v>5286</v>
      </c>
      <c r="E32" s="38">
        <f>D32/F37</f>
        <v>0.13329970999873914</v>
      </c>
      <c r="F32" s="39">
        <f>B32+D32</f>
        <v>10771</v>
      </c>
      <c r="G32" s="40">
        <f>F32/F37</f>
        <v>0.2716177026856639</v>
      </c>
      <c r="J32"/>
      <c r="K32" s="185"/>
      <c r="L32" s="185"/>
      <c r="M32" s="185"/>
    </row>
    <row r="33" spans="1:13" ht="12.75">
      <c r="A33" s="30" t="s">
        <v>10</v>
      </c>
      <c r="B33" s="187">
        <v>7668</v>
      </c>
      <c r="C33" s="41">
        <f>B33/F37</f>
        <v>0.19336779725129238</v>
      </c>
      <c r="D33" s="187">
        <v>7294</v>
      </c>
      <c r="E33" s="42">
        <f>D33/F37</f>
        <v>0.18393645189761695</v>
      </c>
      <c r="F33" s="43">
        <f>B33+D33</f>
        <v>14962</v>
      </c>
      <c r="G33" s="44">
        <f>F33/F37</f>
        <v>0.37730424914890937</v>
      </c>
      <c r="J33"/>
      <c r="K33" s="185"/>
      <c r="L33" s="185"/>
      <c r="M33" s="185"/>
    </row>
    <row r="34" spans="1:13" ht="12.75">
      <c r="A34" s="31" t="s">
        <v>11</v>
      </c>
      <c r="B34" s="187">
        <v>3431</v>
      </c>
      <c r="C34" s="41">
        <f>B34/F37</f>
        <v>0.08652124574454671</v>
      </c>
      <c r="D34" s="187">
        <v>5581</v>
      </c>
      <c r="E34" s="42">
        <f>D34/F37</f>
        <v>0.14073887277770772</v>
      </c>
      <c r="F34" s="43">
        <f>B34+D34</f>
        <v>9012</v>
      </c>
      <c r="G34" s="44">
        <f>F34/F37</f>
        <v>0.22726011852225445</v>
      </c>
      <c r="J34"/>
      <c r="K34" s="185"/>
      <c r="L34" s="185"/>
      <c r="M34" s="185"/>
    </row>
    <row r="35" spans="1:13" ht="12.75">
      <c r="A35" s="32" t="s">
        <v>12</v>
      </c>
      <c r="B35" s="187">
        <v>1415</v>
      </c>
      <c r="C35" s="41">
        <f>B35/F37</f>
        <v>0.03568276383810364</v>
      </c>
      <c r="D35" s="187">
        <v>3174</v>
      </c>
      <c r="E35" s="42">
        <f>D35/F37</f>
        <v>0.08004034800151305</v>
      </c>
      <c r="F35" s="43">
        <f>B35+D35</f>
        <v>4589</v>
      </c>
      <c r="G35" s="44">
        <f>F35/F37</f>
        <v>0.1157231118396167</v>
      </c>
      <c r="J35"/>
      <c r="K35"/>
      <c r="L35"/>
      <c r="M35"/>
    </row>
    <row r="36" spans="1:13" ht="13.5" thickBot="1">
      <c r="A36" s="33" t="s">
        <v>13</v>
      </c>
      <c r="B36" s="189">
        <v>131</v>
      </c>
      <c r="C36" s="45">
        <f>B36/F37</f>
        <v>0.0033034926238809732</v>
      </c>
      <c r="D36" s="189">
        <v>190</v>
      </c>
      <c r="E36" s="46">
        <f>D36/F37</f>
        <v>0.004791325179674694</v>
      </c>
      <c r="F36" s="47">
        <f>B36+D36</f>
        <v>321</v>
      </c>
      <c r="G36" s="48">
        <f>F36/F37</f>
        <v>0.008094817803555667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18130</v>
      </c>
      <c r="C37" s="50">
        <f>B37/$F$37</f>
        <v>0.45719329214474846</v>
      </c>
      <c r="D37" s="49">
        <f>SUM(D32:D36)</f>
        <v>21525</v>
      </c>
      <c r="E37" s="50">
        <f>D37/$F$37</f>
        <v>0.5428067078552515</v>
      </c>
      <c r="F37" s="49">
        <f>SUM(F32:F36)</f>
        <v>39655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0.11771912536287853</v>
      </c>
      <c r="D56" s="190">
        <v>4425</v>
      </c>
      <c r="E56" s="176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7" t="s">
        <v>10</v>
      </c>
      <c r="B57" s="191">
        <v>6113</v>
      </c>
      <c r="C57" s="178">
        <f>B57/F61</f>
        <v>0.16280927903694037</v>
      </c>
      <c r="D57" s="191">
        <v>5864</v>
      </c>
      <c r="E57" s="179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0" t="s">
        <v>11</v>
      </c>
      <c r="B58" s="191">
        <v>2467</v>
      </c>
      <c r="C58" s="178">
        <f>B58/F61</f>
        <v>0.06570431725570618</v>
      </c>
      <c r="D58" s="191">
        <v>2126</v>
      </c>
      <c r="E58" s="179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1" t="s">
        <v>12</v>
      </c>
      <c r="B59" s="191">
        <v>4034</v>
      </c>
      <c r="C59" s="178">
        <f>B59/F61</f>
        <v>0.10743867685833755</v>
      </c>
      <c r="D59" s="191">
        <v>7323</v>
      </c>
      <c r="E59" s="179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0.010573414653634112</v>
      </c>
      <c r="D60" s="192">
        <v>378</v>
      </c>
      <c r="E60" s="184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1603</v>
      </c>
      <c r="C104" s="37">
        <f>B104/F109</f>
        <v>0.1265892758430072</v>
      </c>
      <c r="D104" s="186">
        <v>1542</v>
      </c>
      <c r="E104" s="38">
        <f>D104/F109</f>
        <v>0.12177209192134565</v>
      </c>
      <c r="F104" s="39">
        <f>B104+D104</f>
        <v>3145</v>
      </c>
      <c r="G104" s="40">
        <f>F104/F109</f>
        <v>0.24836136776435283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2315</v>
      </c>
      <c r="C105" s="41">
        <f>B105/F109</f>
        <v>0.1828160783384664</v>
      </c>
      <c r="D105" s="187">
        <v>2163</v>
      </c>
      <c r="E105" s="42">
        <f>D105/F109</f>
        <v>0.17081260364842454</v>
      </c>
      <c r="F105" s="43">
        <f>B105+D105</f>
        <v>4478</v>
      </c>
      <c r="G105" s="44">
        <f>F105/F109</f>
        <v>0.35362868198689096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1021</v>
      </c>
      <c r="C106" s="41">
        <f>B106/F109</f>
        <v>0.08062860301666272</v>
      </c>
      <c r="D106" s="187">
        <v>1447</v>
      </c>
      <c r="E106" s="42">
        <f>D106/F109</f>
        <v>0.11426992024006949</v>
      </c>
      <c r="F106" s="43">
        <f>B106+D106</f>
        <v>2468</v>
      </c>
      <c r="G106" s="44">
        <f>F106/F109</f>
        <v>0.1948985232567322</v>
      </c>
      <c r="I106"/>
      <c r="J106"/>
      <c r="K106"/>
      <c r="L106"/>
      <c r="M106" s="16"/>
    </row>
    <row r="107" spans="1:14" ht="12.75">
      <c r="A107" s="32" t="s">
        <v>12</v>
      </c>
      <c r="B107" s="187">
        <v>961</v>
      </c>
      <c r="C107" s="41">
        <f>B107/F109</f>
        <v>0.07589038932322514</v>
      </c>
      <c r="D107" s="187">
        <v>1431</v>
      </c>
      <c r="E107" s="42">
        <f>D107/F109</f>
        <v>0.11300639658848614</v>
      </c>
      <c r="F107" s="43">
        <f>B107+D107</f>
        <v>2392</v>
      </c>
      <c r="G107" s="44">
        <f>F107/F109</f>
        <v>0.18889678591171127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102</v>
      </c>
      <c r="C108" s="45">
        <f>B108/F109</f>
        <v>0.008054963278843875</v>
      </c>
      <c r="D108" s="189">
        <v>78</v>
      </c>
      <c r="E108" s="46">
        <f>D108/F109</f>
        <v>0.006159677801468846</v>
      </c>
      <c r="F108" s="47">
        <f>B108+D108</f>
        <v>180</v>
      </c>
      <c r="G108" s="48">
        <f>F108/F109</f>
        <v>0.014214641080312722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6002</v>
      </c>
      <c r="C109" s="50">
        <f>B109/F109</f>
        <v>0.4739793098002053</v>
      </c>
      <c r="D109" s="49">
        <f>SUM(D104:D108)</f>
        <v>6661</v>
      </c>
      <c r="E109" s="50">
        <f>D109/F109</f>
        <v>0.5260206901997947</v>
      </c>
      <c r="F109" s="49">
        <f>SUM(F104:F108)</f>
        <v>12663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2011-08-27T07:52:23Z</cp:lastPrinted>
  <dcterms:created xsi:type="dcterms:W3CDTF">1980-01-04T00:16:32Z</dcterms:created>
  <dcterms:modified xsi:type="dcterms:W3CDTF">2011-08-27T07:56:36Z</dcterms:modified>
  <cp:category/>
  <cp:version/>
  <cp:contentType/>
  <cp:contentStatus/>
</cp:coreProperties>
</file>