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760"/>
  </bookViews>
  <sheets>
    <sheet name="CMP 04.11.2014" sheetId="1" r:id="rId1"/>
    <sheet name="Feuil1" sheetId="2" r:id="rId2"/>
    <sheet name="Feuil2" sheetId="3" r:id="rId3"/>
  </sheets>
  <definedNames>
    <definedName name="_xlnm._FilterDatabase" localSheetId="0" hidden="1">'CMP 04.11.2014'!$A$2:$BD$40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3" i="1" l="1"/>
  <c r="BB40" i="1" l="1"/>
  <c r="BD4" i="1"/>
  <c r="BC4" i="1" s="1"/>
  <c r="BD5" i="1"/>
  <c r="BD6" i="1"/>
  <c r="BC6" i="1" s="1"/>
  <c r="BD7" i="1"/>
  <c r="BC7" i="1" s="1"/>
  <c r="BD8" i="1"/>
  <c r="BD9" i="1"/>
  <c r="BC9" i="1" s="1"/>
  <c r="BD10" i="1"/>
  <c r="BC10" i="1" s="1"/>
  <c r="BD11" i="1"/>
  <c r="BC11" i="1" s="1"/>
  <c r="BD12" i="1"/>
  <c r="BD13" i="1"/>
  <c r="BC13" i="1" s="1"/>
  <c r="BD14" i="1"/>
  <c r="BC14" i="1" s="1"/>
  <c r="BD15" i="1"/>
  <c r="BC15" i="1" s="1"/>
  <c r="BD16" i="1"/>
  <c r="BC16" i="1" s="1"/>
  <c r="BD17" i="1"/>
  <c r="BD18" i="1"/>
  <c r="BC18" i="1" s="1"/>
  <c r="BD19" i="1"/>
  <c r="BC19" i="1" s="1"/>
  <c r="BD20" i="1"/>
  <c r="BD21" i="1"/>
  <c r="BC21" i="1" s="1"/>
  <c r="BD22" i="1"/>
  <c r="BC22" i="1" s="1"/>
  <c r="BD23" i="1"/>
  <c r="BC23" i="1" s="1"/>
  <c r="BD24" i="1"/>
  <c r="BD25" i="1"/>
  <c r="BC25" i="1" s="1"/>
  <c r="BD26" i="1"/>
  <c r="BC26" i="1" s="1"/>
  <c r="BD27" i="1"/>
  <c r="BC27" i="1" s="1"/>
  <c r="BD28" i="1"/>
  <c r="BD29" i="1"/>
  <c r="BD30" i="1"/>
  <c r="BC30" i="1" s="1"/>
  <c r="BD31" i="1"/>
  <c r="BC31" i="1" s="1"/>
  <c r="BD32" i="1"/>
  <c r="BD33" i="1"/>
  <c r="BD34" i="1"/>
  <c r="BC34" i="1" s="1"/>
  <c r="BD35" i="1"/>
  <c r="BC35" i="1" s="1"/>
  <c r="BD36" i="1"/>
  <c r="BD37" i="1"/>
  <c r="BD38" i="1"/>
  <c r="BC38" i="1" s="1"/>
  <c r="BD39" i="1"/>
  <c r="BC39" i="1" s="1"/>
  <c r="BD3" i="1"/>
  <c r="BC5" i="1"/>
  <c r="BC8" i="1"/>
  <c r="BC12" i="1"/>
  <c r="BC17" i="1"/>
  <c r="BC20" i="1"/>
  <c r="BC24" i="1"/>
  <c r="BC28" i="1"/>
  <c r="BC29" i="1"/>
  <c r="BC32" i="1"/>
  <c r="BC33" i="1"/>
  <c r="BC36" i="1"/>
  <c r="BC37" i="1"/>
  <c r="BA40" i="1" l="1"/>
  <c r="BD40" i="1" s="1"/>
  <c r="BC40" i="1" s="1"/>
  <c r="G40" i="1" l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S40" i="1"/>
  <c r="AT40" i="1"/>
  <c r="AU40" i="1"/>
  <c r="AV40" i="1"/>
  <c r="AW40" i="1"/>
  <c r="AX40" i="1"/>
  <c r="AY40" i="1"/>
  <c r="AZ40" i="1"/>
  <c r="BB16" i="2" l="1"/>
  <c r="BA16" i="2" s="1"/>
  <c r="BA14" i="2" l="1"/>
  <c r="AZ14" i="2" s="1"/>
  <c r="AY12" i="2"/>
  <c r="AX12" i="2" s="1"/>
  <c r="AX10" i="2" l="1"/>
  <c r="AW10" i="2" s="1"/>
  <c r="AX7" i="2"/>
  <c r="AW7" i="2" s="1"/>
</calcChain>
</file>

<file path=xl/sharedStrings.xml><?xml version="1.0" encoding="utf-8"?>
<sst xmlns="http://schemas.openxmlformats.org/spreadsheetml/2006/main" count="457" uniqueCount="162">
  <si>
    <t>#</t>
  </si>
  <si>
    <t>Pcode OIM</t>
  </si>
  <si>
    <t>Admin1</t>
  </si>
  <si>
    <t>Admin2</t>
  </si>
  <si>
    <t>Sites</t>
  </si>
  <si>
    <t>TypeSite</t>
  </si>
  <si>
    <t>05.12.13</t>
  </si>
  <si>
    <t>08.12.13</t>
  </si>
  <si>
    <t>09.12.13</t>
  </si>
  <si>
    <t>10.12.13</t>
  </si>
  <si>
    <t>17.12.13</t>
  </si>
  <si>
    <t>24.12.13</t>
  </si>
  <si>
    <t>31.12.13</t>
  </si>
  <si>
    <t>08.01.14</t>
  </si>
  <si>
    <t>15.01.14</t>
  </si>
  <si>
    <t>21.01.14</t>
  </si>
  <si>
    <t>28.01.14</t>
  </si>
  <si>
    <t>04.02.14</t>
  </si>
  <si>
    <t>11.02.14</t>
  </si>
  <si>
    <t>18.02.14</t>
  </si>
  <si>
    <t>25.02.14</t>
  </si>
  <si>
    <t>4.03.14</t>
  </si>
  <si>
    <t>08.03.14</t>
  </si>
  <si>
    <t>17.03.14</t>
  </si>
  <si>
    <t>25.03.14</t>
  </si>
  <si>
    <t>01.04.14</t>
  </si>
  <si>
    <t>08.04.14</t>
  </si>
  <si>
    <t>15.04.14</t>
  </si>
  <si>
    <t>22.04.14</t>
  </si>
  <si>
    <t>28.04.14</t>
  </si>
  <si>
    <t>05.05.14</t>
  </si>
  <si>
    <t>13.05.14</t>
  </si>
  <si>
    <t>Difference</t>
  </si>
  <si>
    <t>BGI_S001</t>
  </si>
  <si>
    <t>Ombella M'Poko</t>
  </si>
  <si>
    <t>Bimbo</t>
  </si>
  <si>
    <t>Aire Ouverte</t>
  </si>
  <si>
    <t>BGI_S002</t>
  </si>
  <si>
    <t xml:space="preserve">Apôtres de Jesus Crucifié / Centre de Sante Padre Pio </t>
  </si>
  <si>
    <t>Eglise_Paroisse_Monastere</t>
  </si>
  <si>
    <t>BGI_S003</t>
  </si>
  <si>
    <t>Bangui</t>
  </si>
  <si>
    <t>7e Arr.</t>
  </si>
  <si>
    <t>Archevêché - St Paul - Paroisse</t>
  </si>
  <si>
    <t>BGI_S006</t>
  </si>
  <si>
    <t>1er Arr.</t>
  </si>
  <si>
    <t>Communaute Petites Soeurs Coeur de Jesus</t>
  </si>
  <si>
    <t>BGI_S009</t>
  </si>
  <si>
    <t xml:space="preserve">Don Bosco / Damala </t>
  </si>
  <si>
    <t>BGI_S011</t>
  </si>
  <si>
    <t>3e Arr.</t>
  </si>
  <si>
    <t>Eglise des Frères Castors</t>
  </si>
  <si>
    <t>BGI_S015</t>
  </si>
  <si>
    <t>Eglise Notre Dame de Fatima</t>
  </si>
  <si>
    <t>BGI_S017</t>
  </si>
  <si>
    <t>2e Arr.</t>
  </si>
  <si>
    <t>BGI_S020</t>
  </si>
  <si>
    <t xml:space="preserve">Grand séminaire St Marc de Bimbo </t>
  </si>
  <si>
    <t>BGI_S029</t>
  </si>
  <si>
    <t>Mission Carmel</t>
  </si>
  <si>
    <t>BGI_S030</t>
  </si>
  <si>
    <t>Mission St Charles Luanga</t>
  </si>
  <si>
    <t>BGI_S031</t>
  </si>
  <si>
    <t>4e Arr.</t>
  </si>
  <si>
    <t>Monastère de Boy-Rabe</t>
  </si>
  <si>
    <t>BGI_S062</t>
  </si>
  <si>
    <t>Mosquee</t>
  </si>
  <si>
    <t>BGI_S034</t>
  </si>
  <si>
    <t>Paroisse Sainte Trinité des Castors</t>
  </si>
  <si>
    <t>BGI_S038</t>
  </si>
  <si>
    <t>Saint Antoine de Padoue</t>
  </si>
  <si>
    <t>BGI_S039</t>
  </si>
  <si>
    <t>8e Arr.</t>
  </si>
  <si>
    <t>Saint Jean de Gabaladja</t>
  </si>
  <si>
    <t>BGI_S041</t>
  </si>
  <si>
    <t>BGI_S044</t>
  </si>
  <si>
    <t>6e Arr.</t>
  </si>
  <si>
    <t>Saint Jacques de Kpetene</t>
  </si>
  <si>
    <t>BGI_S053</t>
  </si>
  <si>
    <t>Quartier Votongbo2</t>
  </si>
  <si>
    <t>Communautes_Accueil</t>
  </si>
  <si>
    <t>BGI_S058</t>
  </si>
  <si>
    <t>Pere Lazariste</t>
  </si>
  <si>
    <t>BGI_S059</t>
  </si>
  <si>
    <t>Mosquee Centrale</t>
  </si>
  <si>
    <t>Ecole</t>
  </si>
  <si>
    <t>BGI_S066</t>
  </si>
  <si>
    <t xml:space="preserve">Guitangola Source </t>
  </si>
  <si>
    <t>BGI_S067</t>
  </si>
  <si>
    <t xml:space="preserve">Saint Sauveur </t>
  </si>
  <si>
    <t>BGI_S068</t>
  </si>
  <si>
    <t>Centre Jean 23</t>
  </si>
  <si>
    <t>BGI_S069</t>
  </si>
  <si>
    <t>5e Arr.</t>
  </si>
  <si>
    <t>Eglise evangelique Foursquare</t>
  </si>
  <si>
    <t>BGI_S077</t>
  </si>
  <si>
    <t>Saint Francois d'Assise</t>
  </si>
  <si>
    <t>BGI_S079</t>
  </si>
  <si>
    <t>Maison Micheline</t>
  </si>
  <si>
    <t>BGI_S080</t>
  </si>
  <si>
    <t>BGI_S081</t>
  </si>
  <si>
    <t>CECA</t>
  </si>
  <si>
    <t>Autre</t>
  </si>
  <si>
    <t>BGI_S086</t>
  </si>
  <si>
    <t>ASECNA -Article 10</t>
  </si>
  <si>
    <t>Ombella Mpoko</t>
  </si>
  <si>
    <t>Capucin</t>
  </si>
  <si>
    <t>BGI_S102</t>
  </si>
  <si>
    <t>Complexe Scolaire Adventiste</t>
  </si>
  <si>
    <t>BGI_S103</t>
  </si>
  <si>
    <t>Complexe Pédagogique Bethanie</t>
  </si>
  <si>
    <t>BGI_S108</t>
  </si>
  <si>
    <t>Pelemongo</t>
  </si>
  <si>
    <t>St Michel de Bazanga</t>
  </si>
  <si>
    <t>BGI_S110</t>
  </si>
  <si>
    <t>Djongo</t>
  </si>
  <si>
    <t>20.05.14</t>
  </si>
  <si>
    <t>27.05.14</t>
  </si>
  <si>
    <t>BGI_S098</t>
  </si>
  <si>
    <t>Aéroport M'Poko</t>
  </si>
  <si>
    <t>Faculte de Theologie (FATEB)</t>
  </si>
  <si>
    <t>Grande Ecole islamique franco arabe Nasradine</t>
  </si>
  <si>
    <t xml:space="preserve">Saint Joseph Mukassa </t>
  </si>
  <si>
    <t>Pere Combonien</t>
  </si>
  <si>
    <t>Eglise evangélique luthérienne</t>
  </si>
  <si>
    <t>Guitangola Centre de Santé</t>
  </si>
  <si>
    <t>Statistiques détaillées CMP</t>
  </si>
  <si>
    <t>Saint Paul de Chartres</t>
  </si>
  <si>
    <t>Marché Yaloa</t>
  </si>
  <si>
    <t>BGI_S028</t>
  </si>
  <si>
    <t>03.06.14</t>
  </si>
  <si>
    <t>10.06.14</t>
  </si>
  <si>
    <t>Temple Benjamin</t>
  </si>
  <si>
    <t>BGI_S111</t>
  </si>
  <si>
    <t>17.06.14</t>
  </si>
  <si>
    <t>24.06.14</t>
  </si>
  <si>
    <t>01.07.14</t>
  </si>
  <si>
    <t>08.07.14</t>
  </si>
  <si>
    <t>Federation des deplaces</t>
  </si>
  <si>
    <t>15.07.14</t>
  </si>
  <si>
    <t>22.07.14</t>
  </si>
  <si>
    <t>29.07.14</t>
  </si>
  <si>
    <t>05.08.14</t>
  </si>
  <si>
    <t>12.08.14</t>
  </si>
  <si>
    <t>19.08.14</t>
  </si>
  <si>
    <t>BGI_S113</t>
  </si>
  <si>
    <t>BGI_S109</t>
  </si>
  <si>
    <t>BGI_S045</t>
  </si>
  <si>
    <t>BGI_S112</t>
  </si>
  <si>
    <t>26.08.14</t>
  </si>
  <si>
    <t>02.09.14</t>
  </si>
  <si>
    <t>09.09.14</t>
  </si>
  <si>
    <t>16.09.14</t>
  </si>
  <si>
    <t>23.09.14</t>
  </si>
  <si>
    <t>30.09.14</t>
  </si>
  <si>
    <t>22.10.14</t>
  </si>
  <si>
    <t>Eglise apostolique Kpetene</t>
  </si>
  <si>
    <t xml:space="preserve">Père Lazariste </t>
  </si>
  <si>
    <t>28.10.14</t>
  </si>
  <si>
    <t>Sanctuaire de Ben-Zvi</t>
  </si>
  <si>
    <t>CFEASM(Ecole des sourds muets de Benzvi)</t>
  </si>
  <si>
    <t>04.11.14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</si>
</sst>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0" tint="-0.499984740745262"/>
      <name val="Franklin Gothic Book"/>
      <family val="2"/>
    </font>
    <font>
      <sz val="10"/>
      <color theme="1"/>
      <name val="Calibri"/>
      <family val="2"/>
      <scheme val="minor"/>
    </font>
    <font>
      <b/>
      <sz val="10"/>
      <color theme="0" tint="-0.499984740745262"/>
      <name val="Franklin Gothic Book"/>
      <family val="2"/>
    </font>
    <font>
      <sz val="10"/>
      <color theme="0" tint="-0.499984740745262"/>
      <name val="Franklin Gothic Book"/>
      <family val="2"/>
    </font>
    <font>
      <b/>
      <sz val="14"/>
      <color theme="0" tint="-0.499984740745262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1" fillId="0" borderId="1" xfId="0" applyFont="1" applyFill="1" applyBorder="1" applyAlignment="1" applyProtection="1">
      <alignment vertical="center"/>
    </xf>
    <xf numFmtId="0" fontId="0" fillId="0" borderId="0" xfId="0" applyFont="1" applyAlignment="1">
      <alignment horizontal="left"/>
    </xf>
    <xf numFmtId="0" fontId="1" fillId="0" borderId="1" xfId="0" applyFont="1" applyFill="1" applyBorder="1" applyAlignment="1" applyProtection="1">
      <alignment horizontal="left" vertical="center"/>
    </xf>
    <xf numFmtId="9" fontId="0" fillId="0" borderId="1" xfId="0" applyNumberFormat="1" applyFont="1" applyBorder="1" applyAlignment="1">
      <alignment horizontal="left"/>
    </xf>
    <xf numFmtId="0" fontId="1" fillId="2" borderId="1" xfId="0" applyFont="1" applyFill="1" applyBorder="1" applyAlignment="1" applyProtection="1">
      <alignment vertical="center"/>
    </xf>
    <xf numFmtId="0" fontId="1" fillId="3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3" borderId="2" xfId="0" applyFont="1" applyFill="1" applyBorder="1" applyAlignment="1" applyProtection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vertical="center"/>
    </xf>
    <xf numFmtId="0" fontId="4" fillId="3" borderId="1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9" fontId="2" fillId="0" borderId="1" xfId="0" applyNumberFormat="1" applyFont="1" applyBorder="1" applyAlignment="1">
      <alignment horizontal="left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3" xfId="0" applyFont="1" applyFill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/>
    </xf>
    <xf numFmtId="0" fontId="2" fillId="0" borderId="0" xfId="0" applyFont="1" applyFill="1"/>
    <xf numFmtId="0" fontId="4" fillId="0" borderId="5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 vertical="center"/>
    </xf>
    <xf numFmtId="0" fontId="2" fillId="0" borderId="0" xfId="0" applyFont="1" applyFill="1" applyAlignment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2" fillId="0" borderId="0" xfId="0" applyFont="1" applyBorder="1"/>
    <xf numFmtId="0" fontId="4" fillId="3" borderId="3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5" xfId="0" applyFont="1" applyFill="1" applyBorder="1" applyAlignment="1" applyProtection="1">
      <alignment horizontal="left" vertical="center"/>
    </xf>
    <xf numFmtId="9" fontId="2" fillId="4" borderId="1" xfId="0" applyNumberFormat="1" applyFont="1" applyFill="1" applyBorder="1" applyAlignment="1">
      <alignment horizontal="left"/>
    </xf>
    <xf numFmtId="0" fontId="5" fillId="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357146</xdr:colOff>
      <xdr:row>0</xdr:row>
      <xdr:rowOff>340073</xdr:rowOff>
    </xdr:from>
    <xdr:to>
      <xdr:col>19</xdr:col>
      <xdr:colOff>627884</xdr:colOff>
      <xdr:row>0</xdr:row>
      <xdr:rowOff>650543</xdr:rowOff>
    </xdr:to>
    <xdr:sp macro="" textlink="">
      <xdr:nvSpPr>
        <xdr:cNvPr id="2" name="TextBox 10"/>
        <xdr:cNvSpPr txBox="1"/>
      </xdr:nvSpPr>
      <xdr:spPr>
        <a:xfrm>
          <a:off x="15930521" y="340073"/>
          <a:ext cx="9881463" cy="310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150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STATISTIQUES DETAILLEES DES POPULATIONS DEPLACEES  02</a:t>
          </a:r>
          <a:r>
            <a:rPr lang="en-GB" sz="1500" baseline="0">
              <a:solidFill>
                <a:schemeClr val="accent1">
                  <a:lumMod val="50000"/>
                </a:schemeClr>
              </a:solidFill>
              <a:latin typeface="Franklin Gothic Medium" pitchFamily="34" charset="0"/>
            </a:rPr>
            <a:t>/06/14 </a:t>
          </a:r>
          <a:endParaRPr lang="en-GB" sz="1500">
            <a:solidFill>
              <a:schemeClr val="accent1">
                <a:lumMod val="50000"/>
              </a:schemeClr>
            </a:solidFill>
            <a:latin typeface="Franklin Gothic Medium" pitchFamily="34" charset="0"/>
          </a:endParaRPr>
        </a:p>
      </xdr:txBody>
    </xdr:sp>
    <xdr:clientData/>
  </xdr:twoCellAnchor>
  <xdr:twoCellAnchor>
    <xdr:from>
      <xdr:col>55</xdr:col>
      <xdr:colOff>222232</xdr:colOff>
      <xdr:row>0</xdr:row>
      <xdr:rowOff>169332</xdr:rowOff>
    </xdr:from>
    <xdr:to>
      <xdr:col>55</xdr:col>
      <xdr:colOff>476232</xdr:colOff>
      <xdr:row>0</xdr:row>
      <xdr:rowOff>306161</xdr:rowOff>
    </xdr:to>
    <xdr:sp macro="" textlink="">
      <xdr:nvSpPr>
        <xdr:cNvPr id="3" name="Rectangle 2"/>
        <xdr:cNvSpPr/>
      </xdr:nvSpPr>
      <xdr:spPr>
        <a:xfrm>
          <a:off x="7207232" y="169332"/>
          <a:ext cx="254000" cy="136829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55</xdr:col>
      <xdr:colOff>164780</xdr:colOff>
      <xdr:row>0</xdr:row>
      <xdr:rowOff>353786</xdr:rowOff>
    </xdr:from>
    <xdr:to>
      <xdr:col>55</xdr:col>
      <xdr:colOff>450531</xdr:colOff>
      <xdr:row>0</xdr:row>
      <xdr:rowOff>464004</xdr:rowOff>
    </xdr:to>
    <xdr:sp macro="" textlink="">
      <xdr:nvSpPr>
        <xdr:cNvPr id="4" name="Rectangle 3"/>
        <xdr:cNvSpPr/>
      </xdr:nvSpPr>
      <xdr:spPr>
        <a:xfrm>
          <a:off x="7149780" y="353786"/>
          <a:ext cx="285751" cy="110218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55</xdr:col>
      <xdr:colOff>243397</xdr:colOff>
      <xdr:row>0</xdr:row>
      <xdr:rowOff>529167</xdr:rowOff>
    </xdr:from>
    <xdr:to>
      <xdr:col>55</xdr:col>
      <xdr:colOff>444482</xdr:colOff>
      <xdr:row>0</xdr:row>
      <xdr:rowOff>645583</xdr:rowOff>
    </xdr:to>
    <xdr:sp macro="" textlink="">
      <xdr:nvSpPr>
        <xdr:cNvPr id="5" name="Rectangle 4"/>
        <xdr:cNvSpPr/>
      </xdr:nvSpPr>
      <xdr:spPr>
        <a:xfrm flipH="1">
          <a:off x="7228397" y="529167"/>
          <a:ext cx="201085" cy="11641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50</xdr:col>
      <xdr:colOff>23978</xdr:colOff>
      <xdr:row>0</xdr:row>
      <xdr:rowOff>286652</xdr:rowOff>
    </xdr:from>
    <xdr:to>
      <xdr:col>55</xdr:col>
      <xdr:colOff>176315</xdr:colOff>
      <xdr:row>0</xdr:row>
      <xdr:rowOff>509855</xdr:rowOff>
    </xdr:to>
    <xdr:sp macro="" textlink="">
      <xdr:nvSpPr>
        <xdr:cNvPr id="6" name="TextBox 5"/>
        <xdr:cNvSpPr txBox="1"/>
      </xdr:nvSpPr>
      <xdr:spPr>
        <a:xfrm>
          <a:off x="4024478" y="286652"/>
          <a:ext cx="3136837" cy="2232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r"/>
          <a:r>
            <a:rPr lang="en-GB" sz="900">
              <a:solidFill>
                <a:schemeClr val="tx1">
                  <a:lumMod val="65000"/>
                  <a:lumOff val="35000"/>
                </a:schemeClr>
              </a:solidFill>
              <a:latin typeface="Franklin Gothic Book" pitchFamily="34" charset="0"/>
            </a:rPr>
            <a:t>Stable</a:t>
          </a:r>
        </a:p>
      </xdr:txBody>
    </xdr:sp>
    <xdr:clientData/>
  </xdr:twoCellAnchor>
  <xdr:twoCellAnchor>
    <xdr:from>
      <xdr:col>49</xdr:col>
      <xdr:colOff>560899</xdr:colOff>
      <xdr:row>0</xdr:row>
      <xdr:rowOff>105379</xdr:rowOff>
    </xdr:from>
    <xdr:to>
      <xdr:col>55</xdr:col>
      <xdr:colOff>180993</xdr:colOff>
      <xdr:row>0</xdr:row>
      <xdr:rowOff>328582</xdr:rowOff>
    </xdr:to>
    <xdr:sp macro="" textlink="">
      <xdr:nvSpPr>
        <xdr:cNvPr id="7" name="TextBox 6"/>
        <xdr:cNvSpPr txBox="1"/>
      </xdr:nvSpPr>
      <xdr:spPr>
        <a:xfrm>
          <a:off x="3958149" y="105379"/>
          <a:ext cx="3207844" cy="2232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r"/>
          <a:r>
            <a:rPr lang="en-GB" sz="900">
              <a:solidFill>
                <a:schemeClr val="tx1">
                  <a:lumMod val="65000"/>
                  <a:lumOff val="35000"/>
                </a:schemeClr>
              </a:solidFill>
              <a:latin typeface="Franklin Gothic Book" pitchFamily="34" charset="0"/>
            </a:rPr>
            <a:t>En hausse</a:t>
          </a:r>
        </a:p>
      </xdr:txBody>
    </xdr:sp>
    <xdr:clientData/>
  </xdr:twoCellAnchor>
  <xdr:twoCellAnchor>
    <xdr:from>
      <xdr:col>49</xdr:col>
      <xdr:colOff>560899</xdr:colOff>
      <xdr:row>0</xdr:row>
      <xdr:rowOff>477760</xdr:rowOff>
    </xdr:from>
    <xdr:to>
      <xdr:col>55</xdr:col>
      <xdr:colOff>179414</xdr:colOff>
      <xdr:row>0</xdr:row>
      <xdr:rowOff>649139</xdr:rowOff>
    </xdr:to>
    <xdr:sp macro="" textlink="">
      <xdr:nvSpPr>
        <xdr:cNvPr id="8" name="TextBox 7"/>
        <xdr:cNvSpPr txBox="1"/>
      </xdr:nvSpPr>
      <xdr:spPr>
        <a:xfrm>
          <a:off x="3958149" y="477760"/>
          <a:ext cx="3206265" cy="1713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r"/>
          <a:r>
            <a:rPr lang="en-GB" sz="900">
              <a:solidFill>
                <a:schemeClr val="tx1">
                  <a:lumMod val="65000"/>
                  <a:lumOff val="35000"/>
                </a:schemeClr>
              </a:solidFill>
              <a:latin typeface="Franklin Gothic Book" pitchFamily="34" charset="0"/>
            </a:rPr>
            <a:t>En baisse</a:t>
          </a:r>
        </a:p>
      </xdr:txBody>
    </xdr:sp>
    <xdr:clientData/>
  </xdr:twoCellAnchor>
  <xdr:twoCellAnchor>
    <xdr:from>
      <xdr:col>52</xdr:col>
      <xdr:colOff>453080</xdr:colOff>
      <xdr:row>0</xdr:row>
      <xdr:rowOff>114828</xdr:rowOff>
    </xdr:from>
    <xdr:to>
      <xdr:col>54</xdr:col>
      <xdr:colOff>21170</xdr:colOff>
      <xdr:row>0</xdr:row>
      <xdr:rowOff>610005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1247" y="114828"/>
          <a:ext cx="711090" cy="49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208642</xdr:colOff>
      <xdr:row>0</xdr:row>
      <xdr:rowOff>111617</xdr:rowOff>
    </xdr:from>
    <xdr:to>
      <xdr:col>4</xdr:col>
      <xdr:colOff>896558</xdr:colOff>
      <xdr:row>0</xdr:row>
      <xdr:rowOff>586166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642" y="111617"/>
          <a:ext cx="1513416" cy="474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3"/>
  <sheetViews>
    <sheetView tabSelected="1" topLeftCell="A23" zoomScale="90" zoomScaleNormal="90" workbookViewId="0">
      <selection activeCell="BB40" sqref="BB40"/>
    </sheetView>
  </sheetViews>
  <sheetFormatPr defaultColWidth="9.140625" defaultRowHeight="12.75" x14ac:dyDescent="0.2"/>
  <cols>
    <col min="1" max="1" width="4.5703125" style="18" customWidth="1"/>
    <col min="2" max="2" width="13.140625" style="18" hidden="1" customWidth="1"/>
    <col min="3" max="3" width="16.42578125" style="18" hidden="1" customWidth="1"/>
    <col min="4" max="4" width="7.7109375" style="18" customWidth="1"/>
    <col min="5" max="5" width="38.5703125" style="18" customWidth="1"/>
    <col min="6" max="6" width="33.42578125" style="18" hidden="1" customWidth="1"/>
    <col min="7" max="8" width="14.42578125" style="18" hidden="1" customWidth="1"/>
    <col min="9" max="9" width="13" style="18" hidden="1" customWidth="1"/>
    <col min="10" max="10" width="13.28515625" style="18" hidden="1" customWidth="1"/>
    <col min="11" max="11" width="12.7109375" style="18" hidden="1" customWidth="1"/>
    <col min="12" max="12" width="13.140625" style="18" hidden="1" customWidth="1"/>
    <col min="13" max="14" width="14.42578125" style="18" hidden="1" customWidth="1"/>
    <col min="15" max="15" width="12.7109375" style="18" hidden="1" customWidth="1"/>
    <col min="16" max="16" width="13.28515625" style="18" hidden="1" customWidth="1"/>
    <col min="17" max="17" width="14.85546875" style="18" hidden="1" customWidth="1"/>
    <col min="18" max="18" width="14.140625" style="18" hidden="1" customWidth="1"/>
    <col min="19" max="19" width="12.28515625" style="18" hidden="1" customWidth="1"/>
    <col min="20" max="20" width="14" style="18" hidden="1" customWidth="1"/>
    <col min="21" max="21" width="16.140625" style="18" hidden="1" customWidth="1"/>
    <col min="22" max="22" width="7.28515625" style="18" hidden="1" customWidth="1"/>
    <col min="23" max="23" width="13.42578125" style="18" hidden="1" customWidth="1"/>
    <col min="24" max="25" width="15.5703125" style="18" hidden="1" customWidth="1"/>
    <col min="26" max="26" width="13.7109375" style="18" hidden="1" customWidth="1"/>
    <col min="27" max="27" width="0.5703125" style="18" hidden="1" customWidth="1"/>
    <col min="28" max="28" width="14.5703125" style="18" hidden="1" customWidth="1"/>
    <col min="29" max="29" width="14.7109375" style="18" hidden="1" customWidth="1"/>
    <col min="30" max="32" width="15.140625" style="18" hidden="1" customWidth="1"/>
    <col min="33" max="33" width="14.42578125" style="18" hidden="1" customWidth="1"/>
    <col min="34" max="37" width="14.42578125" style="19" hidden="1" customWidth="1"/>
    <col min="38" max="38" width="9.28515625" style="19" hidden="1" customWidth="1"/>
    <col min="39" max="39" width="13.85546875" style="19" hidden="1" customWidth="1"/>
    <col min="40" max="40" width="14.42578125" style="19" hidden="1" customWidth="1"/>
    <col min="41" max="41" width="9.140625" style="19" hidden="1" customWidth="1"/>
    <col min="42" max="42" width="14.42578125" style="19" hidden="1" customWidth="1"/>
    <col min="43" max="43" width="0.140625" style="19" hidden="1" customWidth="1"/>
    <col min="44" max="44" width="11.85546875" style="19" hidden="1" customWidth="1"/>
    <col min="45" max="45" width="11.7109375" style="19" hidden="1" customWidth="1"/>
    <col min="46" max="46" width="13.85546875" style="19" hidden="1" customWidth="1"/>
    <col min="47" max="47" width="11" style="19" hidden="1" customWidth="1"/>
    <col min="48" max="48" width="14" style="19" hidden="1" customWidth="1"/>
    <col min="49" max="49" width="11.42578125" style="19" hidden="1" customWidth="1"/>
    <col min="50" max="51" width="9" style="19" customWidth="1"/>
    <col min="52" max="52" width="9.28515625" style="19" customWidth="1"/>
    <col min="53" max="54" width="8.5703125" style="19" customWidth="1"/>
    <col min="55" max="55" width="9.140625" style="19" customWidth="1"/>
    <col min="56" max="56" width="9.7109375" style="19" customWidth="1"/>
    <col min="57" max="61" width="9.42578125" style="18" customWidth="1"/>
    <col min="62" max="62" width="5.28515625" style="18" customWidth="1"/>
    <col min="63" max="156" width="9.42578125" style="18" customWidth="1"/>
    <col min="157" max="16384" width="9.140625" style="18"/>
  </cols>
  <sheetData>
    <row r="1" spans="1:56" ht="54" customHeight="1" x14ac:dyDescent="0.2">
      <c r="A1" s="44" t="s">
        <v>126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</row>
    <row r="2" spans="1:56" ht="13.5" x14ac:dyDescent="0.2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0" t="s">
        <v>7</v>
      </c>
      <c r="I2" s="20" t="s">
        <v>8</v>
      </c>
      <c r="J2" s="20" t="s">
        <v>9</v>
      </c>
      <c r="K2" s="20" t="s">
        <v>10</v>
      </c>
      <c r="L2" s="20" t="s">
        <v>11</v>
      </c>
      <c r="M2" s="20" t="s">
        <v>12</v>
      </c>
      <c r="N2" s="20" t="s">
        <v>13</v>
      </c>
      <c r="O2" s="20" t="s">
        <v>14</v>
      </c>
      <c r="P2" s="20" t="s">
        <v>15</v>
      </c>
      <c r="Q2" s="20" t="s">
        <v>16</v>
      </c>
      <c r="R2" s="20" t="s">
        <v>17</v>
      </c>
      <c r="S2" s="20" t="s">
        <v>18</v>
      </c>
      <c r="T2" s="20" t="s">
        <v>19</v>
      </c>
      <c r="U2" s="20" t="s">
        <v>20</v>
      </c>
      <c r="V2" s="20" t="s">
        <v>21</v>
      </c>
      <c r="W2" s="20" t="s">
        <v>22</v>
      </c>
      <c r="X2" s="20" t="s">
        <v>23</v>
      </c>
      <c r="Y2" s="20" t="s">
        <v>24</v>
      </c>
      <c r="Z2" s="20" t="s">
        <v>25</v>
      </c>
      <c r="AA2" s="20" t="s">
        <v>26</v>
      </c>
      <c r="AB2" s="20" t="s">
        <v>27</v>
      </c>
      <c r="AC2" s="20" t="s">
        <v>28</v>
      </c>
      <c r="AD2" s="20" t="s">
        <v>29</v>
      </c>
      <c r="AE2" s="20" t="s">
        <v>30</v>
      </c>
      <c r="AF2" s="20" t="s">
        <v>31</v>
      </c>
      <c r="AG2" s="20" t="s">
        <v>116</v>
      </c>
      <c r="AH2" s="21" t="s">
        <v>117</v>
      </c>
      <c r="AI2" s="21" t="s">
        <v>130</v>
      </c>
      <c r="AJ2" s="21" t="s">
        <v>131</v>
      </c>
      <c r="AK2" s="22" t="s">
        <v>134</v>
      </c>
      <c r="AL2" s="22" t="s">
        <v>135</v>
      </c>
      <c r="AM2" s="22" t="s">
        <v>136</v>
      </c>
      <c r="AN2" s="22" t="s">
        <v>137</v>
      </c>
      <c r="AO2" s="22" t="s">
        <v>139</v>
      </c>
      <c r="AP2" s="22" t="s">
        <v>140</v>
      </c>
      <c r="AQ2" s="22" t="s">
        <v>141</v>
      </c>
      <c r="AR2" s="22" t="s">
        <v>142</v>
      </c>
      <c r="AS2" s="22" t="s">
        <v>143</v>
      </c>
      <c r="AT2" s="22" t="s">
        <v>144</v>
      </c>
      <c r="AU2" s="22" t="s">
        <v>149</v>
      </c>
      <c r="AV2" s="20" t="s">
        <v>151</v>
      </c>
      <c r="AW2" s="20" t="s">
        <v>152</v>
      </c>
      <c r="AX2" s="20" t="s">
        <v>153</v>
      </c>
      <c r="AY2" s="20" t="s">
        <v>154</v>
      </c>
      <c r="AZ2" s="20" t="s">
        <v>155</v>
      </c>
      <c r="BA2" s="20" t="s">
        <v>158</v>
      </c>
      <c r="BB2" s="20" t="s">
        <v>161</v>
      </c>
      <c r="BC2" s="20" t="s">
        <v>161</v>
      </c>
      <c r="BD2" s="20" t="s">
        <v>32</v>
      </c>
    </row>
    <row r="3" spans="1:56" ht="15" customHeight="1" x14ac:dyDescent="0.2">
      <c r="A3" s="23">
        <v>1</v>
      </c>
      <c r="B3" s="23" t="s">
        <v>44</v>
      </c>
      <c r="C3" s="23" t="s">
        <v>41</v>
      </c>
      <c r="D3" s="23" t="s">
        <v>45</v>
      </c>
      <c r="E3" s="23" t="s">
        <v>46</v>
      </c>
      <c r="F3" s="23" t="s">
        <v>39</v>
      </c>
      <c r="G3" s="23">
        <v>299</v>
      </c>
      <c r="H3" s="23">
        <v>0</v>
      </c>
      <c r="I3" s="23">
        <v>299</v>
      </c>
      <c r="J3" s="23">
        <v>299</v>
      </c>
      <c r="K3" s="23">
        <v>300</v>
      </c>
      <c r="L3" s="23">
        <v>300</v>
      </c>
      <c r="M3" s="23">
        <v>300</v>
      </c>
      <c r="N3" s="23">
        <v>252</v>
      </c>
      <c r="O3" s="23">
        <v>300</v>
      </c>
      <c r="P3" s="23">
        <v>300</v>
      </c>
      <c r="Q3" s="23">
        <v>300</v>
      </c>
      <c r="R3" s="23">
        <v>500</v>
      </c>
      <c r="S3" s="23">
        <v>500</v>
      </c>
      <c r="T3" s="23">
        <v>500</v>
      </c>
      <c r="U3" s="23">
        <v>500</v>
      </c>
      <c r="V3" s="23">
        <v>500</v>
      </c>
      <c r="W3" s="23">
        <v>50</v>
      </c>
      <c r="X3" s="23">
        <v>50</v>
      </c>
      <c r="Y3" s="23">
        <v>50</v>
      </c>
      <c r="Z3" s="23">
        <v>50</v>
      </c>
      <c r="AA3" s="23">
        <v>50</v>
      </c>
      <c r="AB3" s="23">
        <v>50</v>
      </c>
      <c r="AC3" s="23">
        <v>50</v>
      </c>
      <c r="AD3" s="23">
        <v>30</v>
      </c>
      <c r="AE3" s="23">
        <v>30</v>
      </c>
      <c r="AF3" s="23">
        <v>30</v>
      </c>
      <c r="AG3" s="23">
        <v>30</v>
      </c>
      <c r="AH3" s="24">
        <v>30</v>
      </c>
      <c r="AI3" s="24">
        <v>32</v>
      </c>
      <c r="AJ3" s="24">
        <v>30</v>
      </c>
      <c r="AK3" s="24">
        <v>30</v>
      </c>
      <c r="AL3" s="24">
        <v>22</v>
      </c>
      <c r="AM3" s="24">
        <v>22</v>
      </c>
      <c r="AN3" s="24">
        <v>22</v>
      </c>
      <c r="AO3" s="24">
        <v>22</v>
      </c>
      <c r="AP3" s="24">
        <v>22</v>
      </c>
      <c r="AQ3" s="25">
        <v>22</v>
      </c>
      <c r="AR3" s="25">
        <v>11</v>
      </c>
      <c r="AS3" s="25">
        <v>11</v>
      </c>
      <c r="AT3" s="25">
        <v>11</v>
      </c>
      <c r="AU3" s="25">
        <v>11</v>
      </c>
      <c r="AV3" s="25">
        <v>11</v>
      </c>
      <c r="AW3" s="25">
        <v>11</v>
      </c>
      <c r="AX3" s="28">
        <v>11</v>
      </c>
      <c r="AY3" s="28">
        <v>11</v>
      </c>
      <c r="AZ3" s="28">
        <v>11</v>
      </c>
      <c r="BA3" s="28">
        <v>11</v>
      </c>
      <c r="BB3" s="39">
        <v>11</v>
      </c>
      <c r="BC3" s="26">
        <f>BD3/BA3</f>
        <v>0</v>
      </c>
      <c r="BD3" s="27">
        <f>BB3-BA3</f>
        <v>0</v>
      </c>
    </row>
    <row r="4" spans="1:56" ht="15" customHeight="1" x14ac:dyDescent="0.2">
      <c r="A4" s="23">
        <v>2</v>
      </c>
      <c r="B4" s="23" t="s">
        <v>54</v>
      </c>
      <c r="C4" s="23" t="s">
        <v>41</v>
      </c>
      <c r="D4" s="23" t="s">
        <v>55</v>
      </c>
      <c r="E4" s="23" t="s">
        <v>120</v>
      </c>
      <c r="F4" s="23" t="s">
        <v>39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3">
        <v>3000</v>
      </c>
      <c r="M4" s="23">
        <v>608</v>
      </c>
      <c r="N4" s="23">
        <v>1024</v>
      </c>
      <c r="O4" s="23">
        <v>1294</v>
      </c>
      <c r="P4" s="23">
        <v>1294</v>
      </c>
      <c r="Q4" s="23">
        <v>1230</v>
      </c>
      <c r="R4" s="23">
        <v>1250</v>
      </c>
      <c r="S4" s="23">
        <v>1250</v>
      </c>
      <c r="T4" s="23">
        <v>1212</v>
      </c>
      <c r="U4" s="23">
        <v>1500</v>
      </c>
      <c r="V4" s="23">
        <v>1300</v>
      </c>
      <c r="W4" s="23">
        <v>1500</v>
      </c>
      <c r="X4" s="23">
        <v>1500</v>
      </c>
      <c r="Y4" s="23">
        <v>1500</v>
      </c>
      <c r="Z4" s="23">
        <v>1510</v>
      </c>
      <c r="AA4" s="23">
        <v>1500</v>
      </c>
      <c r="AB4" s="23">
        <v>1511</v>
      </c>
      <c r="AC4" s="23">
        <v>1515</v>
      </c>
      <c r="AD4" s="23">
        <v>1600</v>
      </c>
      <c r="AE4" s="23">
        <v>1600</v>
      </c>
      <c r="AF4" s="23">
        <v>833</v>
      </c>
      <c r="AG4" s="23">
        <v>833</v>
      </c>
      <c r="AH4" s="24">
        <v>1600</v>
      </c>
      <c r="AI4" s="24">
        <v>1650</v>
      </c>
      <c r="AJ4" s="24">
        <v>1600</v>
      </c>
      <c r="AK4" s="24">
        <v>1600</v>
      </c>
      <c r="AL4" s="24">
        <v>2000</v>
      </c>
      <c r="AM4" s="24">
        <v>2000</v>
      </c>
      <c r="AN4" s="24">
        <v>2000</v>
      </c>
      <c r="AO4" s="24">
        <v>2000</v>
      </c>
      <c r="AP4" s="24">
        <v>2000</v>
      </c>
      <c r="AQ4" s="28">
        <v>1600</v>
      </c>
      <c r="AR4" s="28">
        <v>1600</v>
      </c>
      <c r="AS4" s="28">
        <v>1500</v>
      </c>
      <c r="AT4" s="28">
        <v>1500</v>
      </c>
      <c r="AU4" s="28">
        <v>1500</v>
      </c>
      <c r="AV4" s="28">
        <v>1500</v>
      </c>
      <c r="AW4" s="28">
        <v>1500</v>
      </c>
      <c r="AX4" s="28">
        <v>1500</v>
      </c>
      <c r="AY4" s="28">
        <v>1500</v>
      </c>
      <c r="AZ4" s="28">
        <v>350</v>
      </c>
      <c r="BA4" s="28">
        <v>350</v>
      </c>
      <c r="BB4" s="39">
        <v>350</v>
      </c>
      <c r="BC4" s="26">
        <f t="shared" ref="BC4:BC40" si="0">BD4/BA4</f>
        <v>0</v>
      </c>
      <c r="BD4" s="27">
        <f t="shared" ref="BD4:BD40" si="1">BB4-BA4</f>
        <v>0</v>
      </c>
    </row>
    <row r="5" spans="1:56" ht="15" customHeight="1" x14ac:dyDescent="0.2">
      <c r="A5" s="23">
        <v>3</v>
      </c>
      <c r="B5" s="23" t="s">
        <v>88</v>
      </c>
      <c r="C5" s="23" t="s">
        <v>41</v>
      </c>
      <c r="D5" s="23" t="s">
        <v>55</v>
      </c>
      <c r="E5" s="23" t="s">
        <v>89</v>
      </c>
      <c r="F5" s="23" t="s">
        <v>39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19254</v>
      </c>
      <c r="N5" s="23">
        <v>19280</v>
      </c>
      <c r="O5" s="23">
        <v>19280</v>
      </c>
      <c r="P5" s="23">
        <v>19280</v>
      </c>
      <c r="Q5" s="23">
        <v>21000</v>
      </c>
      <c r="R5" s="23">
        <v>19280</v>
      </c>
      <c r="S5" s="23">
        <v>3584</v>
      </c>
      <c r="T5" s="23">
        <v>3584</v>
      </c>
      <c r="U5" s="23">
        <v>15000</v>
      </c>
      <c r="V5" s="23">
        <v>11000</v>
      </c>
      <c r="W5" s="23">
        <v>10250</v>
      </c>
      <c r="X5" s="23">
        <v>17500</v>
      </c>
      <c r="Y5" s="23">
        <v>17500</v>
      </c>
      <c r="Z5" s="23">
        <v>9500</v>
      </c>
      <c r="AA5" s="23">
        <v>4000</v>
      </c>
      <c r="AB5" s="23">
        <v>4000</v>
      </c>
      <c r="AC5" s="23">
        <v>4000</v>
      </c>
      <c r="AD5" s="23">
        <v>4000</v>
      </c>
      <c r="AE5" s="23">
        <v>3500</v>
      </c>
      <c r="AF5" s="23">
        <v>2200</v>
      </c>
      <c r="AG5" s="23">
        <v>2200</v>
      </c>
      <c r="AH5" s="24">
        <v>2200</v>
      </c>
      <c r="AI5" s="24">
        <v>2300</v>
      </c>
      <c r="AJ5" s="24">
        <v>2300</v>
      </c>
      <c r="AK5" s="24">
        <v>1500</v>
      </c>
      <c r="AL5" s="24">
        <v>800</v>
      </c>
      <c r="AM5" s="24">
        <v>800</v>
      </c>
      <c r="AN5" s="24">
        <v>900</v>
      </c>
      <c r="AO5" s="24">
        <v>1725</v>
      </c>
      <c r="AP5" s="24">
        <v>3100</v>
      </c>
      <c r="AQ5" s="29">
        <v>1825</v>
      </c>
      <c r="AR5" s="29">
        <v>1825</v>
      </c>
      <c r="AS5" s="29">
        <v>2000</v>
      </c>
      <c r="AT5" s="29">
        <v>2000</v>
      </c>
      <c r="AU5" s="29">
        <v>2000</v>
      </c>
      <c r="AV5" s="29">
        <v>2000</v>
      </c>
      <c r="AW5" s="29">
        <v>1850</v>
      </c>
      <c r="AX5" s="29">
        <v>1850</v>
      </c>
      <c r="AY5" s="29">
        <v>1525</v>
      </c>
      <c r="AZ5" s="29">
        <v>1425</v>
      </c>
      <c r="BA5" s="29">
        <v>1425</v>
      </c>
      <c r="BB5" s="40">
        <v>1412</v>
      </c>
      <c r="BC5" s="26">
        <f t="shared" si="0"/>
        <v>-9.1228070175438589E-3</v>
      </c>
      <c r="BD5" s="27">
        <f t="shared" si="1"/>
        <v>-13</v>
      </c>
    </row>
    <row r="6" spans="1:56" ht="15" customHeight="1" x14ac:dyDescent="0.2">
      <c r="A6" s="23">
        <v>4</v>
      </c>
      <c r="B6" s="23" t="s">
        <v>90</v>
      </c>
      <c r="C6" s="23" t="s">
        <v>41</v>
      </c>
      <c r="D6" s="23" t="s">
        <v>55</v>
      </c>
      <c r="E6" s="23" t="s">
        <v>91</v>
      </c>
      <c r="F6" s="23" t="s">
        <v>39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1877</v>
      </c>
      <c r="N6" s="23">
        <v>1877</v>
      </c>
      <c r="O6" s="23">
        <v>3200</v>
      </c>
      <c r="P6" s="23">
        <v>3200</v>
      </c>
      <c r="Q6" s="23">
        <v>3000</v>
      </c>
      <c r="R6" s="23">
        <v>4500</v>
      </c>
      <c r="S6" s="23">
        <v>3200</v>
      </c>
      <c r="T6" s="23">
        <v>1800</v>
      </c>
      <c r="U6" s="23">
        <v>1500</v>
      </c>
      <c r="V6" s="23">
        <v>1500</v>
      </c>
      <c r="W6" s="23">
        <v>1500</v>
      </c>
      <c r="X6" s="23">
        <v>1500</v>
      </c>
      <c r="Y6" s="23">
        <v>1500</v>
      </c>
      <c r="Z6" s="23">
        <v>612</v>
      </c>
      <c r="AA6" s="23">
        <v>100</v>
      </c>
      <c r="AB6" s="23">
        <v>1600</v>
      </c>
      <c r="AC6" s="23">
        <v>1600</v>
      </c>
      <c r="AD6" s="23">
        <v>1600</v>
      </c>
      <c r="AE6" s="23">
        <v>1600</v>
      </c>
      <c r="AF6" s="23">
        <v>1600</v>
      </c>
      <c r="AG6" s="23">
        <v>1600</v>
      </c>
      <c r="AH6" s="24">
        <v>1600</v>
      </c>
      <c r="AI6" s="24">
        <v>1630</v>
      </c>
      <c r="AJ6" s="24">
        <v>1602</v>
      </c>
      <c r="AK6" s="24">
        <v>1645</v>
      </c>
      <c r="AL6" s="24">
        <v>1645</v>
      </c>
      <c r="AM6" s="24">
        <v>1600</v>
      </c>
      <c r="AN6" s="24">
        <v>1645</v>
      </c>
      <c r="AO6" s="24">
        <v>1645</v>
      </c>
      <c r="AP6" s="24">
        <v>1600</v>
      </c>
      <c r="AQ6" s="30">
        <v>1600</v>
      </c>
      <c r="AR6" s="30">
        <v>1600</v>
      </c>
      <c r="AS6" s="30">
        <v>1600</v>
      </c>
      <c r="AT6" s="30">
        <v>1600</v>
      </c>
      <c r="AU6" s="30">
        <v>700</v>
      </c>
      <c r="AV6" s="30">
        <v>700</v>
      </c>
      <c r="AW6" s="30">
        <v>700</v>
      </c>
      <c r="AX6" s="30">
        <v>700</v>
      </c>
      <c r="AY6" s="30">
        <v>700</v>
      </c>
      <c r="AZ6" s="30">
        <v>786</v>
      </c>
      <c r="BA6" s="30">
        <v>786</v>
      </c>
      <c r="BB6" s="41">
        <v>786</v>
      </c>
      <c r="BC6" s="26">
        <f t="shared" si="0"/>
        <v>0</v>
      </c>
      <c r="BD6" s="27">
        <f t="shared" si="1"/>
        <v>0</v>
      </c>
    </row>
    <row r="7" spans="1:56" s="31" customFormat="1" ht="15" customHeight="1" x14ac:dyDescent="0.2">
      <c r="A7" s="23">
        <v>5</v>
      </c>
      <c r="B7" s="23" t="s">
        <v>49</v>
      </c>
      <c r="C7" s="23" t="s">
        <v>41</v>
      </c>
      <c r="D7" s="23" t="s">
        <v>50</v>
      </c>
      <c r="E7" s="23" t="s">
        <v>51</v>
      </c>
      <c r="F7" s="23" t="s">
        <v>39</v>
      </c>
      <c r="G7" s="23">
        <v>600</v>
      </c>
      <c r="H7" s="23">
        <v>2500</v>
      </c>
      <c r="I7" s="23">
        <v>1150</v>
      </c>
      <c r="J7" s="23">
        <v>1150</v>
      </c>
      <c r="K7" s="23">
        <v>11083</v>
      </c>
      <c r="L7" s="23">
        <v>8000</v>
      </c>
      <c r="M7" s="23">
        <v>45000</v>
      </c>
      <c r="N7" s="23">
        <v>45000</v>
      </c>
      <c r="O7" s="23">
        <v>45000</v>
      </c>
      <c r="P7" s="23">
        <v>45000</v>
      </c>
      <c r="Q7" s="23">
        <v>12500</v>
      </c>
      <c r="R7" s="23">
        <v>12500</v>
      </c>
      <c r="S7" s="23">
        <v>8000</v>
      </c>
      <c r="T7" s="23">
        <v>8000</v>
      </c>
      <c r="U7" s="23">
        <v>8000</v>
      </c>
      <c r="V7" s="23">
        <v>8000</v>
      </c>
      <c r="W7" s="23">
        <v>13030</v>
      </c>
      <c r="X7" s="23">
        <v>13030</v>
      </c>
      <c r="Y7" s="23">
        <v>13030</v>
      </c>
      <c r="Z7" s="23">
        <v>12778</v>
      </c>
      <c r="AA7" s="23">
        <v>11500</v>
      </c>
      <c r="AB7" s="23">
        <v>32000</v>
      </c>
      <c r="AC7" s="23">
        <v>11600</v>
      </c>
      <c r="AD7" s="23">
        <v>4800</v>
      </c>
      <c r="AE7" s="23">
        <v>4800</v>
      </c>
      <c r="AF7" s="23">
        <v>4800</v>
      </c>
      <c r="AG7" s="23">
        <v>8320</v>
      </c>
      <c r="AH7" s="24">
        <v>8320</v>
      </c>
      <c r="AI7" s="24">
        <v>9120</v>
      </c>
      <c r="AJ7" s="24">
        <v>5253</v>
      </c>
      <c r="AK7" s="24">
        <v>5253</v>
      </c>
      <c r="AL7" s="24">
        <v>5800</v>
      </c>
      <c r="AM7" s="24">
        <v>5800</v>
      </c>
      <c r="AN7" s="24">
        <v>5800</v>
      </c>
      <c r="AO7" s="24">
        <v>5006</v>
      </c>
      <c r="AP7" s="24">
        <v>6000</v>
      </c>
      <c r="AQ7" s="24">
        <v>5800</v>
      </c>
      <c r="AR7" s="24">
        <v>5800</v>
      </c>
      <c r="AS7" s="24">
        <v>6000</v>
      </c>
      <c r="AT7" s="24">
        <v>5800</v>
      </c>
      <c r="AU7" s="24">
        <v>3190</v>
      </c>
      <c r="AV7" s="24">
        <v>3190</v>
      </c>
      <c r="AW7" s="24">
        <v>3190</v>
      </c>
      <c r="AX7" s="24">
        <v>3190</v>
      </c>
      <c r="AY7" s="24">
        <v>3190</v>
      </c>
      <c r="AZ7" s="24">
        <v>2720</v>
      </c>
      <c r="BA7" s="24">
        <v>3400</v>
      </c>
      <c r="BB7" s="24">
        <v>3400</v>
      </c>
      <c r="BC7" s="26">
        <f t="shared" si="0"/>
        <v>0</v>
      </c>
      <c r="BD7" s="27">
        <f t="shared" si="1"/>
        <v>0</v>
      </c>
    </row>
    <row r="8" spans="1:56" ht="15" customHeight="1" x14ac:dyDescent="0.2">
      <c r="A8" s="23">
        <v>6</v>
      </c>
      <c r="B8" s="23" t="s">
        <v>52</v>
      </c>
      <c r="C8" s="23" t="s">
        <v>41</v>
      </c>
      <c r="D8" s="23" t="s">
        <v>50</v>
      </c>
      <c r="E8" s="23" t="s">
        <v>53</v>
      </c>
      <c r="F8" s="23" t="s">
        <v>39</v>
      </c>
      <c r="G8" s="23">
        <v>150</v>
      </c>
      <c r="H8" s="23">
        <v>0</v>
      </c>
      <c r="I8" s="23">
        <v>700</v>
      </c>
      <c r="J8" s="23">
        <v>700</v>
      </c>
      <c r="K8" s="23">
        <v>700</v>
      </c>
      <c r="L8" s="23">
        <v>2300</v>
      </c>
      <c r="M8" s="23">
        <v>10000</v>
      </c>
      <c r="N8" s="23">
        <v>4050</v>
      </c>
      <c r="O8" s="23">
        <v>3855</v>
      </c>
      <c r="P8" s="23">
        <v>3855</v>
      </c>
      <c r="Q8" s="23">
        <v>3855</v>
      </c>
      <c r="R8" s="23">
        <v>3855</v>
      </c>
      <c r="S8" s="23">
        <v>3855</v>
      </c>
      <c r="T8" s="23">
        <v>3865</v>
      </c>
      <c r="U8" s="23">
        <v>3865</v>
      </c>
      <c r="V8" s="23">
        <v>3865</v>
      </c>
      <c r="W8" s="23">
        <v>3865</v>
      </c>
      <c r="X8" s="23">
        <v>3865</v>
      </c>
      <c r="Y8" s="23">
        <v>3865</v>
      </c>
      <c r="Z8" s="23">
        <v>4000</v>
      </c>
      <c r="AA8" s="23">
        <v>7500</v>
      </c>
      <c r="AB8" s="23">
        <v>5505</v>
      </c>
      <c r="AC8" s="23">
        <v>8020</v>
      </c>
      <c r="AD8" s="23">
        <v>6025</v>
      </c>
      <c r="AE8" s="23">
        <v>6025</v>
      </c>
      <c r="AF8" s="23">
        <v>6025</v>
      </c>
      <c r="AG8" s="23">
        <v>6950</v>
      </c>
      <c r="AH8" s="24">
        <v>9000</v>
      </c>
      <c r="AI8" s="24">
        <v>37</v>
      </c>
      <c r="AJ8" s="24">
        <v>625</v>
      </c>
      <c r="AK8" s="24">
        <v>625</v>
      </c>
      <c r="AL8" s="24">
        <v>400</v>
      </c>
      <c r="AM8" s="24">
        <v>400</v>
      </c>
      <c r="AN8" s="24">
        <v>545</v>
      </c>
      <c r="AO8" s="24">
        <v>545</v>
      </c>
      <c r="AP8" s="24">
        <v>530</v>
      </c>
      <c r="AQ8" s="27">
        <v>530</v>
      </c>
      <c r="AR8" s="27">
        <v>530</v>
      </c>
      <c r="AS8" s="27">
        <v>650</v>
      </c>
      <c r="AT8" s="27">
        <v>742</v>
      </c>
      <c r="AU8" s="27">
        <v>650</v>
      </c>
      <c r="AV8" s="27">
        <v>650</v>
      </c>
      <c r="AW8" s="27">
        <v>650</v>
      </c>
      <c r="AX8" s="27">
        <v>650</v>
      </c>
      <c r="AY8" s="27">
        <v>650</v>
      </c>
      <c r="AZ8" s="27">
        <v>900</v>
      </c>
      <c r="BA8" s="27">
        <v>1004</v>
      </c>
      <c r="BB8" s="24">
        <v>1063</v>
      </c>
      <c r="BC8" s="26">
        <f t="shared" si="0"/>
        <v>5.8764940239043828E-2</v>
      </c>
      <c r="BD8" s="27">
        <f t="shared" si="1"/>
        <v>59</v>
      </c>
    </row>
    <row r="9" spans="1:56" ht="15" customHeight="1" x14ac:dyDescent="0.2">
      <c r="A9" s="23">
        <v>7</v>
      </c>
      <c r="B9" s="23" t="s">
        <v>65</v>
      </c>
      <c r="C9" s="23" t="s">
        <v>41</v>
      </c>
      <c r="D9" s="23" t="s">
        <v>50</v>
      </c>
      <c r="E9" s="23" t="s">
        <v>121</v>
      </c>
      <c r="F9" s="23" t="s">
        <v>66</v>
      </c>
      <c r="G9" s="23">
        <v>100</v>
      </c>
      <c r="H9" s="23">
        <v>100</v>
      </c>
      <c r="I9" s="23">
        <v>100</v>
      </c>
      <c r="J9" s="23">
        <v>100</v>
      </c>
      <c r="K9" s="23">
        <v>100</v>
      </c>
      <c r="L9" s="23">
        <v>265</v>
      </c>
      <c r="M9" s="23">
        <v>265</v>
      </c>
      <c r="N9" s="23">
        <v>265</v>
      </c>
      <c r="O9" s="23">
        <v>163</v>
      </c>
      <c r="P9" s="23">
        <v>163</v>
      </c>
      <c r="Q9" s="23">
        <v>163</v>
      </c>
      <c r="R9" s="23">
        <v>163</v>
      </c>
      <c r="S9" s="23">
        <v>163</v>
      </c>
      <c r="T9" s="23">
        <v>163</v>
      </c>
      <c r="U9" s="23">
        <v>163</v>
      </c>
      <c r="V9" s="23">
        <v>163</v>
      </c>
      <c r="W9" s="23">
        <v>45</v>
      </c>
      <c r="X9" s="23">
        <v>45</v>
      </c>
      <c r="Y9" s="23">
        <v>45</v>
      </c>
      <c r="Z9" s="23">
        <v>45</v>
      </c>
      <c r="AA9" s="23">
        <v>45</v>
      </c>
      <c r="AB9" s="23">
        <v>24</v>
      </c>
      <c r="AC9" s="23">
        <v>24</v>
      </c>
      <c r="AD9" s="23">
        <v>24</v>
      </c>
      <c r="AE9" s="23">
        <v>31</v>
      </c>
      <c r="AF9" s="23">
        <v>30</v>
      </c>
      <c r="AG9" s="23">
        <v>600</v>
      </c>
      <c r="AH9" s="24">
        <v>600</v>
      </c>
      <c r="AI9" s="24">
        <v>613</v>
      </c>
      <c r="AJ9" s="24">
        <v>613</v>
      </c>
      <c r="AK9" s="24">
        <v>613</v>
      </c>
      <c r="AL9" s="24">
        <v>613</v>
      </c>
      <c r="AM9" s="24">
        <v>613</v>
      </c>
      <c r="AN9" s="24">
        <v>613</v>
      </c>
      <c r="AO9" s="24">
        <v>613</v>
      </c>
      <c r="AP9" s="24">
        <v>73</v>
      </c>
      <c r="AQ9" s="30">
        <v>73</v>
      </c>
      <c r="AR9" s="30">
        <v>512</v>
      </c>
      <c r="AS9" s="30">
        <v>72</v>
      </c>
      <c r="AT9" s="30">
        <v>275</v>
      </c>
      <c r="AU9" s="30">
        <v>315</v>
      </c>
      <c r="AV9" s="30">
        <v>13</v>
      </c>
      <c r="AW9" s="30">
        <v>8</v>
      </c>
      <c r="AX9" s="30">
        <v>8</v>
      </c>
      <c r="AY9" s="30">
        <v>12</v>
      </c>
      <c r="AZ9" s="30">
        <v>0</v>
      </c>
      <c r="BA9" s="30">
        <v>6</v>
      </c>
      <c r="BB9" s="41">
        <v>6</v>
      </c>
      <c r="BC9" s="26">
        <f t="shared" si="0"/>
        <v>0</v>
      </c>
      <c r="BD9" s="27">
        <f t="shared" si="1"/>
        <v>0</v>
      </c>
    </row>
    <row r="10" spans="1:56" ht="15" customHeight="1" x14ac:dyDescent="0.2">
      <c r="A10" s="23">
        <v>8</v>
      </c>
      <c r="B10" s="23" t="s">
        <v>67</v>
      </c>
      <c r="C10" s="23" t="s">
        <v>41</v>
      </c>
      <c r="D10" s="23" t="s">
        <v>50</v>
      </c>
      <c r="E10" s="23" t="s">
        <v>68</v>
      </c>
      <c r="F10" s="23" t="s">
        <v>39</v>
      </c>
      <c r="G10" s="23">
        <v>3000</v>
      </c>
      <c r="H10" s="23">
        <v>0</v>
      </c>
      <c r="I10" s="23">
        <v>0</v>
      </c>
      <c r="J10" s="23">
        <v>0</v>
      </c>
      <c r="K10" s="23">
        <v>3000</v>
      </c>
      <c r="L10" s="23">
        <v>11083</v>
      </c>
      <c r="M10" s="23">
        <v>11083</v>
      </c>
      <c r="N10" s="23">
        <v>16000</v>
      </c>
      <c r="O10" s="23">
        <v>6522</v>
      </c>
      <c r="P10" s="23">
        <v>6522</v>
      </c>
      <c r="Q10" s="23">
        <v>3000</v>
      </c>
      <c r="R10" s="23">
        <v>6522</v>
      </c>
      <c r="S10" s="23">
        <v>6522</v>
      </c>
      <c r="T10" s="23">
        <v>6522</v>
      </c>
      <c r="U10" s="23">
        <v>6500</v>
      </c>
      <c r="V10" s="23">
        <v>1130</v>
      </c>
      <c r="W10" s="23">
        <v>1969</v>
      </c>
      <c r="X10" s="23">
        <v>1969</v>
      </c>
      <c r="Y10" s="23">
        <v>1969</v>
      </c>
      <c r="Z10" s="23">
        <v>1969</v>
      </c>
      <c r="AA10" s="23">
        <v>3000</v>
      </c>
      <c r="AB10" s="23">
        <v>3000</v>
      </c>
      <c r="AC10" s="23">
        <v>2000</v>
      </c>
      <c r="AD10" s="23">
        <v>2000</v>
      </c>
      <c r="AE10" s="23">
        <v>2000</v>
      </c>
      <c r="AF10" s="23">
        <v>2018</v>
      </c>
      <c r="AG10" s="23">
        <v>900</v>
      </c>
      <c r="AH10" s="24">
        <v>900</v>
      </c>
      <c r="AI10" s="24">
        <v>950</v>
      </c>
      <c r="AJ10" s="24">
        <v>1130</v>
      </c>
      <c r="AK10" s="24">
        <v>1130</v>
      </c>
      <c r="AL10" s="24">
        <v>1130</v>
      </c>
      <c r="AM10" s="24">
        <v>1130</v>
      </c>
      <c r="AN10" s="24">
        <v>600</v>
      </c>
      <c r="AO10" s="24">
        <v>540</v>
      </c>
      <c r="AP10" s="24">
        <v>501</v>
      </c>
      <c r="AQ10" s="27">
        <v>501</v>
      </c>
      <c r="AR10" s="27">
        <v>501</v>
      </c>
      <c r="AS10" s="27">
        <v>501</v>
      </c>
      <c r="AT10" s="27">
        <v>501</v>
      </c>
      <c r="AU10" s="27">
        <v>501</v>
      </c>
      <c r="AV10" s="27">
        <v>501</v>
      </c>
      <c r="AW10" s="27">
        <v>501</v>
      </c>
      <c r="AX10" s="27">
        <v>501</v>
      </c>
      <c r="AY10" s="27">
        <v>501</v>
      </c>
      <c r="AZ10" s="27">
        <v>200</v>
      </c>
      <c r="BA10" s="27">
        <v>50</v>
      </c>
      <c r="BB10" s="24">
        <v>150</v>
      </c>
      <c r="BC10" s="26">
        <f t="shared" si="0"/>
        <v>2</v>
      </c>
      <c r="BD10" s="27">
        <f t="shared" si="1"/>
        <v>100</v>
      </c>
    </row>
    <row r="11" spans="1:56" ht="15" customHeight="1" x14ac:dyDescent="0.2">
      <c r="A11" s="23">
        <v>9</v>
      </c>
      <c r="B11" s="23" t="s">
        <v>83</v>
      </c>
      <c r="C11" s="23" t="s">
        <v>41</v>
      </c>
      <c r="D11" s="23" t="s">
        <v>50</v>
      </c>
      <c r="E11" s="23" t="s">
        <v>84</v>
      </c>
      <c r="F11" s="23" t="s">
        <v>66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100</v>
      </c>
      <c r="P11" s="23">
        <v>100</v>
      </c>
      <c r="Q11" s="23">
        <v>0</v>
      </c>
      <c r="R11" s="23"/>
      <c r="S11" s="23">
        <v>525</v>
      </c>
      <c r="T11" s="23">
        <v>525</v>
      </c>
      <c r="U11" s="23">
        <v>250</v>
      </c>
      <c r="V11" s="23">
        <v>1000</v>
      </c>
      <c r="W11" s="23">
        <v>1000</v>
      </c>
      <c r="X11" s="23">
        <v>1000</v>
      </c>
      <c r="Y11" s="23">
        <v>1000</v>
      </c>
      <c r="Z11" s="23">
        <v>1000</v>
      </c>
      <c r="AA11" s="23">
        <v>1000</v>
      </c>
      <c r="AB11" s="23">
        <v>1000</v>
      </c>
      <c r="AC11" s="23">
        <v>918</v>
      </c>
      <c r="AD11" s="23">
        <v>918</v>
      </c>
      <c r="AE11" s="23">
        <v>918</v>
      </c>
      <c r="AF11" s="23">
        <v>918</v>
      </c>
      <c r="AG11" s="23">
        <v>918</v>
      </c>
      <c r="AH11" s="24">
        <v>918</v>
      </c>
      <c r="AI11" s="24">
        <v>918</v>
      </c>
      <c r="AJ11" s="24">
        <v>918</v>
      </c>
      <c r="AK11" s="24">
        <v>918</v>
      </c>
      <c r="AL11" s="24">
        <v>918</v>
      </c>
      <c r="AM11" s="24">
        <v>918</v>
      </c>
      <c r="AN11" s="24">
        <v>918</v>
      </c>
      <c r="AO11" s="24">
        <v>918</v>
      </c>
      <c r="AP11" s="24">
        <v>842</v>
      </c>
      <c r="AQ11" s="32">
        <v>842</v>
      </c>
      <c r="AR11" s="32">
        <v>2729</v>
      </c>
      <c r="AS11" s="32">
        <v>718</v>
      </c>
      <c r="AT11" s="32">
        <v>918</v>
      </c>
      <c r="AU11" s="32">
        <v>918</v>
      </c>
      <c r="AV11" s="32">
        <v>918</v>
      </c>
      <c r="AW11" s="32">
        <v>918</v>
      </c>
      <c r="AX11" s="32">
        <v>918</v>
      </c>
      <c r="AY11" s="32">
        <v>918</v>
      </c>
      <c r="AZ11" s="32">
        <v>918</v>
      </c>
      <c r="BA11" s="32">
        <v>918</v>
      </c>
      <c r="BB11" s="42">
        <v>918</v>
      </c>
      <c r="BC11" s="26">
        <f t="shared" si="0"/>
        <v>0</v>
      </c>
      <c r="BD11" s="27">
        <f t="shared" si="1"/>
        <v>0</v>
      </c>
    </row>
    <row r="12" spans="1:56" ht="15" customHeight="1" x14ac:dyDescent="0.2">
      <c r="A12" s="23">
        <v>10</v>
      </c>
      <c r="B12" s="23" t="s">
        <v>107</v>
      </c>
      <c r="C12" s="23" t="s">
        <v>105</v>
      </c>
      <c r="D12" s="23" t="s">
        <v>50</v>
      </c>
      <c r="E12" s="23" t="s">
        <v>108</v>
      </c>
      <c r="F12" s="23" t="s">
        <v>85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269</v>
      </c>
      <c r="W12" s="23">
        <v>278</v>
      </c>
      <c r="X12" s="23">
        <v>285</v>
      </c>
      <c r="Y12" s="23">
        <v>285</v>
      </c>
      <c r="Z12" s="23">
        <v>437</v>
      </c>
      <c r="AA12" s="23">
        <v>567</v>
      </c>
      <c r="AB12" s="23">
        <v>566</v>
      </c>
      <c r="AC12" s="23">
        <v>569</v>
      </c>
      <c r="AD12" s="23">
        <v>570</v>
      </c>
      <c r="AE12" s="23">
        <v>570</v>
      </c>
      <c r="AF12" s="23">
        <v>570</v>
      </c>
      <c r="AG12" s="23">
        <v>571</v>
      </c>
      <c r="AH12" s="24">
        <v>184</v>
      </c>
      <c r="AI12" s="24">
        <v>211</v>
      </c>
      <c r="AJ12" s="24">
        <v>709</v>
      </c>
      <c r="AK12" s="24">
        <v>709</v>
      </c>
      <c r="AL12" s="24">
        <v>713</v>
      </c>
      <c r="AM12" s="24">
        <v>713</v>
      </c>
      <c r="AN12" s="24">
        <v>713</v>
      </c>
      <c r="AO12" s="24">
        <v>713</v>
      </c>
      <c r="AP12" s="24">
        <v>709</v>
      </c>
      <c r="AQ12" s="30">
        <v>713</v>
      </c>
      <c r="AR12" s="30">
        <v>713</v>
      </c>
      <c r="AS12" s="30">
        <v>718</v>
      </c>
      <c r="AT12" s="30">
        <v>718</v>
      </c>
      <c r="AU12" s="30">
        <v>720</v>
      </c>
      <c r="AV12" s="30">
        <v>720</v>
      </c>
      <c r="AW12" s="30">
        <v>723</v>
      </c>
      <c r="AX12" s="30">
        <v>723</v>
      </c>
      <c r="AY12" s="30">
        <v>350</v>
      </c>
      <c r="AZ12" s="30">
        <v>400</v>
      </c>
      <c r="BA12" s="30">
        <v>450</v>
      </c>
      <c r="BB12" s="41">
        <v>450</v>
      </c>
      <c r="BC12" s="26">
        <f t="shared" si="0"/>
        <v>0</v>
      </c>
      <c r="BD12" s="27">
        <f t="shared" si="1"/>
        <v>0</v>
      </c>
    </row>
    <row r="13" spans="1:56" ht="15" customHeight="1" x14ac:dyDescent="0.2">
      <c r="A13" s="23">
        <v>11</v>
      </c>
      <c r="B13" s="23" t="s">
        <v>133</v>
      </c>
      <c r="C13" s="23" t="s">
        <v>105</v>
      </c>
      <c r="D13" s="23" t="s">
        <v>50</v>
      </c>
      <c r="E13" s="23" t="s">
        <v>127</v>
      </c>
      <c r="F13" s="23" t="s">
        <v>39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4">
        <v>0</v>
      </c>
      <c r="AI13" s="24">
        <v>20</v>
      </c>
      <c r="AJ13" s="24">
        <v>520</v>
      </c>
      <c r="AK13" s="24">
        <v>420</v>
      </c>
      <c r="AL13" s="24">
        <v>420</v>
      </c>
      <c r="AM13" s="24">
        <v>402</v>
      </c>
      <c r="AN13" s="24">
        <v>380</v>
      </c>
      <c r="AO13" s="24">
        <v>586</v>
      </c>
      <c r="AP13" s="24">
        <v>415</v>
      </c>
      <c r="AQ13" s="29">
        <v>415</v>
      </c>
      <c r="AR13" s="29">
        <v>250</v>
      </c>
      <c r="AS13" s="29">
        <v>415</v>
      </c>
      <c r="AT13" s="29">
        <v>415</v>
      </c>
      <c r="AU13" s="29">
        <v>415</v>
      </c>
      <c r="AV13" s="29">
        <v>415</v>
      </c>
      <c r="AW13" s="29">
        <v>415</v>
      </c>
      <c r="AX13" s="29">
        <v>415</v>
      </c>
      <c r="AY13" s="29">
        <v>415</v>
      </c>
      <c r="AZ13" s="29">
        <v>250</v>
      </c>
      <c r="BA13" s="29">
        <v>191</v>
      </c>
      <c r="BB13" s="40">
        <v>220</v>
      </c>
      <c r="BC13" s="26">
        <f t="shared" si="0"/>
        <v>0.15183246073298429</v>
      </c>
      <c r="BD13" s="27">
        <f t="shared" si="1"/>
        <v>29</v>
      </c>
    </row>
    <row r="14" spans="1:56" ht="15" customHeight="1" x14ac:dyDescent="0.2">
      <c r="A14" s="23">
        <v>12</v>
      </c>
      <c r="B14" s="23" t="s">
        <v>145</v>
      </c>
      <c r="C14" s="23" t="s">
        <v>41</v>
      </c>
      <c r="D14" s="23" t="s">
        <v>50</v>
      </c>
      <c r="E14" s="23" t="s">
        <v>138</v>
      </c>
      <c r="F14" s="23" t="s">
        <v>36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4"/>
      <c r="AI14" s="24"/>
      <c r="AJ14" s="24"/>
      <c r="AK14" s="24"/>
      <c r="AL14" s="24"/>
      <c r="AM14" s="24">
        <v>200</v>
      </c>
      <c r="AN14" s="24">
        <v>200</v>
      </c>
      <c r="AO14" s="24">
        <v>200</v>
      </c>
      <c r="AP14" s="24">
        <v>532</v>
      </c>
      <c r="AQ14" s="32">
        <v>532</v>
      </c>
      <c r="AR14" s="32">
        <v>451</v>
      </c>
      <c r="AS14" s="32">
        <v>304</v>
      </c>
      <c r="AT14" s="32">
        <v>532</v>
      </c>
      <c r="AU14" s="32">
        <v>170</v>
      </c>
      <c r="AV14" s="32">
        <v>134</v>
      </c>
      <c r="AW14" s="32">
        <v>132</v>
      </c>
      <c r="AX14" s="32">
        <v>132</v>
      </c>
      <c r="AY14" s="32">
        <v>132</v>
      </c>
      <c r="AZ14" s="32">
        <v>172</v>
      </c>
      <c r="BA14" s="32">
        <v>172</v>
      </c>
      <c r="BB14" s="42">
        <v>172</v>
      </c>
      <c r="BC14" s="26">
        <f t="shared" si="0"/>
        <v>0</v>
      </c>
      <c r="BD14" s="27">
        <f t="shared" si="1"/>
        <v>0</v>
      </c>
    </row>
    <row r="15" spans="1:56" ht="15" customHeight="1" x14ac:dyDescent="0.2">
      <c r="A15" s="23">
        <v>13</v>
      </c>
      <c r="B15" s="23" t="s">
        <v>78</v>
      </c>
      <c r="C15" s="23" t="s">
        <v>41</v>
      </c>
      <c r="D15" s="23" t="s">
        <v>63</v>
      </c>
      <c r="E15" s="23" t="s">
        <v>79</v>
      </c>
      <c r="F15" s="23" t="s">
        <v>80</v>
      </c>
      <c r="G15" s="23">
        <v>4808</v>
      </c>
      <c r="H15" s="23">
        <v>0</v>
      </c>
      <c r="I15" s="23">
        <v>0</v>
      </c>
      <c r="J15" s="23">
        <v>0</v>
      </c>
      <c r="K15" s="23">
        <v>0</v>
      </c>
      <c r="L15" s="23">
        <v>4808</v>
      </c>
      <c r="M15" s="23">
        <v>4808</v>
      </c>
      <c r="N15" s="23">
        <v>0</v>
      </c>
      <c r="O15" s="23">
        <v>500</v>
      </c>
      <c r="P15" s="23">
        <v>500</v>
      </c>
      <c r="Q15" s="23">
        <v>571</v>
      </c>
      <c r="R15" s="23">
        <v>575</v>
      </c>
      <c r="S15" s="23">
        <v>575</v>
      </c>
      <c r="T15" s="23">
        <v>700</v>
      </c>
      <c r="U15" s="23">
        <v>2831</v>
      </c>
      <c r="V15" s="23">
        <v>1559</v>
      </c>
      <c r="W15" s="23">
        <v>1577</v>
      </c>
      <c r="X15" s="23">
        <v>1129</v>
      </c>
      <c r="Y15" s="23">
        <v>4387</v>
      </c>
      <c r="Z15" s="23">
        <v>4641</v>
      </c>
      <c r="AA15" s="23">
        <v>4671</v>
      </c>
      <c r="AB15" s="23">
        <v>4671</v>
      </c>
      <c r="AC15" s="23">
        <v>2300</v>
      </c>
      <c r="AD15" s="23">
        <v>4478</v>
      </c>
      <c r="AE15" s="23">
        <v>4500</v>
      </c>
      <c r="AF15" s="23">
        <v>4478</v>
      </c>
      <c r="AG15" s="23">
        <v>1163</v>
      </c>
      <c r="AH15" s="24">
        <v>1162</v>
      </c>
      <c r="AI15" s="24">
        <v>930</v>
      </c>
      <c r="AJ15" s="24">
        <v>980</v>
      </c>
      <c r="AK15" s="24">
        <v>980</v>
      </c>
      <c r="AL15" s="24">
        <v>978</v>
      </c>
      <c r="AM15" s="24">
        <v>978</v>
      </c>
      <c r="AN15" s="24">
        <v>768</v>
      </c>
      <c r="AO15" s="24">
        <v>768</v>
      </c>
      <c r="AP15" s="24">
        <v>548</v>
      </c>
      <c r="AQ15" s="30">
        <v>549</v>
      </c>
      <c r="AR15" s="30">
        <v>549</v>
      </c>
      <c r="AS15" s="30">
        <v>548</v>
      </c>
      <c r="AT15" s="30">
        <v>548</v>
      </c>
      <c r="AU15" s="30">
        <v>548</v>
      </c>
      <c r="AV15" s="30">
        <v>317</v>
      </c>
      <c r="AW15" s="30">
        <v>317</v>
      </c>
      <c r="AX15" s="30">
        <v>317</v>
      </c>
      <c r="AY15" s="30">
        <v>317</v>
      </c>
      <c r="AZ15" s="30">
        <v>317</v>
      </c>
      <c r="BA15" s="30">
        <v>318</v>
      </c>
      <c r="BB15" s="41">
        <v>318</v>
      </c>
      <c r="BC15" s="26">
        <f t="shared" si="0"/>
        <v>0</v>
      </c>
      <c r="BD15" s="27">
        <f t="shared" si="1"/>
        <v>0</v>
      </c>
    </row>
    <row r="16" spans="1:56" s="31" customFormat="1" ht="15" customHeight="1" x14ac:dyDescent="0.2">
      <c r="A16" s="23">
        <v>14</v>
      </c>
      <c r="B16" s="23"/>
      <c r="C16" s="23"/>
      <c r="D16" s="23" t="s">
        <v>93</v>
      </c>
      <c r="E16" s="23" t="s">
        <v>159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"/>
      <c r="AI16" s="24"/>
      <c r="AJ16" s="24"/>
      <c r="AK16" s="24"/>
      <c r="AL16" s="24"/>
      <c r="AM16" s="24"/>
      <c r="AN16" s="24"/>
      <c r="AO16" s="24"/>
      <c r="AP16" s="24"/>
      <c r="AQ16" s="27"/>
      <c r="AR16" s="27"/>
      <c r="AS16" s="27"/>
      <c r="AT16" s="27"/>
      <c r="AU16" s="27"/>
      <c r="AV16" s="27"/>
      <c r="AW16" s="27"/>
      <c r="AX16" s="27"/>
      <c r="AY16" s="27"/>
      <c r="AZ16" s="27">
        <v>407</v>
      </c>
      <c r="BA16" s="27">
        <v>405</v>
      </c>
      <c r="BB16" s="24">
        <v>645</v>
      </c>
      <c r="BC16" s="26">
        <f t="shared" si="0"/>
        <v>0.59259259259259256</v>
      </c>
      <c r="BD16" s="27">
        <f t="shared" si="1"/>
        <v>240</v>
      </c>
    </row>
    <row r="17" spans="1:56" ht="15" customHeight="1" x14ac:dyDescent="0.2">
      <c r="A17" s="23">
        <v>15</v>
      </c>
      <c r="B17" s="23" t="s">
        <v>92</v>
      </c>
      <c r="C17" s="23" t="s">
        <v>41</v>
      </c>
      <c r="D17" s="23" t="s">
        <v>93</v>
      </c>
      <c r="E17" s="23" t="s">
        <v>94</v>
      </c>
      <c r="F17" s="23" t="s">
        <v>39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465</v>
      </c>
      <c r="N17" s="23">
        <v>416</v>
      </c>
      <c r="O17" s="23">
        <v>416</v>
      </c>
      <c r="P17" s="23">
        <v>416</v>
      </c>
      <c r="Q17" s="23">
        <v>135</v>
      </c>
      <c r="R17" s="23">
        <v>680</v>
      </c>
      <c r="S17" s="23">
        <v>630</v>
      </c>
      <c r="T17" s="23">
        <v>617</v>
      </c>
      <c r="U17" s="23">
        <v>245</v>
      </c>
      <c r="V17" s="23">
        <v>245</v>
      </c>
      <c r="W17" s="23">
        <v>150</v>
      </c>
      <c r="X17" s="23">
        <v>115</v>
      </c>
      <c r="Y17" s="23">
        <v>100</v>
      </c>
      <c r="Z17" s="23">
        <v>100</v>
      </c>
      <c r="AA17" s="23">
        <v>115</v>
      </c>
      <c r="AB17" s="23">
        <v>100</v>
      </c>
      <c r="AC17" s="23">
        <v>100</v>
      </c>
      <c r="AD17" s="23">
        <v>34</v>
      </c>
      <c r="AE17" s="23">
        <v>5</v>
      </c>
      <c r="AF17" s="23">
        <v>5</v>
      </c>
      <c r="AG17" s="23">
        <v>5</v>
      </c>
      <c r="AH17" s="24">
        <v>5</v>
      </c>
      <c r="AI17" s="24">
        <v>5</v>
      </c>
      <c r="AJ17" s="24">
        <v>5</v>
      </c>
      <c r="AK17" s="24">
        <v>5</v>
      </c>
      <c r="AL17" s="24">
        <v>5</v>
      </c>
      <c r="AM17" s="24">
        <v>5</v>
      </c>
      <c r="AN17" s="24">
        <v>5</v>
      </c>
      <c r="AO17" s="24">
        <v>5</v>
      </c>
      <c r="AP17" s="24">
        <v>5</v>
      </c>
      <c r="AQ17" s="30">
        <v>5</v>
      </c>
      <c r="AR17" s="30">
        <v>5</v>
      </c>
      <c r="AS17" s="30">
        <v>5</v>
      </c>
      <c r="AT17" s="30">
        <v>5</v>
      </c>
      <c r="AU17" s="30">
        <v>5</v>
      </c>
      <c r="AV17" s="30">
        <v>4</v>
      </c>
      <c r="AW17" s="30">
        <v>4</v>
      </c>
      <c r="AX17" s="30">
        <v>4</v>
      </c>
      <c r="AY17" s="30">
        <v>4</v>
      </c>
      <c r="AZ17" s="30">
        <v>3</v>
      </c>
      <c r="BA17" s="30">
        <v>3</v>
      </c>
      <c r="BB17" s="41">
        <v>3</v>
      </c>
      <c r="BC17" s="26">
        <f t="shared" si="0"/>
        <v>0</v>
      </c>
      <c r="BD17" s="27">
        <f t="shared" si="1"/>
        <v>0</v>
      </c>
    </row>
    <row r="18" spans="1:56" ht="15" customHeight="1" x14ac:dyDescent="0.2">
      <c r="A18" s="23">
        <v>16</v>
      </c>
      <c r="B18" s="23" t="s">
        <v>109</v>
      </c>
      <c r="C18" s="23" t="s">
        <v>41</v>
      </c>
      <c r="D18" s="23" t="s">
        <v>93</v>
      </c>
      <c r="E18" s="23" t="s">
        <v>110</v>
      </c>
      <c r="F18" s="23" t="s">
        <v>85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180</v>
      </c>
      <c r="U18" s="23">
        <v>210</v>
      </c>
      <c r="V18" s="23">
        <v>150</v>
      </c>
      <c r="W18" s="23">
        <v>213</v>
      </c>
      <c r="X18" s="23">
        <v>210</v>
      </c>
      <c r="Y18" s="23">
        <v>155</v>
      </c>
      <c r="Z18" s="23">
        <v>155</v>
      </c>
      <c r="AA18" s="23">
        <v>155</v>
      </c>
      <c r="AB18" s="23">
        <v>149</v>
      </c>
      <c r="AC18" s="23">
        <v>220</v>
      </c>
      <c r="AD18" s="23">
        <v>250</v>
      </c>
      <c r="AE18" s="23">
        <v>220</v>
      </c>
      <c r="AF18" s="23">
        <v>250</v>
      </c>
      <c r="AG18" s="23">
        <v>250</v>
      </c>
      <c r="AH18" s="24">
        <v>260</v>
      </c>
      <c r="AI18" s="24">
        <v>310</v>
      </c>
      <c r="AJ18" s="24">
        <v>362</v>
      </c>
      <c r="AK18" s="24">
        <v>368</v>
      </c>
      <c r="AL18" s="24">
        <v>260</v>
      </c>
      <c r="AM18" s="24">
        <v>365</v>
      </c>
      <c r="AN18" s="24">
        <v>365</v>
      </c>
      <c r="AO18" s="24">
        <v>260</v>
      </c>
      <c r="AP18" s="24">
        <v>379</v>
      </c>
      <c r="AQ18" s="27">
        <v>260</v>
      </c>
      <c r="AR18" s="27">
        <v>260</v>
      </c>
      <c r="AS18" s="27">
        <v>379</v>
      </c>
      <c r="AT18" s="27">
        <v>404</v>
      </c>
      <c r="AU18" s="27">
        <v>379</v>
      </c>
      <c r="AV18" s="27">
        <v>379</v>
      </c>
      <c r="AW18" s="27">
        <v>378</v>
      </c>
      <c r="AX18" s="27">
        <v>379</v>
      </c>
      <c r="AY18" s="27">
        <v>379</v>
      </c>
      <c r="AZ18" s="27">
        <v>100</v>
      </c>
      <c r="BA18" s="27">
        <v>100</v>
      </c>
      <c r="BB18" s="24">
        <v>100</v>
      </c>
      <c r="BC18" s="26">
        <f t="shared" si="0"/>
        <v>0</v>
      </c>
      <c r="BD18" s="27">
        <f t="shared" si="1"/>
        <v>0</v>
      </c>
    </row>
    <row r="19" spans="1:56" ht="15" customHeight="1" x14ac:dyDescent="0.2">
      <c r="A19" s="23">
        <v>17</v>
      </c>
      <c r="B19" s="23" t="s">
        <v>147</v>
      </c>
      <c r="C19" s="23" t="s">
        <v>41</v>
      </c>
      <c r="D19" s="23" t="s">
        <v>93</v>
      </c>
      <c r="E19" s="23" t="s">
        <v>113</v>
      </c>
      <c r="F19" s="23" t="s">
        <v>39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12</v>
      </c>
      <c r="AD19" s="23">
        <v>60</v>
      </c>
      <c r="AE19" s="23">
        <v>60</v>
      </c>
      <c r="AF19" s="23">
        <v>30</v>
      </c>
      <c r="AG19" s="23">
        <v>30</v>
      </c>
      <c r="AH19" s="24">
        <v>30</v>
      </c>
      <c r="AI19" s="24">
        <v>82</v>
      </c>
      <c r="AJ19" s="24">
        <v>90</v>
      </c>
      <c r="AK19" s="24">
        <v>76</v>
      </c>
      <c r="AL19" s="24">
        <v>76</v>
      </c>
      <c r="AM19" s="24">
        <v>76</v>
      </c>
      <c r="AN19" s="24">
        <v>88</v>
      </c>
      <c r="AO19" s="24">
        <v>88</v>
      </c>
      <c r="AP19" s="24">
        <v>88</v>
      </c>
      <c r="AQ19" s="30">
        <v>88</v>
      </c>
      <c r="AR19" s="30">
        <v>88</v>
      </c>
      <c r="AS19" s="30">
        <v>70</v>
      </c>
      <c r="AT19" s="30">
        <v>70</v>
      </c>
      <c r="AU19" s="30">
        <v>88</v>
      </c>
      <c r="AV19" s="30">
        <v>93</v>
      </c>
      <c r="AW19" s="30">
        <v>91</v>
      </c>
      <c r="AX19" s="27">
        <v>93</v>
      </c>
      <c r="AY19" s="27">
        <v>93</v>
      </c>
      <c r="AZ19" s="27">
        <v>93</v>
      </c>
      <c r="BA19" s="27">
        <v>93</v>
      </c>
      <c r="BB19" s="24">
        <v>93</v>
      </c>
      <c r="BC19" s="26">
        <f t="shared" si="0"/>
        <v>0</v>
      </c>
      <c r="BD19" s="27">
        <f t="shared" si="1"/>
        <v>0</v>
      </c>
    </row>
    <row r="20" spans="1:56" ht="15" customHeight="1" x14ac:dyDescent="0.2">
      <c r="A20" s="23">
        <v>18</v>
      </c>
      <c r="B20" s="23"/>
      <c r="C20" s="23"/>
      <c r="D20" s="23" t="s">
        <v>93</v>
      </c>
      <c r="E20" s="23" t="s">
        <v>160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4"/>
      <c r="AI20" s="24"/>
      <c r="AJ20" s="24"/>
      <c r="AK20" s="24"/>
      <c r="AL20" s="24"/>
      <c r="AM20" s="24"/>
      <c r="AN20" s="24"/>
      <c r="AO20" s="24"/>
      <c r="AP20" s="24"/>
      <c r="AQ20" s="30"/>
      <c r="AR20" s="30"/>
      <c r="AS20" s="30"/>
      <c r="AT20" s="30"/>
      <c r="AU20" s="30"/>
      <c r="AV20" s="30"/>
      <c r="AW20" s="30"/>
      <c r="AX20" s="27"/>
      <c r="AY20" s="27"/>
      <c r="AZ20" s="27"/>
      <c r="BA20" s="27">
        <v>137</v>
      </c>
      <c r="BB20" s="24">
        <v>0</v>
      </c>
      <c r="BC20" s="26">
        <f t="shared" si="0"/>
        <v>-1</v>
      </c>
      <c r="BD20" s="27">
        <f t="shared" si="1"/>
        <v>-137</v>
      </c>
    </row>
    <row r="21" spans="1:56" ht="15" customHeight="1" x14ac:dyDescent="0.2">
      <c r="A21" s="23">
        <v>19</v>
      </c>
      <c r="B21" s="23" t="s">
        <v>75</v>
      </c>
      <c r="C21" s="23" t="s">
        <v>41</v>
      </c>
      <c r="D21" s="23" t="s">
        <v>76</v>
      </c>
      <c r="E21" s="23" t="s">
        <v>77</v>
      </c>
      <c r="F21" s="23" t="s">
        <v>39</v>
      </c>
      <c r="G21" s="23">
        <v>500</v>
      </c>
      <c r="H21" s="23">
        <v>0</v>
      </c>
      <c r="I21" s="23">
        <v>0</v>
      </c>
      <c r="J21" s="23">
        <v>500</v>
      </c>
      <c r="K21" s="23">
        <v>3000</v>
      </c>
      <c r="L21" s="23">
        <v>798</v>
      </c>
      <c r="M21" s="23">
        <v>3764</v>
      </c>
      <c r="N21" s="23">
        <v>3764</v>
      </c>
      <c r="O21" s="23">
        <v>6000</v>
      </c>
      <c r="P21" s="23">
        <v>6000</v>
      </c>
      <c r="Q21" s="23">
        <v>7000</v>
      </c>
      <c r="R21" s="23">
        <v>5745</v>
      </c>
      <c r="S21" s="23">
        <v>6200</v>
      </c>
      <c r="T21" s="23">
        <v>400</v>
      </c>
      <c r="U21" s="23">
        <v>5745</v>
      </c>
      <c r="V21" s="23">
        <v>6357</v>
      </c>
      <c r="W21" s="23">
        <v>6357</v>
      </c>
      <c r="X21" s="23">
        <v>6507</v>
      </c>
      <c r="Y21" s="23">
        <v>6979</v>
      </c>
      <c r="Z21" s="23">
        <v>7162</v>
      </c>
      <c r="AA21" s="23">
        <v>7162</v>
      </c>
      <c r="AB21" s="23">
        <v>7162</v>
      </c>
      <c r="AC21" s="23">
        <v>6939</v>
      </c>
      <c r="AD21" s="23">
        <v>6939</v>
      </c>
      <c r="AE21" s="23">
        <v>7162</v>
      </c>
      <c r="AF21" s="23">
        <v>7162</v>
      </c>
      <c r="AG21" s="23">
        <v>7162</v>
      </c>
      <c r="AH21" s="24">
        <v>8000</v>
      </c>
      <c r="AI21" s="24">
        <v>7349</v>
      </c>
      <c r="AJ21" s="24">
        <v>7349</v>
      </c>
      <c r="AK21" s="24">
        <v>6964</v>
      </c>
      <c r="AL21" s="24">
        <v>6963</v>
      </c>
      <c r="AM21" s="24">
        <v>6864</v>
      </c>
      <c r="AN21" s="24">
        <v>6232</v>
      </c>
      <c r="AO21" s="24">
        <v>6232</v>
      </c>
      <c r="AP21" s="24">
        <v>6232</v>
      </c>
      <c r="AQ21" s="27">
        <v>5846</v>
      </c>
      <c r="AR21" s="27">
        <v>5846</v>
      </c>
      <c r="AS21" s="27">
        <v>5846</v>
      </c>
      <c r="AT21" s="27">
        <v>5840</v>
      </c>
      <c r="AU21" s="27">
        <v>800</v>
      </c>
      <c r="AV21" s="27">
        <v>800</v>
      </c>
      <c r="AW21" s="27">
        <v>800</v>
      </c>
      <c r="AX21" s="27">
        <v>800</v>
      </c>
      <c r="AY21" s="27">
        <v>800</v>
      </c>
      <c r="AZ21" s="27">
        <v>1000</v>
      </c>
      <c r="BA21" s="27">
        <v>1000</v>
      </c>
      <c r="BB21" s="24">
        <v>850</v>
      </c>
      <c r="BC21" s="26">
        <f t="shared" si="0"/>
        <v>-0.15</v>
      </c>
      <c r="BD21" s="27">
        <f t="shared" si="1"/>
        <v>-150</v>
      </c>
    </row>
    <row r="22" spans="1:56" ht="15" customHeight="1" x14ac:dyDescent="0.2">
      <c r="A22" s="23">
        <v>20</v>
      </c>
      <c r="B22" s="23"/>
      <c r="C22" s="23"/>
      <c r="D22" s="23" t="s">
        <v>76</v>
      </c>
      <c r="E22" s="23" t="s">
        <v>156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4"/>
      <c r="AI22" s="24"/>
      <c r="AJ22" s="24"/>
      <c r="AK22" s="24"/>
      <c r="AL22" s="24"/>
      <c r="AM22" s="24"/>
      <c r="AN22" s="24"/>
      <c r="AO22" s="24"/>
      <c r="AP22" s="24"/>
      <c r="AQ22" s="27"/>
      <c r="AR22" s="27"/>
      <c r="AS22" s="27"/>
      <c r="AT22" s="27"/>
      <c r="AU22" s="27"/>
      <c r="AV22" s="27"/>
      <c r="AW22" s="27"/>
      <c r="AX22" s="27"/>
      <c r="AY22" s="27"/>
      <c r="AZ22" s="27">
        <v>299</v>
      </c>
      <c r="BA22" s="27">
        <v>295</v>
      </c>
      <c r="BB22" s="24">
        <v>295</v>
      </c>
      <c r="BC22" s="26">
        <f t="shared" si="0"/>
        <v>0</v>
      </c>
      <c r="BD22" s="27">
        <f t="shared" si="1"/>
        <v>0</v>
      </c>
    </row>
    <row r="23" spans="1:56" ht="15" customHeight="1" x14ac:dyDescent="0.2">
      <c r="A23" s="23">
        <v>21</v>
      </c>
      <c r="B23" s="23" t="s">
        <v>40</v>
      </c>
      <c r="C23" s="23" t="s">
        <v>41</v>
      </c>
      <c r="D23" s="23" t="s">
        <v>42</v>
      </c>
      <c r="E23" s="23" t="s">
        <v>43</v>
      </c>
      <c r="F23" s="23" t="s">
        <v>39</v>
      </c>
      <c r="G23" s="23">
        <v>1000</v>
      </c>
      <c r="H23" s="23">
        <v>5000</v>
      </c>
      <c r="I23" s="23">
        <v>13218</v>
      </c>
      <c r="J23" s="23">
        <v>13218</v>
      </c>
      <c r="K23" s="23">
        <v>17371</v>
      </c>
      <c r="L23" s="23">
        <v>7147</v>
      </c>
      <c r="M23" s="23">
        <v>7393</v>
      </c>
      <c r="N23" s="23">
        <v>7393</v>
      </c>
      <c r="O23" s="23">
        <v>7396</v>
      </c>
      <c r="P23" s="23">
        <v>7396</v>
      </c>
      <c r="Q23" s="23">
        <v>7396</v>
      </c>
      <c r="R23" s="23">
        <v>7396</v>
      </c>
      <c r="S23" s="23">
        <v>2921</v>
      </c>
      <c r="T23" s="23">
        <v>500</v>
      </c>
      <c r="U23" s="23">
        <v>500</v>
      </c>
      <c r="V23" s="23">
        <v>37</v>
      </c>
      <c r="W23" s="23">
        <v>37</v>
      </c>
      <c r="X23" s="23">
        <v>37</v>
      </c>
      <c r="Y23" s="23">
        <v>45</v>
      </c>
      <c r="Z23" s="23">
        <v>17</v>
      </c>
      <c r="AA23" s="23">
        <v>17</v>
      </c>
      <c r="AB23" s="23">
        <v>6</v>
      </c>
      <c r="AC23" s="23">
        <v>6</v>
      </c>
      <c r="AD23" s="23">
        <v>6</v>
      </c>
      <c r="AE23" s="23">
        <v>6</v>
      </c>
      <c r="AF23" s="23">
        <v>6</v>
      </c>
      <c r="AG23" s="23">
        <v>6</v>
      </c>
      <c r="AH23" s="24">
        <v>6</v>
      </c>
      <c r="AI23" s="24">
        <v>6</v>
      </c>
      <c r="AJ23" s="24">
        <v>6</v>
      </c>
      <c r="AK23" s="24">
        <v>6</v>
      </c>
      <c r="AL23" s="24">
        <v>8</v>
      </c>
      <c r="AM23" s="24">
        <v>8</v>
      </c>
      <c r="AN23" s="24">
        <v>8</v>
      </c>
      <c r="AO23" s="24">
        <v>8</v>
      </c>
      <c r="AP23" s="24">
        <v>8</v>
      </c>
      <c r="AQ23" s="27">
        <v>8</v>
      </c>
      <c r="AR23" s="27">
        <v>8</v>
      </c>
      <c r="AS23" s="27">
        <v>7</v>
      </c>
      <c r="AT23" s="27">
        <v>7</v>
      </c>
      <c r="AU23" s="27">
        <v>7</v>
      </c>
      <c r="AV23" s="27">
        <v>7</v>
      </c>
      <c r="AW23" s="27">
        <v>7</v>
      </c>
      <c r="AX23" s="27">
        <v>6</v>
      </c>
      <c r="AY23" s="27">
        <v>11</v>
      </c>
      <c r="AZ23" s="27">
        <v>114</v>
      </c>
      <c r="BA23" s="27">
        <v>110</v>
      </c>
      <c r="BB23" s="24">
        <v>110</v>
      </c>
      <c r="BC23" s="26">
        <f t="shared" si="0"/>
        <v>0</v>
      </c>
      <c r="BD23" s="27">
        <f t="shared" si="1"/>
        <v>0</v>
      </c>
    </row>
    <row r="24" spans="1:56" ht="15" customHeight="1" x14ac:dyDescent="0.2">
      <c r="A24" s="23">
        <v>22</v>
      </c>
      <c r="B24" s="23"/>
      <c r="C24" s="23"/>
      <c r="D24" s="23" t="s">
        <v>42</v>
      </c>
      <c r="E24" s="23" t="s">
        <v>157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"/>
      <c r="AI24" s="24"/>
      <c r="AJ24" s="24"/>
      <c r="AK24" s="24"/>
      <c r="AL24" s="24"/>
      <c r="AM24" s="24"/>
      <c r="AN24" s="24"/>
      <c r="AO24" s="24"/>
      <c r="AP24" s="24"/>
      <c r="AQ24" s="30"/>
      <c r="AR24" s="30"/>
      <c r="AS24" s="30"/>
      <c r="AT24" s="30"/>
      <c r="AU24" s="30"/>
      <c r="AV24" s="30"/>
      <c r="AW24" s="30"/>
      <c r="AX24" s="30"/>
      <c r="AY24" s="30"/>
      <c r="AZ24" s="30">
        <v>3</v>
      </c>
      <c r="BA24" s="30">
        <v>3</v>
      </c>
      <c r="BB24" s="41">
        <v>3</v>
      </c>
      <c r="BC24" s="26">
        <f t="shared" si="0"/>
        <v>0</v>
      </c>
      <c r="BD24" s="27">
        <f t="shared" si="1"/>
        <v>0</v>
      </c>
    </row>
    <row r="25" spans="1:56" ht="15" customHeight="1" x14ac:dyDescent="0.2">
      <c r="A25" s="23">
        <v>23</v>
      </c>
      <c r="B25" s="23" t="s">
        <v>71</v>
      </c>
      <c r="C25" s="23" t="s">
        <v>41</v>
      </c>
      <c r="D25" s="23" t="s">
        <v>72</v>
      </c>
      <c r="E25" s="23" t="s">
        <v>73</v>
      </c>
      <c r="F25" s="23" t="s">
        <v>39</v>
      </c>
      <c r="G25" s="23">
        <v>3000</v>
      </c>
      <c r="H25" s="23">
        <v>15000</v>
      </c>
      <c r="I25" s="23">
        <v>12000</v>
      </c>
      <c r="J25" s="23">
        <v>12000</v>
      </c>
      <c r="K25" s="23">
        <v>12000</v>
      </c>
      <c r="L25" s="23">
        <v>12750</v>
      </c>
      <c r="M25" s="23">
        <v>20000</v>
      </c>
      <c r="N25" s="23">
        <v>21000</v>
      </c>
      <c r="O25" s="23">
        <v>22000</v>
      </c>
      <c r="P25" s="23">
        <v>22000</v>
      </c>
      <c r="Q25" s="23">
        <v>5500</v>
      </c>
      <c r="R25" s="23">
        <v>9500</v>
      </c>
      <c r="S25" s="23">
        <v>5522</v>
      </c>
      <c r="T25" s="23">
        <v>2000</v>
      </c>
      <c r="U25" s="23">
        <v>2000</v>
      </c>
      <c r="V25" s="23">
        <v>2500</v>
      </c>
      <c r="W25" s="23">
        <v>2700</v>
      </c>
      <c r="X25" s="23">
        <v>2700</v>
      </c>
      <c r="Y25" s="23">
        <v>10600</v>
      </c>
      <c r="Z25" s="23">
        <v>10600</v>
      </c>
      <c r="AA25" s="23">
        <v>3000</v>
      </c>
      <c r="AB25" s="23">
        <v>1525</v>
      </c>
      <c r="AC25" s="23">
        <v>1525</v>
      </c>
      <c r="AD25" s="23">
        <v>1525</v>
      </c>
      <c r="AE25" s="23">
        <v>1525</v>
      </c>
      <c r="AF25" s="23">
        <v>1525</v>
      </c>
      <c r="AG25" s="23">
        <v>1000</v>
      </c>
      <c r="AH25" s="24">
        <v>1000</v>
      </c>
      <c r="AI25" s="24">
        <v>1000</v>
      </c>
      <c r="AJ25" s="24">
        <v>600</v>
      </c>
      <c r="AK25" s="24">
        <v>600</v>
      </c>
      <c r="AL25" s="24">
        <v>450</v>
      </c>
      <c r="AM25" s="24">
        <v>450</v>
      </c>
      <c r="AN25" s="24">
        <v>450</v>
      </c>
      <c r="AO25" s="24">
        <v>650</v>
      </c>
      <c r="AP25" s="24">
        <v>435</v>
      </c>
      <c r="AQ25" s="27">
        <v>435</v>
      </c>
      <c r="AR25" s="27">
        <v>435</v>
      </c>
      <c r="AS25" s="27">
        <v>435</v>
      </c>
      <c r="AT25" s="27">
        <v>435</v>
      </c>
      <c r="AU25" s="27">
        <v>435</v>
      </c>
      <c r="AV25" s="27">
        <v>400</v>
      </c>
      <c r="AW25" s="27">
        <v>400</v>
      </c>
      <c r="AX25" s="27">
        <v>400</v>
      </c>
      <c r="AY25" s="27">
        <v>400</v>
      </c>
      <c r="AZ25" s="27">
        <v>354</v>
      </c>
      <c r="BA25" s="27">
        <v>354</v>
      </c>
      <c r="BB25" s="24">
        <v>354</v>
      </c>
      <c r="BC25" s="26">
        <f t="shared" si="0"/>
        <v>0</v>
      </c>
      <c r="BD25" s="27">
        <f t="shared" si="1"/>
        <v>0</v>
      </c>
    </row>
    <row r="26" spans="1:56" ht="15" customHeight="1" x14ac:dyDescent="0.2">
      <c r="A26" s="23">
        <v>24</v>
      </c>
      <c r="B26" s="23" t="s">
        <v>100</v>
      </c>
      <c r="C26" s="23" t="s">
        <v>41</v>
      </c>
      <c r="D26" s="23" t="s">
        <v>72</v>
      </c>
      <c r="E26" s="23" t="s">
        <v>124</v>
      </c>
      <c r="F26" s="23" t="s">
        <v>39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1857</v>
      </c>
      <c r="P26" s="23">
        <v>1857</v>
      </c>
      <c r="Q26" s="23">
        <v>1857</v>
      </c>
      <c r="R26" s="23">
        <v>1857</v>
      </c>
      <c r="S26" s="23">
        <v>1050</v>
      </c>
      <c r="T26" s="23">
        <v>1886</v>
      </c>
      <c r="U26" s="23">
        <v>1886</v>
      </c>
      <c r="V26" s="23">
        <v>1886</v>
      </c>
      <c r="W26" s="23">
        <v>1882</v>
      </c>
      <c r="X26" s="23">
        <v>1886</v>
      </c>
      <c r="Y26" s="23">
        <v>1886</v>
      </c>
      <c r="Z26" s="23">
        <v>127</v>
      </c>
      <c r="AA26" s="23">
        <v>127</v>
      </c>
      <c r="AB26" s="23">
        <v>108</v>
      </c>
      <c r="AC26" s="23">
        <v>108</v>
      </c>
      <c r="AD26" s="23">
        <v>114</v>
      </c>
      <c r="AE26" s="23">
        <v>114</v>
      </c>
      <c r="AF26" s="23">
        <v>114</v>
      </c>
      <c r="AG26" s="23">
        <v>113</v>
      </c>
      <c r="AH26" s="24">
        <v>124</v>
      </c>
      <c r="AI26" s="24">
        <v>148</v>
      </c>
      <c r="AJ26" s="24">
        <v>134</v>
      </c>
      <c r="AK26" s="27">
        <v>101</v>
      </c>
      <c r="AL26" s="27">
        <v>101</v>
      </c>
      <c r="AM26" s="24">
        <v>101</v>
      </c>
      <c r="AN26" s="24">
        <v>101</v>
      </c>
      <c r="AO26" s="24">
        <v>101</v>
      </c>
      <c r="AP26" s="24">
        <v>90</v>
      </c>
      <c r="AQ26" s="27">
        <v>90</v>
      </c>
      <c r="AR26" s="27">
        <v>101</v>
      </c>
      <c r="AS26" s="27">
        <v>93</v>
      </c>
      <c r="AT26" s="27">
        <v>93</v>
      </c>
      <c r="AU26" s="27">
        <v>93</v>
      </c>
      <c r="AV26" s="27">
        <v>97</v>
      </c>
      <c r="AW26" s="27">
        <v>108</v>
      </c>
      <c r="AX26" s="27">
        <v>111</v>
      </c>
      <c r="AY26" s="27">
        <v>111</v>
      </c>
      <c r="AZ26" s="27">
        <v>117</v>
      </c>
      <c r="BA26" s="27">
        <v>117</v>
      </c>
      <c r="BB26" s="24">
        <v>117</v>
      </c>
      <c r="BC26" s="26">
        <f t="shared" si="0"/>
        <v>0</v>
      </c>
      <c r="BD26" s="27">
        <f t="shared" si="1"/>
        <v>0</v>
      </c>
    </row>
    <row r="27" spans="1:56" ht="15" customHeight="1" x14ac:dyDescent="0.2">
      <c r="A27" s="23">
        <v>25</v>
      </c>
      <c r="B27" s="23" t="s">
        <v>103</v>
      </c>
      <c r="C27" s="23" t="s">
        <v>41</v>
      </c>
      <c r="D27" s="23" t="s">
        <v>72</v>
      </c>
      <c r="E27" s="23" t="s">
        <v>104</v>
      </c>
      <c r="F27" s="23" t="s">
        <v>102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2805</v>
      </c>
      <c r="P27" s="23">
        <v>2805</v>
      </c>
      <c r="Q27" s="23">
        <v>2497</v>
      </c>
      <c r="R27" s="23">
        <v>2801</v>
      </c>
      <c r="S27" s="23">
        <v>3161</v>
      </c>
      <c r="T27" s="23">
        <v>2105</v>
      </c>
      <c r="U27" s="23">
        <v>2703</v>
      </c>
      <c r="V27" s="23">
        <v>2703</v>
      </c>
      <c r="W27" s="23">
        <v>2063</v>
      </c>
      <c r="X27" s="23">
        <v>1063</v>
      </c>
      <c r="Y27" s="23">
        <v>1063</v>
      </c>
      <c r="Z27" s="23">
        <v>60</v>
      </c>
      <c r="AA27" s="23">
        <v>30</v>
      </c>
      <c r="AB27" s="23">
        <v>51</v>
      </c>
      <c r="AC27" s="23">
        <v>51</v>
      </c>
      <c r="AD27" s="23">
        <v>72</v>
      </c>
      <c r="AE27" s="23">
        <v>72</v>
      </c>
      <c r="AF27" s="23">
        <v>85</v>
      </c>
      <c r="AG27" s="23">
        <v>81</v>
      </c>
      <c r="AH27" s="24">
        <v>84</v>
      </c>
      <c r="AI27" s="24">
        <v>204</v>
      </c>
      <c r="AJ27" s="24">
        <v>342</v>
      </c>
      <c r="AK27" s="24">
        <v>187</v>
      </c>
      <c r="AL27" s="24">
        <v>84</v>
      </c>
      <c r="AM27" s="24">
        <v>84</v>
      </c>
      <c r="AN27" s="24">
        <v>84</v>
      </c>
      <c r="AO27" s="24">
        <v>80</v>
      </c>
      <c r="AP27" s="24">
        <v>50</v>
      </c>
      <c r="AQ27" s="30">
        <v>50</v>
      </c>
      <c r="AR27" s="30">
        <v>36</v>
      </c>
      <c r="AS27" s="30">
        <v>36</v>
      </c>
      <c r="AT27" s="30">
        <v>36</v>
      </c>
      <c r="AU27" s="30">
        <v>36</v>
      </c>
      <c r="AV27" s="30">
        <v>35</v>
      </c>
      <c r="AW27" s="30">
        <v>35</v>
      </c>
      <c r="AX27" s="30">
        <v>35</v>
      </c>
      <c r="AY27" s="30">
        <v>35</v>
      </c>
      <c r="AZ27" s="30">
        <v>24</v>
      </c>
      <c r="BA27" s="30">
        <v>24</v>
      </c>
      <c r="BB27" s="41">
        <v>24</v>
      </c>
      <c r="BC27" s="26">
        <f t="shared" si="0"/>
        <v>0</v>
      </c>
      <c r="BD27" s="27">
        <f t="shared" si="1"/>
        <v>0</v>
      </c>
    </row>
    <row r="28" spans="1:56" ht="15" customHeight="1" x14ac:dyDescent="0.2">
      <c r="A28" s="23">
        <v>26</v>
      </c>
      <c r="B28" s="23" t="s">
        <v>33</v>
      </c>
      <c r="C28" s="33" t="s">
        <v>34</v>
      </c>
      <c r="D28" s="23" t="s">
        <v>35</v>
      </c>
      <c r="E28" s="23" t="s">
        <v>119</v>
      </c>
      <c r="F28" s="23" t="s">
        <v>36</v>
      </c>
      <c r="G28" s="23">
        <v>5000</v>
      </c>
      <c r="H28" s="23">
        <v>15000</v>
      </c>
      <c r="I28" s="23">
        <v>15000</v>
      </c>
      <c r="J28" s="23">
        <v>16400</v>
      </c>
      <c r="K28" s="23">
        <v>33000</v>
      </c>
      <c r="L28" s="23">
        <v>50000</v>
      </c>
      <c r="M28" s="23">
        <v>100000</v>
      </c>
      <c r="N28" s="23">
        <v>100000</v>
      </c>
      <c r="O28" s="23">
        <v>100000</v>
      </c>
      <c r="P28" s="23">
        <v>100000</v>
      </c>
      <c r="Q28" s="23">
        <v>100000</v>
      </c>
      <c r="R28" s="23">
        <v>100000</v>
      </c>
      <c r="S28" s="23">
        <v>70000</v>
      </c>
      <c r="T28" s="23">
        <v>70000</v>
      </c>
      <c r="U28" s="23">
        <v>70000</v>
      </c>
      <c r="V28" s="23">
        <v>70000</v>
      </c>
      <c r="W28" s="23">
        <v>39000</v>
      </c>
      <c r="X28" s="23">
        <v>52500</v>
      </c>
      <c r="Y28" s="23">
        <v>54500</v>
      </c>
      <c r="Z28" s="23">
        <v>60000</v>
      </c>
      <c r="AA28" s="23">
        <v>59895</v>
      </c>
      <c r="AB28" s="23">
        <v>59895</v>
      </c>
      <c r="AC28" s="23">
        <v>55600</v>
      </c>
      <c r="AD28" s="23">
        <v>55600</v>
      </c>
      <c r="AE28" s="23">
        <v>57305</v>
      </c>
      <c r="AF28" s="23">
        <v>57305</v>
      </c>
      <c r="AG28" s="23">
        <v>52379</v>
      </c>
      <c r="AH28" s="24">
        <v>52379</v>
      </c>
      <c r="AI28" s="24">
        <v>44524</v>
      </c>
      <c r="AJ28" s="24">
        <v>42000</v>
      </c>
      <c r="AK28" s="24">
        <v>38400</v>
      </c>
      <c r="AL28" s="24">
        <v>38400</v>
      </c>
      <c r="AM28" s="24">
        <v>38400</v>
      </c>
      <c r="AN28" s="24">
        <v>37400</v>
      </c>
      <c r="AO28" s="24">
        <v>37400</v>
      </c>
      <c r="AP28" s="24">
        <v>37400</v>
      </c>
      <c r="AQ28" s="27">
        <v>37400</v>
      </c>
      <c r="AR28" s="27">
        <v>21650</v>
      </c>
      <c r="AS28" s="27">
        <v>21650</v>
      </c>
      <c r="AT28" s="27">
        <v>21650</v>
      </c>
      <c r="AU28" s="27">
        <v>21650</v>
      </c>
      <c r="AV28" s="27">
        <v>21650</v>
      </c>
      <c r="AW28" s="27">
        <v>20344</v>
      </c>
      <c r="AX28" s="27">
        <v>20344</v>
      </c>
      <c r="AY28" s="27">
        <v>18000</v>
      </c>
      <c r="AZ28" s="27">
        <v>20895</v>
      </c>
      <c r="BA28" s="27">
        <v>20895</v>
      </c>
      <c r="BB28" s="24">
        <v>20895</v>
      </c>
      <c r="BC28" s="26">
        <f t="shared" si="0"/>
        <v>0</v>
      </c>
      <c r="BD28" s="27">
        <f t="shared" si="1"/>
        <v>0</v>
      </c>
    </row>
    <row r="29" spans="1:56" ht="15" customHeight="1" x14ac:dyDescent="0.2">
      <c r="A29" s="23">
        <v>27</v>
      </c>
      <c r="B29" s="23" t="s">
        <v>37</v>
      </c>
      <c r="C29" s="23" t="s">
        <v>34</v>
      </c>
      <c r="D29" s="23" t="s">
        <v>35</v>
      </c>
      <c r="E29" s="23" t="s">
        <v>38</v>
      </c>
      <c r="F29" s="23" t="s">
        <v>39</v>
      </c>
      <c r="G29" s="23">
        <v>1386</v>
      </c>
      <c r="H29" s="23">
        <v>0</v>
      </c>
      <c r="I29" s="23">
        <v>3500</v>
      </c>
      <c r="J29" s="23">
        <v>6700</v>
      </c>
      <c r="K29" s="23">
        <v>4000</v>
      </c>
      <c r="L29" s="23">
        <v>7000</v>
      </c>
      <c r="M29" s="23">
        <v>2403</v>
      </c>
      <c r="N29" s="23">
        <v>2403</v>
      </c>
      <c r="O29" s="23">
        <v>3000</v>
      </c>
      <c r="P29" s="23">
        <v>3000</v>
      </c>
      <c r="Q29" s="23">
        <v>3000</v>
      </c>
      <c r="R29" s="23">
        <v>2855</v>
      </c>
      <c r="S29" s="23">
        <v>956</v>
      </c>
      <c r="T29" s="23">
        <v>500</v>
      </c>
      <c r="U29" s="23">
        <v>500</v>
      </c>
      <c r="V29" s="23">
        <v>500</v>
      </c>
      <c r="W29" s="23">
        <v>500</v>
      </c>
      <c r="X29" s="23">
        <v>600</v>
      </c>
      <c r="Y29" s="23">
        <v>600</v>
      </c>
      <c r="Z29" s="23">
        <v>600</v>
      </c>
      <c r="AA29" s="23">
        <v>3600</v>
      </c>
      <c r="AB29" s="23">
        <v>3600</v>
      </c>
      <c r="AC29" s="23">
        <v>4000</v>
      </c>
      <c r="AD29" s="23">
        <v>4000</v>
      </c>
      <c r="AE29" s="23">
        <v>4000</v>
      </c>
      <c r="AF29" s="23">
        <v>4000</v>
      </c>
      <c r="AG29" s="23">
        <v>4000</v>
      </c>
      <c r="AH29" s="24">
        <v>4000</v>
      </c>
      <c r="AI29" s="24">
        <v>4000</v>
      </c>
      <c r="AJ29" s="24">
        <v>4500</v>
      </c>
      <c r="AK29" s="24">
        <v>4500</v>
      </c>
      <c r="AL29" s="24">
        <v>4500</v>
      </c>
      <c r="AM29" s="24">
        <v>4500</v>
      </c>
      <c r="AN29" s="24">
        <v>4500</v>
      </c>
      <c r="AO29" s="24">
        <v>4500</v>
      </c>
      <c r="AP29" s="24">
        <v>5000</v>
      </c>
      <c r="AQ29" s="30">
        <v>5000</v>
      </c>
      <c r="AR29" s="30">
        <v>5000</v>
      </c>
      <c r="AS29" s="30">
        <v>5000</v>
      </c>
      <c r="AT29" s="30">
        <v>5000</v>
      </c>
      <c r="AU29" s="30">
        <v>1400</v>
      </c>
      <c r="AV29" s="30">
        <v>1400</v>
      </c>
      <c r="AW29" s="30">
        <v>1400</v>
      </c>
      <c r="AX29" s="30">
        <v>1400</v>
      </c>
      <c r="AY29" s="30">
        <v>1400</v>
      </c>
      <c r="AZ29" s="30">
        <v>1663</v>
      </c>
      <c r="BA29" s="30">
        <v>1663</v>
      </c>
      <c r="BB29" s="41">
        <v>1563</v>
      </c>
      <c r="BC29" s="26">
        <f t="shared" si="0"/>
        <v>-6.0132291040288638E-2</v>
      </c>
      <c r="BD29" s="27">
        <f t="shared" si="1"/>
        <v>-100</v>
      </c>
    </row>
    <row r="30" spans="1:56" ht="15" customHeight="1" x14ac:dyDescent="0.2">
      <c r="A30" s="23">
        <v>28</v>
      </c>
      <c r="B30" s="23" t="s">
        <v>47</v>
      </c>
      <c r="C30" s="23" t="s">
        <v>34</v>
      </c>
      <c r="D30" s="23" t="s">
        <v>35</v>
      </c>
      <c r="E30" s="23" t="s">
        <v>48</v>
      </c>
      <c r="F30" s="23" t="s">
        <v>39</v>
      </c>
      <c r="G30" s="23">
        <v>13000</v>
      </c>
      <c r="H30" s="23">
        <v>15000</v>
      </c>
      <c r="I30" s="23">
        <v>13000</v>
      </c>
      <c r="J30" s="23">
        <v>13000</v>
      </c>
      <c r="K30" s="23">
        <v>13000</v>
      </c>
      <c r="L30" s="23">
        <v>30455</v>
      </c>
      <c r="M30" s="23">
        <v>40000</v>
      </c>
      <c r="N30" s="23">
        <v>24550</v>
      </c>
      <c r="O30" s="23">
        <v>40852</v>
      </c>
      <c r="P30" s="23">
        <v>40852</v>
      </c>
      <c r="Q30" s="23">
        <v>40852</v>
      </c>
      <c r="R30" s="23">
        <v>40852</v>
      </c>
      <c r="S30" s="23">
        <v>21385</v>
      </c>
      <c r="T30" s="23">
        <v>21385</v>
      </c>
      <c r="U30" s="23">
        <v>21385</v>
      </c>
      <c r="V30" s="23">
        <v>40965</v>
      </c>
      <c r="W30" s="23">
        <v>21500</v>
      </c>
      <c r="X30" s="23">
        <v>21500</v>
      </c>
      <c r="Y30" s="23">
        <v>21500</v>
      </c>
      <c r="Z30" s="23">
        <v>21500</v>
      </c>
      <c r="AA30" s="23">
        <v>21500</v>
      </c>
      <c r="AB30" s="23">
        <v>21500</v>
      </c>
      <c r="AC30" s="23">
        <v>21500</v>
      </c>
      <c r="AD30" s="23">
        <v>16000</v>
      </c>
      <c r="AE30" s="23">
        <v>6000</v>
      </c>
      <c r="AF30" s="23">
        <v>6000</v>
      </c>
      <c r="AG30" s="23">
        <v>6000</v>
      </c>
      <c r="AH30" s="24">
        <v>4500</v>
      </c>
      <c r="AI30" s="24">
        <v>4500</v>
      </c>
      <c r="AJ30" s="24">
        <v>4500</v>
      </c>
      <c r="AK30" s="24">
        <v>4500</v>
      </c>
      <c r="AL30" s="24">
        <v>3500</v>
      </c>
      <c r="AM30" s="24">
        <v>3000</v>
      </c>
      <c r="AN30" s="24">
        <v>3000</v>
      </c>
      <c r="AO30" s="24">
        <v>3000</v>
      </c>
      <c r="AP30" s="24">
        <v>3500</v>
      </c>
      <c r="AQ30" s="24">
        <v>5800</v>
      </c>
      <c r="AR30" s="24">
        <v>5800</v>
      </c>
      <c r="AS30" s="24">
        <v>5800</v>
      </c>
      <c r="AT30" s="24">
        <v>5220</v>
      </c>
      <c r="AU30" s="24">
        <v>5290</v>
      </c>
      <c r="AV30" s="24">
        <v>5870</v>
      </c>
      <c r="AW30" s="24">
        <v>5268</v>
      </c>
      <c r="AX30" s="24">
        <v>5268</v>
      </c>
      <c r="AY30" s="24">
        <v>5268</v>
      </c>
      <c r="AZ30" s="24">
        <v>5278</v>
      </c>
      <c r="BA30" s="24">
        <v>3845</v>
      </c>
      <c r="BB30" s="24">
        <v>3844</v>
      </c>
      <c r="BC30" s="43">
        <f t="shared" si="0"/>
        <v>-2.600780234070221E-4</v>
      </c>
      <c r="BD30" s="27">
        <f t="shared" si="1"/>
        <v>-1</v>
      </c>
    </row>
    <row r="31" spans="1:56" ht="15" customHeight="1" x14ac:dyDescent="0.2">
      <c r="A31" s="23">
        <v>29</v>
      </c>
      <c r="B31" s="23" t="s">
        <v>56</v>
      </c>
      <c r="C31" s="23" t="s">
        <v>34</v>
      </c>
      <c r="D31" s="23" t="s">
        <v>35</v>
      </c>
      <c r="E31" s="23" t="s">
        <v>57</v>
      </c>
      <c r="F31" s="23" t="s">
        <v>39</v>
      </c>
      <c r="G31" s="23">
        <v>1600</v>
      </c>
      <c r="H31" s="23">
        <v>0</v>
      </c>
      <c r="I31" s="23">
        <v>0</v>
      </c>
      <c r="J31" s="23">
        <v>3926</v>
      </c>
      <c r="K31" s="23">
        <v>1900</v>
      </c>
      <c r="L31" s="23">
        <v>13000</v>
      </c>
      <c r="M31" s="23">
        <v>5290</v>
      </c>
      <c r="N31" s="23">
        <v>5920</v>
      </c>
      <c r="O31" s="23">
        <v>4200</v>
      </c>
      <c r="P31" s="23">
        <v>5920</v>
      </c>
      <c r="Q31" s="23">
        <v>439</v>
      </c>
      <c r="R31" s="23">
        <v>4439</v>
      </c>
      <c r="S31" s="23">
        <v>2957</v>
      </c>
      <c r="T31" s="23">
        <v>2957</v>
      </c>
      <c r="U31" s="23">
        <v>3573</v>
      </c>
      <c r="V31" s="23">
        <v>3373</v>
      </c>
      <c r="W31" s="23">
        <v>3573</v>
      </c>
      <c r="X31" s="23">
        <v>3573</v>
      </c>
      <c r="Y31" s="23">
        <v>3019</v>
      </c>
      <c r="Z31" s="23">
        <v>6369</v>
      </c>
      <c r="AA31" s="23">
        <v>6520</v>
      </c>
      <c r="AB31" s="23">
        <v>6369</v>
      </c>
      <c r="AC31" s="23">
        <v>3913</v>
      </c>
      <c r="AD31" s="23">
        <v>3913</v>
      </c>
      <c r="AE31" s="23">
        <v>3913</v>
      </c>
      <c r="AF31" s="23">
        <v>3913</v>
      </c>
      <c r="AG31" s="23">
        <v>4570</v>
      </c>
      <c r="AH31" s="24">
        <v>4620</v>
      </c>
      <c r="AI31" s="24">
        <v>9151</v>
      </c>
      <c r="AJ31" s="24">
        <v>10945</v>
      </c>
      <c r="AK31" s="27">
        <v>8000</v>
      </c>
      <c r="AL31" s="27">
        <v>8000</v>
      </c>
      <c r="AM31" s="24">
        <v>8000</v>
      </c>
      <c r="AN31" s="24">
        <v>8000</v>
      </c>
      <c r="AO31" s="24">
        <v>8000</v>
      </c>
      <c r="AP31" s="24">
        <v>8500</v>
      </c>
      <c r="AQ31" s="27">
        <v>8500</v>
      </c>
      <c r="AR31" s="27">
        <v>8500</v>
      </c>
      <c r="AS31" s="27">
        <v>8000</v>
      </c>
      <c r="AT31" s="27">
        <v>8000</v>
      </c>
      <c r="AU31" s="27">
        <v>7292</v>
      </c>
      <c r="AV31" s="27">
        <v>6500</v>
      </c>
      <c r="AW31" s="27">
        <v>6500</v>
      </c>
      <c r="AX31" s="27">
        <v>6500</v>
      </c>
      <c r="AY31" s="27">
        <v>7292</v>
      </c>
      <c r="AZ31" s="27">
        <v>7519</v>
      </c>
      <c r="BA31" s="27">
        <v>8000</v>
      </c>
      <c r="BB31" s="24">
        <v>8000</v>
      </c>
      <c r="BC31" s="26">
        <f t="shared" si="0"/>
        <v>0</v>
      </c>
      <c r="BD31" s="27">
        <f t="shared" si="1"/>
        <v>0</v>
      </c>
    </row>
    <row r="32" spans="1:56" ht="15" customHeight="1" x14ac:dyDescent="0.2">
      <c r="A32" s="23">
        <v>30</v>
      </c>
      <c r="B32" s="23" t="s">
        <v>58</v>
      </c>
      <c r="C32" s="23" t="s">
        <v>34</v>
      </c>
      <c r="D32" s="23" t="s">
        <v>35</v>
      </c>
      <c r="E32" s="23" t="s">
        <v>59</v>
      </c>
      <c r="F32" s="23" t="s">
        <v>39</v>
      </c>
      <c r="G32" s="23">
        <v>500</v>
      </c>
      <c r="H32" s="23">
        <v>2032</v>
      </c>
      <c r="I32" s="23">
        <v>2614</v>
      </c>
      <c r="J32" s="23">
        <v>2600</v>
      </c>
      <c r="K32" s="23">
        <v>0</v>
      </c>
      <c r="L32" s="23">
        <v>15000</v>
      </c>
      <c r="M32" s="23">
        <v>8075</v>
      </c>
      <c r="N32" s="23">
        <v>7000</v>
      </c>
      <c r="O32" s="23">
        <v>10000</v>
      </c>
      <c r="P32" s="23">
        <v>12626</v>
      </c>
      <c r="Q32" s="23">
        <v>11449</v>
      </c>
      <c r="R32" s="23">
        <v>11445</v>
      </c>
      <c r="S32" s="23">
        <v>7849</v>
      </c>
      <c r="T32" s="23">
        <v>4500</v>
      </c>
      <c r="U32" s="23">
        <v>4500</v>
      </c>
      <c r="V32" s="23">
        <v>7000</v>
      </c>
      <c r="W32" s="23">
        <v>6697</v>
      </c>
      <c r="X32" s="23">
        <v>6900</v>
      </c>
      <c r="Y32" s="23">
        <v>5000</v>
      </c>
      <c r="Z32" s="23">
        <v>10000</v>
      </c>
      <c r="AA32" s="23">
        <v>13500</v>
      </c>
      <c r="AB32" s="23">
        <v>9516</v>
      </c>
      <c r="AC32" s="23">
        <v>9516</v>
      </c>
      <c r="AD32" s="23">
        <v>9516</v>
      </c>
      <c r="AE32" s="23">
        <v>7500</v>
      </c>
      <c r="AF32" s="23">
        <v>7500</v>
      </c>
      <c r="AG32" s="23">
        <v>7500</v>
      </c>
      <c r="AH32" s="24">
        <v>7500</v>
      </c>
      <c r="AI32" s="24">
        <v>10100</v>
      </c>
      <c r="AJ32" s="24">
        <v>10048</v>
      </c>
      <c r="AK32" s="24">
        <v>10048</v>
      </c>
      <c r="AL32" s="24">
        <v>6000</v>
      </c>
      <c r="AM32" s="24">
        <v>6000</v>
      </c>
      <c r="AN32" s="24">
        <v>6000</v>
      </c>
      <c r="AO32" s="24">
        <v>6000</v>
      </c>
      <c r="AP32" s="24">
        <v>6000</v>
      </c>
      <c r="AQ32" s="30">
        <v>5850</v>
      </c>
      <c r="AR32" s="30">
        <v>5850</v>
      </c>
      <c r="AS32" s="30">
        <v>5730</v>
      </c>
      <c r="AT32" s="30">
        <v>6000</v>
      </c>
      <c r="AU32" s="30">
        <v>6510</v>
      </c>
      <c r="AV32" s="30">
        <v>5136</v>
      </c>
      <c r="AW32" s="30">
        <v>5100</v>
      </c>
      <c r="AX32" s="30">
        <v>5100</v>
      </c>
      <c r="AY32" s="30">
        <v>5100</v>
      </c>
      <c r="AZ32" s="30">
        <v>6775</v>
      </c>
      <c r="BA32" s="30">
        <v>6775</v>
      </c>
      <c r="BB32" s="41">
        <v>6000</v>
      </c>
      <c r="BC32" s="26">
        <f t="shared" si="0"/>
        <v>-0.11439114391143912</v>
      </c>
      <c r="BD32" s="27">
        <f t="shared" si="1"/>
        <v>-775</v>
      </c>
    </row>
    <row r="33" spans="1:56" ht="15" customHeight="1" x14ac:dyDescent="0.2">
      <c r="A33" s="23">
        <v>31</v>
      </c>
      <c r="B33" s="23" t="s">
        <v>60</v>
      </c>
      <c r="C33" s="23" t="s">
        <v>34</v>
      </c>
      <c r="D33" s="23" t="s">
        <v>35</v>
      </c>
      <c r="E33" s="23" t="s">
        <v>61</v>
      </c>
      <c r="F33" s="23" t="s">
        <v>39</v>
      </c>
      <c r="G33" s="23">
        <v>150</v>
      </c>
      <c r="H33" s="23">
        <v>500</v>
      </c>
      <c r="I33" s="23">
        <v>0</v>
      </c>
      <c r="J33" s="23">
        <v>7781</v>
      </c>
      <c r="K33" s="23">
        <v>9000</v>
      </c>
      <c r="L33" s="23">
        <v>17374</v>
      </c>
      <c r="M33" s="23">
        <v>17374</v>
      </c>
      <c r="N33" s="23">
        <v>21000</v>
      </c>
      <c r="O33" s="23">
        <v>20707</v>
      </c>
      <c r="P33" s="23">
        <v>20707</v>
      </c>
      <c r="Q33" s="23">
        <v>22578</v>
      </c>
      <c r="R33" s="23">
        <v>22578</v>
      </c>
      <c r="S33" s="23">
        <v>12899</v>
      </c>
      <c r="T33" s="23">
        <v>12000</v>
      </c>
      <c r="U33" s="23">
        <v>12000</v>
      </c>
      <c r="V33" s="23">
        <v>15200</v>
      </c>
      <c r="W33" s="23">
        <v>15555</v>
      </c>
      <c r="X33" s="23">
        <v>15555</v>
      </c>
      <c r="Y33" s="23">
        <v>15555</v>
      </c>
      <c r="Z33" s="23">
        <v>15555</v>
      </c>
      <c r="AA33" s="23">
        <v>9555</v>
      </c>
      <c r="AB33" s="23">
        <v>9555</v>
      </c>
      <c r="AC33" s="23">
        <v>9555</v>
      </c>
      <c r="AD33" s="23">
        <v>9555</v>
      </c>
      <c r="AE33" s="23">
        <v>3000</v>
      </c>
      <c r="AF33" s="23">
        <v>3400</v>
      </c>
      <c r="AG33" s="23">
        <v>2500</v>
      </c>
      <c r="AH33" s="24">
        <v>3000</v>
      </c>
      <c r="AI33" s="24">
        <v>3000</v>
      </c>
      <c r="AJ33" s="24">
        <v>1500</v>
      </c>
      <c r="AK33" s="24">
        <v>1500</v>
      </c>
      <c r="AL33" s="24">
        <v>1500</v>
      </c>
      <c r="AM33" s="24">
        <v>1500</v>
      </c>
      <c r="AN33" s="24">
        <v>1280</v>
      </c>
      <c r="AO33" s="24">
        <v>1280</v>
      </c>
      <c r="AP33" s="24">
        <v>1300</v>
      </c>
      <c r="AQ33" s="24">
        <v>1300</v>
      </c>
      <c r="AR33" s="24">
        <v>1300</v>
      </c>
      <c r="AS33" s="24">
        <v>1300</v>
      </c>
      <c r="AT33" s="24">
        <v>1040</v>
      </c>
      <c r="AU33" s="24">
        <v>1041</v>
      </c>
      <c r="AV33" s="24">
        <v>1040</v>
      </c>
      <c r="AW33" s="24">
        <v>1039</v>
      </c>
      <c r="AX33" s="24">
        <v>1039</v>
      </c>
      <c r="AY33" s="24">
        <v>1039</v>
      </c>
      <c r="AZ33" s="24">
        <v>1039</v>
      </c>
      <c r="BA33" s="24">
        <v>1039</v>
      </c>
      <c r="BB33" s="24">
        <v>850</v>
      </c>
      <c r="BC33" s="26">
        <f t="shared" si="0"/>
        <v>-0.18190567853705486</v>
      </c>
      <c r="BD33" s="27">
        <f t="shared" si="1"/>
        <v>-189</v>
      </c>
    </row>
    <row r="34" spans="1:56" ht="15" customHeight="1" x14ac:dyDescent="0.2">
      <c r="A34" s="23">
        <v>32</v>
      </c>
      <c r="B34" s="23" t="s">
        <v>69</v>
      </c>
      <c r="C34" s="23" t="s">
        <v>34</v>
      </c>
      <c r="D34" s="23" t="s">
        <v>35</v>
      </c>
      <c r="E34" s="23" t="s">
        <v>70</v>
      </c>
      <c r="F34" s="23" t="s">
        <v>39</v>
      </c>
      <c r="G34" s="23">
        <v>90</v>
      </c>
      <c r="H34" s="23">
        <v>0</v>
      </c>
      <c r="I34" s="23">
        <v>0</v>
      </c>
      <c r="J34" s="23">
        <v>0</v>
      </c>
      <c r="K34" s="23">
        <v>90</v>
      </c>
      <c r="L34" s="23">
        <v>90</v>
      </c>
      <c r="M34" s="23">
        <v>462</v>
      </c>
      <c r="N34" s="23">
        <v>462</v>
      </c>
      <c r="O34" s="23">
        <v>600</v>
      </c>
      <c r="P34" s="23">
        <v>600</v>
      </c>
      <c r="Q34" s="23">
        <v>600</v>
      </c>
      <c r="R34" s="23">
        <v>600</v>
      </c>
      <c r="S34" s="23">
        <v>500</v>
      </c>
      <c r="T34" s="23">
        <v>370</v>
      </c>
      <c r="U34" s="23">
        <v>227</v>
      </c>
      <c r="V34" s="23">
        <v>227</v>
      </c>
      <c r="W34" s="23">
        <v>200</v>
      </c>
      <c r="X34" s="23">
        <v>227</v>
      </c>
      <c r="Y34" s="23">
        <v>227</v>
      </c>
      <c r="Z34" s="23">
        <v>227</v>
      </c>
      <c r="AA34" s="23">
        <v>260</v>
      </c>
      <c r="AB34" s="23">
        <v>320</v>
      </c>
      <c r="AC34" s="23">
        <v>320</v>
      </c>
      <c r="AD34" s="23">
        <v>318</v>
      </c>
      <c r="AE34" s="23">
        <v>250</v>
      </c>
      <c r="AF34" s="23">
        <v>250</v>
      </c>
      <c r="AG34" s="23">
        <v>250</v>
      </c>
      <c r="AH34" s="24">
        <v>250</v>
      </c>
      <c r="AI34" s="24">
        <v>412</v>
      </c>
      <c r="AJ34" s="24">
        <v>430</v>
      </c>
      <c r="AK34" s="24">
        <v>430</v>
      </c>
      <c r="AL34" s="24">
        <v>345</v>
      </c>
      <c r="AM34" s="24">
        <v>344</v>
      </c>
      <c r="AN34" s="24">
        <v>344</v>
      </c>
      <c r="AO34" s="24">
        <v>345</v>
      </c>
      <c r="AP34" s="24">
        <v>344</v>
      </c>
      <c r="AQ34" s="30">
        <v>360</v>
      </c>
      <c r="AR34" s="30">
        <v>354</v>
      </c>
      <c r="AS34" s="30">
        <v>344</v>
      </c>
      <c r="AT34" s="30">
        <v>344</v>
      </c>
      <c r="AU34" s="30">
        <v>364</v>
      </c>
      <c r="AV34" s="30">
        <v>344</v>
      </c>
      <c r="AW34" s="30">
        <v>344</v>
      </c>
      <c r="AX34" s="30">
        <v>344</v>
      </c>
      <c r="AY34" s="30">
        <v>344</v>
      </c>
      <c r="AZ34" s="30">
        <v>357</v>
      </c>
      <c r="BA34" s="30">
        <v>357</v>
      </c>
      <c r="BB34" s="41">
        <v>349</v>
      </c>
      <c r="BC34" s="26">
        <f t="shared" si="0"/>
        <v>-2.2408963585434174E-2</v>
      </c>
      <c r="BD34" s="27">
        <f t="shared" si="1"/>
        <v>-8</v>
      </c>
    </row>
    <row r="35" spans="1:56" s="31" customFormat="1" ht="15" customHeight="1" x14ac:dyDescent="0.2">
      <c r="A35" s="23">
        <v>33</v>
      </c>
      <c r="B35" s="23" t="s">
        <v>74</v>
      </c>
      <c r="C35" s="23" t="s">
        <v>34</v>
      </c>
      <c r="D35" s="23" t="s">
        <v>35</v>
      </c>
      <c r="E35" s="23" t="s">
        <v>122</v>
      </c>
      <c r="F35" s="23" t="s">
        <v>39</v>
      </c>
      <c r="G35" s="23">
        <v>12000</v>
      </c>
      <c r="H35" s="23">
        <v>0</v>
      </c>
      <c r="I35" s="23">
        <v>0</v>
      </c>
      <c r="J35" s="23">
        <v>12000</v>
      </c>
      <c r="K35" s="23">
        <v>12000</v>
      </c>
      <c r="L35" s="23">
        <v>25500</v>
      </c>
      <c r="M35" s="23">
        <v>8103</v>
      </c>
      <c r="N35" s="23">
        <v>23863</v>
      </c>
      <c r="O35" s="23">
        <v>25123</v>
      </c>
      <c r="P35" s="23">
        <v>25123</v>
      </c>
      <c r="Q35" s="23">
        <v>15000</v>
      </c>
      <c r="R35" s="23">
        <v>25000</v>
      </c>
      <c r="S35" s="23">
        <v>10797</v>
      </c>
      <c r="T35" s="23">
        <v>18260</v>
      </c>
      <c r="U35" s="23">
        <v>10000</v>
      </c>
      <c r="V35" s="23">
        <v>10000</v>
      </c>
      <c r="W35" s="23">
        <v>18260</v>
      </c>
      <c r="X35" s="23">
        <v>18260</v>
      </c>
      <c r="Y35" s="23">
        <v>18260</v>
      </c>
      <c r="Z35" s="23">
        <v>20000</v>
      </c>
      <c r="AA35" s="23">
        <v>20000</v>
      </c>
      <c r="AB35" s="23">
        <v>18260</v>
      </c>
      <c r="AC35" s="23">
        <v>18260</v>
      </c>
      <c r="AD35" s="23">
        <v>8830</v>
      </c>
      <c r="AE35" s="23">
        <v>8830</v>
      </c>
      <c r="AF35" s="23">
        <v>8830</v>
      </c>
      <c r="AG35" s="23">
        <v>8830</v>
      </c>
      <c r="AH35" s="24">
        <v>8830</v>
      </c>
      <c r="AI35" s="24">
        <v>13284</v>
      </c>
      <c r="AJ35" s="24">
        <v>10028</v>
      </c>
      <c r="AK35" s="24">
        <v>9500</v>
      </c>
      <c r="AL35" s="24">
        <v>10025</v>
      </c>
      <c r="AM35" s="24">
        <v>10025</v>
      </c>
      <c r="AN35" s="24">
        <v>7610</v>
      </c>
      <c r="AO35" s="24">
        <v>7510</v>
      </c>
      <c r="AP35" s="24">
        <v>8500</v>
      </c>
      <c r="AQ35" s="27">
        <v>7600</v>
      </c>
      <c r="AR35" s="27">
        <v>7600</v>
      </c>
      <c r="AS35" s="27">
        <v>7650</v>
      </c>
      <c r="AT35" s="27">
        <v>7650</v>
      </c>
      <c r="AU35" s="27">
        <v>7244</v>
      </c>
      <c r="AV35" s="27">
        <v>7450</v>
      </c>
      <c r="AW35" s="27">
        <v>7244</v>
      </c>
      <c r="AX35" s="27">
        <v>7244</v>
      </c>
      <c r="AY35" s="27">
        <v>7244</v>
      </c>
      <c r="AZ35" s="27">
        <v>5700</v>
      </c>
      <c r="BA35" s="27">
        <v>5000</v>
      </c>
      <c r="BB35" s="24">
        <v>5000</v>
      </c>
      <c r="BC35" s="26">
        <f t="shared" si="0"/>
        <v>0</v>
      </c>
      <c r="BD35" s="27">
        <f t="shared" si="1"/>
        <v>0</v>
      </c>
    </row>
    <row r="36" spans="1:56" ht="15" customHeight="1" x14ac:dyDescent="0.2">
      <c r="A36" s="23">
        <v>34</v>
      </c>
      <c r="B36" s="23" t="s">
        <v>97</v>
      </c>
      <c r="C36" s="23" t="s">
        <v>34</v>
      </c>
      <c r="D36" s="23" t="s">
        <v>35</v>
      </c>
      <c r="E36" s="23" t="s">
        <v>98</v>
      </c>
      <c r="F36" s="23" t="s">
        <v>39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100</v>
      </c>
      <c r="N36" s="23">
        <v>152</v>
      </c>
      <c r="O36" s="23">
        <v>211</v>
      </c>
      <c r="P36" s="23">
        <v>211</v>
      </c>
      <c r="Q36" s="23">
        <v>163</v>
      </c>
      <c r="R36" s="23">
        <v>221</v>
      </c>
      <c r="S36" s="23">
        <v>85</v>
      </c>
      <c r="T36" s="23">
        <v>85</v>
      </c>
      <c r="U36" s="23">
        <v>85</v>
      </c>
      <c r="V36" s="23">
        <v>53</v>
      </c>
      <c r="W36" s="23">
        <v>53</v>
      </c>
      <c r="X36" s="23">
        <v>53</v>
      </c>
      <c r="Y36" s="23">
        <v>53</v>
      </c>
      <c r="Z36" s="23">
        <v>53</v>
      </c>
      <c r="AA36" s="23">
        <v>53</v>
      </c>
      <c r="AB36" s="23">
        <v>53</v>
      </c>
      <c r="AC36" s="23">
        <v>32</v>
      </c>
      <c r="AD36" s="23">
        <v>32</v>
      </c>
      <c r="AE36" s="23">
        <v>0</v>
      </c>
      <c r="AF36" s="23">
        <v>4</v>
      </c>
      <c r="AG36" s="23">
        <v>4</v>
      </c>
      <c r="AH36" s="24">
        <v>14</v>
      </c>
      <c r="AI36" s="24">
        <v>108</v>
      </c>
      <c r="AJ36" s="24">
        <v>108</v>
      </c>
      <c r="AK36" s="24">
        <v>108</v>
      </c>
      <c r="AL36" s="24">
        <v>108</v>
      </c>
      <c r="AM36" s="24">
        <v>124</v>
      </c>
      <c r="AN36" s="24">
        <v>124</v>
      </c>
      <c r="AO36" s="24">
        <v>124</v>
      </c>
      <c r="AP36" s="24">
        <v>117</v>
      </c>
      <c r="AQ36" s="32">
        <v>117</v>
      </c>
      <c r="AR36" s="32">
        <v>101</v>
      </c>
      <c r="AS36" s="32">
        <v>117</v>
      </c>
      <c r="AT36" s="32">
        <v>117</v>
      </c>
      <c r="AU36" s="32">
        <v>117</v>
      </c>
      <c r="AV36" s="32">
        <v>117</v>
      </c>
      <c r="AW36" s="32">
        <v>117</v>
      </c>
      <c r="AX36" s="32">
        <v>55</v>
      </c>
      <c r="AY36" s="32">
        <v>55</v>
      </c>
      <c r="AZ36" s="32">
        <v>128</v>
      </c>
      <c r="BA36" s="32">
        <v>128</v>
      </c>
      <c r="BB36" s="42">
        <v>118</v>
      </c>
      <c r="BC36" s="26">
        <f t="shared" si="0"/>
        <v>-7.8125E-2</v>
      </c>
      <c r="BD36" s="27">
        <f t="shared" si="1"/>
        <v>-10</v>
      </c>
    </row>
    <row r="37" spans="1:56" ht="15" customHeight="1" x14ac:dyDescent="0.2">
      <c r="A37" s="23">
        <v>35</v>
      </c>
      <c r="B37" s="23" t="s">
        <v>99</v>
      </c>
      <c r="C37" s="23" t="s">
        <v>34</v>
      </c>
      <c r="D37" s="23" t="s">
        <v>35</v>
      </c>
      <c r="E37" s="23" t="s">
        <v>123</v>
      </c>
      <c r="F37" s="34" t="s">
        <v>39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7000</v>
      </c>
      <c r="M37" s="34">
        <v>1888</v>
      </c>
      <c r="N37" s="34">
        <v>2225</v>
      </c>
      <c r="O37" s="34">
        <v>1880</v>
      </c>
      <c r="P37" s="34">
        <v>1880</v>
      </c>
      <c r="Q37" s="34">
        <v>1880</v>
      </c>
      <c r="R37" s="34">
        <v>1880</v>
      </c>
      <c r="S37" s="34">
        <v>1880</v>
      </c>
      <c r="T37" s="34">
        <v>1880</v>
      </c>
      <c r="U37" s="34">
        <v>1880</v>
      </c>
      <c r="V37" s="34">
        <v>1880</v>
      </c>
      <c r="W37" s="34">
        <v>1150</v>
      </c>
      <c r="X37" s="34">
        <v>1150</v>
      </c>
      <c r="Y37" s="34">
        <v>1150</v>
      </c>
      <c r="Z37" s="34">
        <v>3000</v>
      </c>
      <c r="AA37" s="34">
        <v>4000</v>
      </c>
      <c r="AB37" s="34">
        <v>3000</v>
      </c>
      <c r="AC37" s="34">
        <v>2690</v>
      </c>
      <c r="AD37" s="34">
        <v>2500</v>
      </c>
      <c r="AE37" s="34">
        <v>2500</v>
      </c>
      <c r="AF37" s="34">
        <v>2500</v>
      </c>
      <c r="AG37" s="34">
        <v>2500</v>
      </c>
      <c r="AH37" s="35">
        <v>2500</v>
      </c>
      <c r="AI37" s="35">
        <v>4800</v>
      </c>
      <c r="AJ37" s="35">
        <v>5200</v>
      </c>
      <c r="AK37" s="35">
        <v>5000</v>
      </c>
      <c r="AL37" s="35">
        <v>5000</v>
      </c>
      <c r="AM37" s="24">
        <v>5000</v>
      </c>
      <c r="AN37" s="24">
        <v>5000</v>
      </c>
      <c r="AO37" s="24">
        <v>5000</v>
      </c>
      <c r="AP37" s="24">
        <v>1500</v>
      </c>
      <c r="AQ37" s="32">
        <v>1500</v>
      </c>
      <c r="AR37" s="32">
        <v>1500</v>
      </c>
      <c r="AS37" s="32">
        <v>1500</v>
      </c>
      <c r="AT37" s="32">
        <v>1500</v>
      </c>
      <c r="AU37" s="32">
        <v>1500</v>
      </c>
      <c r="AV37" s="32">
        <v>1500</v>
      </c>
      <c r="AW37" s="32">
        <v>1500</v>
      </c>
      <c r="AX37" s="32">
        <v>1500</v>
      </c>
      <c r="AY37" s="32">
        <v>1300</v>
      </c>
      <c r="AZ37" s="32">
        <v>1752</v>
      </c>
      <c r="BA37" s="32">
        <v>1752</v>
      </c>
      <c r="BB37" s="42">
        <v>1752</v>
      </c>
      <c r="BC37" s="26">
        <f t="shared" si="0"/>
        <v>0</v>
      </c>
      <c r="BD37" s="27">
        <f t="shared" si="1"/>
        <v>0</v>
      </c>
    </row>
    <row r="38" spans="1:56" ht="15" customHeight="1" x14ac:dyDescent="0.2">
      <c r="A38" s="23">
        <v>36</v>
      </c>
      <c r="B38" s="23" t="s">
        <v>118</v>
      </c>
      <c r="C38" s="23" t="s">
        <v>41</v>
      </c>
      <c r="D38" s="23" t="s">
        <v>35</v>
      </c>
      <c r="E38" s="23" t="s">
        <v>106</v>
      </c>
      <c r="F38" s="34" t="s">
        <v>39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394</v>
      </c>
      <c r="T38" s="34">
        <v>200</v>
      </c>
      <c r="U38" s="34">
        <v>200</v>
      </c>
      <c r="V38" s="34">
        <v>400</v>
      </c>
      <c r="W38" s="34">
        <v>400</v>
      </c>
      <c r="X38" s="34">
        <v>400</v>
      </c>
      <c r="Y38" s="34">
        <v>400</v>
      </c>
      <c r="Z38" s="34">
        <v>400</v>
      </c>
      <c r="AA38" s="34">
        <v>886</v>
      </c>
      <c r="AB38" s="34">
        <v>900</v>
      </c>
      <c r="AC38" s="34">
        <v>886</v>
      </c>
      <c r="AD38" s="34">
        <v>886</v>
      </c>
      <c r="AE38" s="34">
        <v>886</v>
      </c>
      <c r="AF38" s="34">
        <v>886</v>
      </c>
      <c r="AG38" s="34">
        <v>886</v>
      </c>
      <c r="AH38" s="35">
        <v>680</v>
      </c>
      <c r="AI38" s="35">
        <v>900</v>
      </c>
      <c r="AJ38" s="35">
        <v>980</v>
      </c>
      <c r="AK38" s="35">
        <v>1017</v>
      </c>
      <c r="AL38" s="35">
        <v>970</v>
      </c>
      <c r="AM38" s="24">
        <v>900</v>
      </c>
      <c r="AN38" s="24">
        <v>950</v>
      </c>
      <c r="AO38" s="24">
        <v>865</v>
      </c>
      <c r="AP38" s="24">
        <v>900</v>
      </c>
      <c r="AQ38" s="32">
        <v>900</v>
      </c>
      <c r="AR38" s="32">
        <v>800</v>
      </c>
      <c r="AS38" s="32">
        <v>850</v>
      </c>
      <c r="AT38" s="32">
        <v>850</v>
      </c>
      <c r="AU38" s="32">
        <v>850</v>
      </c>
      <c r="AV38" s="32">
        <v>450</v>
      </c>
      <c r="AW38" s="32">
        <v>450</v>
      </c>
      <c r="AX38" s="32">
        <v>450</v>
      </c>
      <c r="AY38" s="32">
        <v>450</v>
      </c>
      <c r="AZ38" s="32">
        <v>680</v>
      </c>
      <c r="BA38" s="32">
        <v>650</v>
      </c>
      <c r="BB38" s="42">
        <v>650</v>
      </c>
      <c r="BC38" s="26">
        <f t="shared" si="0"/>
        <v>0</v>
      </c>
      <c r="BD38" s="27">
        <f t="shared" si="1"/>
        <v>0</v>
      </c>
    </row>
    <row r="39" spans="1:56" ht="15" customHeight="1" x14ac:dyDescent="0.2">
      <c r="A39" s="23">
        <v>37</v>
      </c>
      <c r="B39" s="23" t="s">
        <v>114</v>
      </c>
      <c r="C39" s="23" t="s">
        <v>41</v>
      </c>
      <c r="D39" s="23" t="s">
        <v>35</v>
      </c>
      <c r="E39" s="23" t="s">
        <v>115</v>
      </c>
      <c r="F39" s="34" t="s">
        <v>36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7680</v>
      </c>
      <c r="AE39" s="34">
        <v>7680</v>
      </c>
      <c r="AF39" s="34">
        <v>4110</v>
      </c>
      <c r="AG39" s="34">
        <v>4110</v>
      </c>
      <c r="AH39" s="35">
        <v>5777</v>
      </c>
      <c r="AI39" s="35">
        <v>4430</v>
      </c>
      <c r="AJ39" s="35">
        <v>4430</v>
      </c>
      <c r="AK39" s="35">
        <v>4430</v>
      </c>
      <c r="AL39" s="35">
        <v>4430</v>
      </c>
      <c r="AM39" s="24">
        <v>4430</v>
      </c>
      <c r="AN39" s="24">
        <v>4430</v>
      </c>
      <c r="AO39" s="24">
        <v>4430</v>
      </c>
      <c r="AP39" s="24">
        <v>4430</v>
      </c>
      <c r="AQ39" s="32">
        <v>4430</v>
      </c>
      <c r="AR39" s="32">
        <v>3580</v>
      </c>
      <c r="AS39" s="32">
        <v>3580</v>
      </c>
      <c r="AT39" s="32">
        <v>3580</v>
      </c>
      <c r="AU39" s="32">
        <v>517</v>
      </c>
      <c r="AV39" s="32">
        <v>517</v>
      </c>
      <c r="AW39" s="32">
        <v>517</v>
      </c>
      <c r="AX39" s="32">
        <v>517</v>
      </c>
      <c r="AY39" s="32">
        <v>517</v>
      </c>
      <c r="AZ39" s="32">
        <v>500</v>
      </c>
      <c r="BA39" s="32">
        <v>500</v>
      </c>
      <c r="BB39" s="42">
        <v>500</v>
      </c>
      <c r="BC39" s="26">
        <f t="shared" si="0"/>
        <v>0</v>
      </c>
      <c r="BD39" s="27">
        <f t="shared" si="1"/>
        <v>0</v>
      </c>
    </row>
    <row r="40" spans="1:56" ht="17.25" customHeight="1" x14ac:dyDescent="0.2">
      <c r="A40" s="38"/>
      <c r="B40" s="38"/>
      <c r="C40" s="38"/>
      <c r="D40" s="38"/>
      <c r="E40" s="38"/>
      <c r="F40" s="38"/>
      <c r="G40" s="38">
        <f t="shared" ref="G40:AK40" si="2">SUM(G3:G36)</f>
        <v>47183</v>
      </c>
      <c r="H40" s="38">
        <f t="shared" si="2"/>
        <v>55132</v>
      </c>
      <c r="I40" s="38">
        <f t="shared" si="2"/>
        <v>61581</v>
      </c>
      <c r="J40" s="38">
        <f t="shared" si="2"/>
        <v>90374</v>
      </c>
      <c r="K40" s="38">
        <f t="shared" si="2"/>
        <v>120544</v>
      </c>
      <c r="L40" s="38">
        <f t="shared" si="2"/>
        <v>208870</v>
      </c>
      <c r="M40" s="38">
        <f t="shared" si="2"/>
        <v>306624</v>
      </c>
      <c r="N40" s="38">
        <f t="shared" si="2"/>
        <v>305671</v>
      </c>
      <c r="O40" s="38">
        <f t="shared" si="2"/>
        <v>325381</v>
      </c>
      <c r="P40" s="38">
        <f t="shared" si="2"/>
        <v>329727</v>
      </c>
      <c r="Q40" s="38">
        <f t="shared" si="2"/>
        <v>264085</v>
      </c>
      <c r="R40" s="38">
        <f t="shared" si="2"/>
        <v>285114</v>
      </c>
      <c r="S40" s="38">
        <f t="shared" si="2"/>
        <v>175086</v>
      </c>
      <c r="T40" s="38">
        <f t="shared" si="2"/>
        <v>164616</v>
      </c>
      <c r="U40" s="38">
        <f t="shared" si="2"/>
        <v>175668</v>
      </c>
      <c r="V40" s="38">
        <f t="shared" si="2"/>
        <v>191482</v>
      </c>
      <c r="W40" s="38">
        <f t="shared" si="2"/>
        <v>153804</v>
      </c>
      <c r="X40" s="38">
        <f t="shared" si="2"/>
        <v>173559</v>
      </c>
      <c r="Y40" s="38">
        <f t="shared" si="2"/>
        <v>184673</v>
      </c>
      <c r="Z40" s="38">
        <f t="shared" si="2"/>
        <v>189067</v>
      </c>
      <c r="AA40" s="38">
        <f t="shared" si="2"/>
        <v>179422</v>
      </c>
      <c r="AB40" s="38">
        <f t="shared" si="2"/>
        <v>192096</v>
      </c>
      <c r="AC40" s="38">
        <f t="shared" si="2"/>
        <v>164253</v>
      </c>
      <c r="AD40" s="38">
        <f t="shared" si="2"/>
        <v>142809</v>
      </c>
      <c r="AE40" s="38">
        <f t="shared" si="2"/>
        <v>125536</v>
      </c>
      <c r="AF40" s="38">
        <f t="shared" si="2"/>
        <v>123881</v>
      </c>
      <c r="AG40" s="38">
        <f t="shared" si="2"/>
        <v>118765</v>
      </c>
      <c r="AH40" s="38">
        <f t="shared" si="2"/>
        <v>121116</v>
      </c>
      <c r="AI40" s="38">
        <f t="shared" si="2"/>
        <v>116594</v>
      </c>
      <c r="AJ40" s="38">
        <f t="shared" si="2"/>
        <v>109227</v>
      </c>
      <c r="AK40" s="38">
        <f t="shared" si="2"/>
        <v>100716</v>
      </c>
      <c r="AL40" s="38"/>
      <c r="AM40" s="38"/>
      <c r="AN40" s="35"/>
      <c r="AO40" s="35"/>
      <c r="AP40" s="35"/>
      <c r="AQ40" s="35"/>
      <c r="AR40" s="35"/>
      <c r="AS40" s="35">
        <f t="shared" ref="AS40:AX40" si="3">SUM(AS3:AS37)</f>
        <v>78999</v>
      </c>
      <c r="AT40" s="35">
        <f t="shared" si="3"/>
        <v>78971</v>
      </c>
      <c r="AU40" s="35">
        <f t="shared" si="3"/>
        <v>65889</v>
      </c>
      <c r="AV40" s="27">
        <f t="shared" si="3"/>
        <v>63891</v>
      </c>
      <c r="AW40" s="27">
        <f t="shared" si="3"/>
        <v>61594</v>
      </c>
      <c r="AX40" s="27">
        <f t="shared" si="3"/>
        <v>61537</v>
      </c>
      <c r="AY40" s="27">
        <f>SUM(AY3:AY38)</f>
        <v>59546</v>
      </c>
      <c r="AZ40" s="37">
        <f>SUM(AZ3:AZ39)</f>
        <v>63249</v>
      </c>
      <c r="BA40" s="37">
        <f>SUM(BA3:BA39)</f>
        <v>62326</v>
      </c>
      <c r="BB40" s="37">
        <f>SUM(BB3:BB39)</f>
        <v>61371</v>
      </c>
      <c r="BC40" s="26">
        <f t="shared" si="0"/>
        <v>-1.5322658280653339E-2</v>
      </c>
      <c r="BD40" s="27">
        <f t="shared" si="1"/>
        <v>-955</v>
      </c>
    </row>
    <row r="52" spans="34:56" s="31" customFormat="1" x14ac:dyDescent="0.2"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</row>
    <row r="53" spans="34:56" s="31" customFormat="1" x14ac:dyDescent="0.2"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</row>
  </sheetData>
  <autoFilter ref="A2:BD40">
    <sortState ref="A3:BD40">
      <sortCondition ref="A2:A43"/>
    </sortState>
  </autoFilter>
  <sortState ref="A3:BB40">
    <sortCondition ref="D3"/>
  </sortState>
  <mergeCells count="1">
    <mergeCell ref="A1:BD1"/>
  </mergeCells>
  <conditionalFormatting sqref="B36">
    <cfRule type="duplicateValues" dxfId="29" priority="30"/>
  </conditionalFormatting>
  <conditionalFormatting sqref="B35">
    <cfRule type="duplicateValues" dxfId="28" priority="31"/>
  </conditionalFormatting>
  <conditionalFormatting sqref="BC3:BC40">
    <cfRule type="cellIs" dxfId="27" priority="27" operator="lessThan">
      <formula>0</formula>
    </cfRule>
    <cfRule type="cellIs" dxfId="26" priority="28" operator="greaterThan">
      <formula>0</formula>
    </cfRule>
    <cfRule type="cellIs" dxfId="25" priority="29" operator="equal">
      <formula>0</formula>
    </cfRule>
  </conditionalFormatting>
  <conditionalFormatting sqref="B12">
    <cfRule type="duplicateValues" dxfId="24" priority="23"/>
  </conditionalFormatting>
  <conditionalFormatting sqref="B28">
    <cfRule type="duplicateValues" dxfId="23" priority="1"/>
  </conditionalFormatting>
  <conditionalFormatting sqref="B29:B36 B13:B27 B3:B11">
    <cfRule type="duplicateValues" dxfId="22" priority="47"/>
  </conditionalFormatting>
  <pageMargins left="0.70866141732283472" right="0.70866141732283472" top="0.74803149606299213" bottom="0.74803149606299213" header="0.31496062992125984" footer="0.31496062992125984"/>
  <pageSetup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6"/>
  <sheetViews>
    <sheetView workbookViewId="0">
      <selection activeCell="E18" sqref="E18"/>
    </sheetView>
  </sheetViews>
  <sheetFormatPr defaultColWidth="11.42578125" defaultRowHeight="15" x14ac:dyDescent="0.25"/>
  <cols>
    <col min="5" max="5" width="30" customWidth="1"/>
  </cols>
  <sheetData>
    <row r="1" spans="1:56" ht="19.5" x14ac:dyDescent="0.25">
      <c r="A1" s="2">
        <v>12</v>
      </c>
      <c r="B1" s="2" t="s">
        <v>62</v>
      </c>
      <c r="C1" s="2" t="s">
        <v>41</v>
      </c>
      <c r="D1" s="2" t="s">
        <v>63</v>
      </c>
      <c r="E1" s="2" t="s">
        <v>64</v>
      </c>
      <c r="F1" s="2" t="s">
        <v>39</v>
      </c>
      <c r="G1" s="2">
        <v>2000</v>
      </c>
      <c r="H1" s="2">
        <v>15000</v>
      </c>
      <c r="I1" s="2">
        <v>12000</v>
      </c>
      <c r="J1" s="2">
        <v>12000</v>
      </c>
      <c r="K1" s="2">
        <v>12000</v>
      </c>
      <c r="L1" s="2">
        <v>32237</v>
      </c>
      <c r="M1" s="2">
        <v>70000</v>
      </c>
      <c r="N1" s="2">
        <v>32237</v>
      </c>
      <c r="O1" s="2">
        <v>32564</v>
      </c>
      <c r="P1" s="2">
        <v>32564</v>
      </c>
      <c r="Q1" s="2">
        <v>16500</v>
      </c>
      <c r="R1" s="2">
        <v>8664</v>
      </c>
      <c r="S1" s="2">
        <v>10706</v>
      </c>
      <c r="T1" s="2">
        <v>8672</v>
      </c>
      <c r="U1" s="2">
        <v>8672</v>
      </c>
      <c r="V1" s="2">
        <v>8872</v>
      </c>
      <c r="W1" s="2">
        <v>2000</v>
      </c>
      <c r="X1" s="2">
        <v>2000</v>
      </c>
      <c r="Y1" s="2">
        <v>2000</v>
      </c>
      <c r="Z1" s="2">
        <v>2000</v>
      </c>
      <c r="AA1" s="2">
        <v>3510</v>
      </c>
      <c r="AB1" s="2">
        <v>500</v>
      </c>
      <c r="AC1" s="2">
        <v>300</v>
      </c>
      <c r="AD1" s="2">
        <v>300</v>
      </c>
      <c r="AE1" s="2">
        <v>300</v>
      </c>
      <c r="AF1" s="2">
        <v>300</v>
      </c>
      <c r="AG1" s="2">
        <v>180</v>
      </c>
      <c r="AH1" s="7">
        <v>180</v>
      </c>
      <c r="AI1" s="7">
        <v>50</v>
      </c>
      <c r="AJ1" s="7">
        <v>0</v>
      </c>
      <c r="AK1" s="7">
        <v>0</v>
      </c>
      <c r="AL1" s="3"/>
    </row>
    <row r="3" spans="1:56" ht="19.5" x14ac:dyDescent="0.25">
      <c r="A3" s="2" t="s">
        <v>41</v>
      </c>
      <c r="B3" s="2" t="s">
        <v>35</v>
      </c>
      <c r="C3" s="2" t="s">
        <v>101</v>
      </c>
      <c r="D3" s="2" t="s">
        <v>102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500</v>
      </c>
      <c r="L3" s="2">
        <v>615</v>
      </c>
      <c r="M3" s="2">
        <v>604</v>
      </c>
      <c r="N3" s="2">
        <v>604</v>
      </c>
      <c r="O3" s="2">
        <v>540</v>
      </c>
      <c r="P3" s="2">
        <v>540</v>
      </c>
      <c r="Q3" s="2">
        <v>340</v>
      </c>
      <c r="R3" s="2">
        <v>70</v>
      </c>
      <c r="S3" s="2">
        <v>70</v>
      </c>
      <c r="T3" s="2">
        <v>70</v>
      </c>
      <c r="U3" s="2">
        <v>38</v>
      </c>
      <c r="V3" s="2">
        <v>38</v>
      </c>
      <c r="W3" s="2">
        <v>38</v>
      </c>
      <c r="X3" s="2">
        <v>38</v>
      </c>
      <c r="Y3" s="2">
        <v>50</v>
      </c>
      <c r="Z3" s="2">
        <v>74</v>
      </c>
      <c r="AA3" s="2">
        <v>40</v>
      </c>
      <c r="AB3" s="2">
        <v>20</v>
      </c>
      <c r="AC3" s="2">
        <v>20</v>
      </c>
      <c r="AD3" s="2">
        <v>34</v>
      </c>
      <c r="AE3" s="2">
        <v>37</v>
      </c>
      <c r="AF3" s="7">
        <v>37</v>
      </c>
      <c r="AG3" s="7">
        <v>37</v>
      </c>
      <c r="AH3" s="7">
        <v>37</v>
      </c>
      <c r="AI3" s="4">
        <v>0</v>
      </c>
      <c r="AJ3" s="4"/>
      <c r="AK3" s="4"/>
      <c r="AL3" s="4"/>
      <c r="AM3" s="3"/>
      <c r="AN3" s="3"/>
      <c r="AO3" s="1"/>
      <c r="AP3" s="1"/>
      <c r="AQ3" s="1"/>
      <c r="AR3" s="1"/>
    </row>
    <row r="6" spans="1:5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W6" s="1"/>
      <c r="X6" s="1"/>
      <c r="Y6" s="1"/>
      <c r="Z6" s="1"/>
      <c r="AA6" s="1"/>
      <c r="AB6" s="1"/>
      <c r="AC6" s="1"/>
      <c r="AD6" s="1"/>
      <c r="AE6" s="1"/>
      <c r="AF6" s="1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1"/>
      <c r="AX6" s="1"/>
    </row>
    <row r="7" spans="1:56" ht="19.5" x14ac:dyDescent="0.25">
      <c r="B7" s="2">
        <v>33</v>
      </c>
      <c r="C7" s="2" t="s">
        <v>111</v>
      </c>
      <c r="D7" s="2" t="s">
        <v>41</v>
      </c>
      <c r="E7" s="2" t="s">
        <v>35</v>
      </c>
      <c r="F7" s="2" t="s">
        <v>112</v>
      </c>
      <c r="G7" s="2" t="s">
        <v>36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2564</v>
      </c>
      <c r="AC7" s="2">
        <v>2564</v>
      </c>
      <c r="AD7" s="2">
        <v>2564</v>
      </c>
      <c r="AE7" s="2">
        <v>2564</v>
      </c>
      <c r="AF7" s="2">
        <v>2564</v>
      </c>
      <c r="AG7" s="2">
        <v>2564</v>
      </c>
      <c r="AH7" s="2">
        <v>2564</v>
      </c>
      <c r="AI7" s="7">
        <v>885</v>
      </c>
      <c r="AJ7" s="7">
        <v>988</v>
      </c>
      <c r="AK7" s="7">
        <v>988</v>
      </c>
      <c r="AL7" s="7">
        <v>988</v>
      </c>
      <c r="AM7" s="7">
        <v>988</v>
      </c>
      <c r="AN7" s="7">
        <v>50</v>
      </c>
      <c r="AO7" s="7">
        <v>5</v>
      </c>
      <c r="AP7" s="7">
        <v>5</v>
      </c>
      <c r="AQ7" s="7">
        <v>5</v>
      </c>
      <c r="AR7" s="16">
        <v>20</v>
      </c>
      <c r="AS7" s="16">
        <v>20</v>
      </c>
      <c r="AT7" s="16">
        <v>0</v>
      </c>
      <c r="AU7" s="16">
        <v>0</v>
      </c>
      <c r="AV7" s="16">
        <v>0</v>
      </c>
      <c r="AW7" s="5" t="e">
        <f>AX7/AU7</f>
        <v>#DIV/0!</v>
      </c>
      <c r="AX7" s="4">
        <f>AV7-AU7</f>
        <v>0</v>
      </c>
    </row>
    <row r="8" spans="1:56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W8" s="1"/>
      <c r="X8" s="1"/>
      <c r="Y8" s="1"/>
      <c r="Z8" s="1"/>
      <c r="AA8" s="1"/>
      <c r="AB8" s="1"/>
      <c r="AC8" s="1"/>
      <c r="AD8" s="1"/>
      <c r="AE8" s="1"/>
      <c r="AF8" s="1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1"/>
      <c r="AX8" s="1"/>
    </row>
    <row r="9" spans="1:56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W9" s="1"/>
      <c r="X9" s="1"/>
      <c r="Y9" s="1"/>
      <c r="Z9" s="1"/>
      <c r="AA9" s="1"/>
      <c r="AB9" s="1"/>
      <c r="AC9" s="1"/>
      <c r="AD9" s="1"/>
      <c r="AE9" s="1"/>
      <c r="AF9" s="1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1"/>
      <c r="AX9" s="1"/>
    </row>
    <row r="10" spans="1:56" ht="19.5" x14ac:dyDescent="0.25">
      <c r="B10" s="2">
        <v>21</v>
      </c>
      <c r="C10" s="2" t="s">
        <v>86</v>
      </c>
      <c r="D10" s="2" t="s">
        <v>34</v>
      </c>
      <c r="E10" s="2" t="s">
        <v>35</v>
      </c>
      <c r="F10" s="2" t="s">
        <v>87</v>
      </c>
      <c r="G10" s="2" t="s">
        <v>39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683</v>
      </c>
      <c r="O10" s="2">
        <v>683</v>
      </c>
      <c r="P10" s="2">
        <v>5541</v>
      </c>
      <c r="Q10" s="2">
        <v>5541</v>
      </c>
      <c r="R10" s="2">
        <v>5541</v>
      </c>
      <c r="S10" s="2">
        <v>5541</v>
      </c>
      <c r="T10" s="2">
        <v>5541</v>
      </c>
      <c r="U10" s="2">
        <v>5541</v>
      </c>
      <c r="V10" s="2">
        <v>5541</v>
      </c>
      <c r="W10" s="2">
        <v>5541</v>
      </c>
      <c r="X10" s="2">
        <v>1189</v>
      </c>
      <c r="Y10" s="2">
        <v>1189</v>
      </c>
      <c r="Z10" s="2">
        <v>1189</v>
      </c>
      <c r="AA10" s="2">
        <v>2735</v>
      </c>
      <c r="AB10" s="2">
        <v>2735</v>
      </c>
      <c r="AC10" s="2">
        <v>2735</v>
      </c>
      <c r="AD10" s="2">
        <v>2735</v>
      </c>
      <c r="AE10" s="2">
        <v>2735</v>
      </c>
      <c r="AF10" s="2">
        <v>2735</v>
      </c>
      <c r="AG10" s="2">
        <v>205</v>
      </c>
      <c r="AH10" s="2">
        <v>205</v>
      </c>
      <c r="AI10" s="7">
        <v>205</v>
      </c>
      <c r="AJ10" s="7">
        <v>2057</v>
      </c>
      <c r="AK10" s="7">
        <v>2057</v>
      </c>
      <c r="AL10" s="7">
        <v>1622</v>
      </c>
      <c r="AM10" s="7">
        <v>858</v>
      </c>
      <c r="AN10" s="7">
        <v>854</v>
      </c>
      <c r="AO10" s="7">
        <v>854</v>
      </c>
      <c r="AP10" s="7">
        <v>856</v>
      </c>
      <c r="AQ10" s="7">
        <v>856</v>
      </c>
      <c r="AR10" s="14">
        <v>856</v>
      </c>
      <c r="AS10" s="14">
        <v>856</v>
      </c>
      <c r="AT10" s="14">
        <v>0</v>
      </c>
      <c r="AU10" s="14">
        <v>0</v>
      </c>
      <c r="AV10" s="14">
        <v>0</v>
      </c>
      <c r="AW10" s="5" t="e">
        <f>AX10/AU10</f>
        <v>#DIV/0!</v>
      </c>
      <c r="AX10" s="4">
        <f>AV10-AU10</f>
        <v>0</v>
      </c>
    </row>
    <row r="11" spans="1:56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1"/>
      <c r="AX11" s="1"/>
    </row>
    <row r="12" spans="1:56" ht="19.5" x14ac:dyDescent="0.25">
      <c r="B12" s="2">
        <v>25</v>
      </c>
      <c r="C12" s="2" t="s">
        <v>95</v>
      </c>
      <c r="D12" s="2" t="s">
        <v>41</v>
      </c>
      <c r="E12" s="2" t="s">
        <v>55</v>
      </c>
      <c r="F12" s="2" t="s">
        <v>96</v>
      </c>
      <c r="G12" s="2" t="s">
        <v>39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135</v>
      </c>
      <c r="O12" s="2">
        <v>0</v>
      </c>
      <c r="P12" s="2">
        <v>200</v>
      </c>
      <c r="Q12" s="2">
        <v>200</v>
      </c>
      <c r="R12" s="2">
        <v>111</v>
      </c>
      <c r="S12" s="2">
        <v>111</v>
      </c>
      <c r="T12" s="2">
        <v>115</v>
      </c>
      <c r="U12" s="2">
        <v>111</v>
      </c>
      <c r="V12" s="2">
        <v>115</v>
      </c>
      <c r="W12" s="2">
        <v>115</v>
      </c>
      <c r="X12" s="2">
        <v>115</v>
      </c>
      <c r="Y12" s="2">
        <v>115</v>
      </c>
      <c r="Z12" s="2">
        <v>115</v>
      </c>
      <c r="AA12" s="2">
        <v>115</v>
      </c>
      <c r="AB12" s="2">
        <v>158</v>
      </c>
      <c r="AC12" s="2">
        <v>143</v>
      </c>
      <c r="AD12" s="2">
        <v>143</v>
      </c>
      <c r="AE12" s="2">
        <v>143</v>
      </c>
      <c r="AF12" s="2">
        <v>115</v>
      </c>
      <c r="AG12" s="2">
        <v>103</v>
      </c>
      <c r="AH12" s="2">
        <v>103</v>
      </c>
      <c r="AI12" s="7">
        <v>150</v>
      </c>
      <c r="AJ12" s="7">
        <v>230</v>
      </c>
      <c r="AK12" s="7">
        <v>140</v>
      </c>
      <c r="AL12" s="7">
        <v>140</v>
      </c>
      <c r="AM12" s="7">
        <v>103</v>
      </c>
      <c r="AN12" s="7">
        <v>103</v>
      </c>
      <c r="AO12" s="7">
        <v>103</v>
      </c>
      <c r="AP12" s="7">
        <v>103</v>
      </c>
      <c r="AQ12" s="7">
        <v>103</v>
      </c>
      <c r="AR12" s="14">
        <v>103</v>
      </c>
      <c r="AS12" s="14">
        <v>103</v>
      </c>
      <c r="AT12" s="14">
        <v>103</v>
      </c>
      <c r="AU12" s="14">
        <v>103</v>
      </c>
      <c r="AV12" s="14">
        <v>0</v>
      </c>
      <c r="AW12" s="14">
        <v>0</v>
      </c>
      <c r="AX12" s="5" t="e">
        <f>AY12/AV12</f>
        <v>#DIV/0!</v>
      </c>
      <c r="AY12" s="4">
        <f>AW12-AV12</f>
        <v>0</v>
      </c>
    </row>
    <row r="14" spans="1:56" ht="19.5" x14ac:dyDescent="0.25">
      <c r="B14" s="2">
        <v>31</v>
      </c>
      <c r="C14" s="2" t="s">
        <v>146</v>
      </c>
      <c r="D14" s="2" t="s">
        <v>105</v>
      </c>
      <c r="E14" s="2" t="s">
        <v>50</v>
      </c>
      <c r="F14" s="2" t="s">
        <v>128</v>
      </c>
      <c r="G14" s="2" t="s">
        <v>36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83</v>
      </c>
      <c r="AD14" s="2">
        <v>84</v>
      </c>
      <c r="AE14" s="2">
        <v>84</v>
      </c>
      <c r="AF14" s="2">
        <v>84</v>
      </c>
      <c r="AG14" s="2">
        <v>84</v>
      </c>
      <c r="AH14" s="2">
        <v>84</v>
      </c>
      <c r="AI14" s="7">
        <v>84</v>
      </c>
      <c r="AJ14" s="7">
        <v>84</v>
      </c>
      <c r="AK14" s="7">
        <v>84</v>
      </c>
      <c r="AL14" s="7">
        <v>84</v>
      </c>
      <c r="AM14" s="7">
        <v>84</v>
      </c>
      <c r="AN14" s="7">
        <v>84</v>
      </c>
      <c r="AO14" s="7">
        <v>84</v>
      </c>
      <c r="AP14" s="7">
        <v>45</v>
      </c>
      <c r="AQ14" s="7">
        <v>40</v>
      </c>
      <c r="AR14" s="4">
        <v>40</v>
      </c>
      <c r="AS14" s="4">
        <v>40</v>
      </c>
      <c r="AT14" s="4">
        <v>45</v>
      </c>
      <c r="AU14" s="4">
        <v>40</v>
      </c>
      <c r="AV14" s="4">
        <v>43</v>
      </c>
      <c r="AW14" s="4">
        <v>45</v>
      </c>
      <c r="AX14" s="4">
        <v>0</v>
      </c>
      <c r="AY14" s="4"/>
      <c r="AZ14" s="5">
        <f>BA14/AW14</f>
        <v>0</v>
      </c>
      <c r="BA14" s="4">
        <f>AY14-AX14</f>
        <v>0</v>
      </c>
    </row>
    <row r="16" spans="1:56" x14ac:dyDescent="0.25">
      <c r="B16" s="23">
        <v>19</v>
      </c>
      <c r="C16" s="23" t="s">
        <v>81</v>
      </c>
      <c r="D16" s="23" t="s">
        <v>41</v>
      </c>
      <c r="E16" s="23" t="s">
        <v>42</v>
      </c>
      <c r="F16" s="23" t="s">
        <v>82</v>
      </c>
      <c r="G16" s="23" t="s">
        <v>39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751</v>
      </c>
      <c r="N16" s="23">
        <v>977</v>
      </c>
      <c r="O16" s="23">
        <v>977</v>
      </c>
      <c r="P16" s="23">
        <v>1500</v>
      </c>
      <c r="Q16" s="23">
        <v>1500</v>
      </c>
      <c r="R16" s="23">
        <v>2250</v>
      </c>
      <c r="S16" s="23">
        <v>900</v>
      </c>
      <c r="T16" s="23">
        <v>422</v>
      </c>
      <c r="U16" s="23">
        <v>10</v>
      </c>
      <c r="V16" s="23">
        <v>100</v>
      </c>
      <c r="W16" s="23">
        <v>100</v>
      </c>
      <c r="X16" s="23">
        <v>100</v>
      </c>
      <c r="Y16" s="23">
        <v>100</v>
      </c>
      <c r="Z16" s="23">
        <v>100</v>
      </c>
      <c r="AA16" s="23">
        <v>25</v>
      </c>
      <c r="AB16" s="23">
        <v>25</v>
      </c>
      <c r="AC16" s="23">
        <v>18</v>
      </c>
      <c r="AD16" s="23">
        <v>18</v>
      </c>
      <c r="AE16" s="23">
        <v>17</v>
      </c>
      <c r="AF16" s="23">
        <v>17</v>
      </c>
      <c r="AG16" s="23">
        <v>18</v>
      </c>
      <c r="AH16" s="23">
        <v>18</v>
      </c>
      <c r="AI16" s="24">
        <v>18</v>
      </c>
      <c r="AJ16" s="24">
        <v>18</v>
      </c>
      <c r="AK16" s="24">
        <v>18</v>
      </c>
      <c r="AL16" s="24">
        <v>18</v>
      </c>
      <c r="AM16" s="24">
        <v>11</v>
      </c>
      <c r="AN16" s="24">
        <v>11</v>
      </c>
      <c r="AO16" s="24">
        <v>11</v>
      </c>
      <c r="AP16" s="24">
        <v>19</v>
      </c>
      <c r="AQ16" s="24">
        <v>16</v>
      </c>
      <c r="AR16" s="27">
        <v>10</v>
      </c>
      <c r="AS16" s="27">
        <v>6</v>
      </c>
      <c r="AT16" s="27">
        <v>6</v>
      </c>
      <c r="AU16" s="27">
        <v>6</v>
      </c>
      <c r="AV16" s="27">
        <v>8</v>
      </c>
      <c r="AW16" s="27">
        <v>8</v>
      </c>
      <c r="AX16" s="27">
        <v>2</v>
      </c>
      <c r="AY16" s="27">
        <v>0</v>
      </c>
      <c r="AZ16" s="27">
        <v>0</v>
      </c>
      <c r="BA16" s="26" t="e">
        <f>BB16/AY16</f>
        <v>#DIV/0!</v>
      </c>
      <c r="BB16" s="27">
        <f>AZ16-AY16</f>
        <v>0</v>
      </c>
      <c r="BC16" s="18"/>
      <c r="BD16" s="18"/>
    </row>
  </sheetData>
  <conditionalFormatting sqref="B1">
    <cfRule type="duplicateValues" dxfId="21" priority="17"/>
  </conditionalFormatting>
  <conditionalFormatting sqref="AW10 AW7">
    <cfRule type="cellIs" dxfId="20" priority="13" operator="lessThan">
      <formula>0</formula>
    </cfRule>
    <cfRule type="cellIs" dxfId="19" priority="14" operator="greaterThan">
      <formula>0</formula>
    </cfRule>
    <cfRule type="cellIs" dxfId="18" priority="15" operator="equal">
      <formula>0</formula>
    </cfRule>
  </conditionalFormatting>
  <conditionalFormatting sqref="C7 C10">
    <cfRule type="duplicateValues" dxfId="17" priority="16"/>
  </conditionalFormatting>
  <conditionalFormatting sqref="AX12">
    <cfRule type="cellIs" dxfId="16" priority="9" operator="lessThan">
      <formula>0</formula>
    </cfRule>
    <cfRule type="cellIs" dxfId="15" priority="10" operator="greaterThan">
      <formula>0</formula>
    </cfRule>
    <cfRule type="cellIs" dxfId="14" priority="11" operator="equal">
      <formula>0</formula>
    </cfRule>
  </conditionalFormatting>
  <conditionalFormatting sqref="C12">
    <cfRule type="duplicateValues" dxfId="13" priority="12"/>
  </conditionalFormatting>
  <conditionalFormatting sqref="AZ14">
    <cfRule type="cellIs" dxfId="12" priority="6" operator="lessThan">
      <formula>0</formula>
    </cfRule>
    <cfRule type="cellIs" dxfId="11" priority="7" operator="greaterThan">
      <formula>0</formula>
    </cfRule>
    <cfRule type="cellIs" dxfId="10" priority="8" operator="equal">
      <formula>0</formula>
    </cfRule>
  </conditionalFormatting>
  <conditionalFormatting sqref="C14">
    <cfRule type="duplicateValues" dxfId="9" priority="5"/>
  </conditionalFormatting>
  <conditionalFormatting sqref="BA16">
    <cfRule type="cellIs" dxfId="8" priority="1" operator="lessThan">
      <formula>0</formula>
    </cfRule>
    <cfRule type="cellIs" dxfId="7" priority="2" operator="greaterThan">
      <formula>0</formula>
    </cfRule>
    <cfRule type="cellIs" dxfId="6" priority="3" operator="equal">
      <formula>0</formula>
    </cfRule>
  </conditionalFormatting>
  <conditionalFormatting sqref="C16">
    <cfRule type="duplicateValues" dxfId="5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J26" sqref="J26"/>
    </sheetView>
  </sheetViews>
  <sheetFormatPr defaultColWidth="11.42578125" defaultRowHeight="15" x14ac:dyDescent="0.25"/>
  <cols>
    <col min="1" max="1" width="7.140625" customWidth="1"/>
  </cols>
  <sheetData>
    <row r="1" spans="1:8" ht="19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9" t="s">
        <v>150</v>
      </c>
      <c r="H1" s="9" t="s">
        <v>151</v>
      </c>
    </row>
    <row r="2" spans="1:8" ht="19.5" x14ac:dyDescent="0.25">
      <c r="A2" s="2">
        <v>31</v>
      </c>
      <c r="B2" s="2" t="s">
        <v>146</v>
      </c>
      <c r="C2" s="2" t="s">
        <v>105</v>
      </c>
      <c r="D2" s="2" t="s">
        <v>50</v>
      </c>
      <c r="E2" s="2" t="s">
        <v>128</v>
      </c>
      <c r="F2" s="2" t="s">
        <v>36</v>
      </c>
      <c r="G2" s="11">
        <v>45</v>
      </c>
      <c r="H2" s="11">
        <v>0</v>
      </c>
    </row>
    <row r="3" spans="1:8" ht="19.5" x14ac:dyDescent="0.25">
      <c r="A3" s="2">
        <v>19</v>
      </c>
      <c r="B3" s="2" t="s">
        <v>81</v>
      </c>
      <c r="C3" s="2" t="s">
        <v>41</v>
      </c>
      <c r="D3" s="2" t="s">
        <v>42</v>
      </c>
      <c r="E3" s="2" t="s">
        <v>82</v>
      </c>
      <c r="F3" s="2" t="s">
        <v>39</v>
      </c>
      <c r="G3" s="12">
        <v>8</v>
      </c>
      <c r="H3" s="12">
        <v>2</v>
      </c>
    </row>
    <row r="4" spans="1:8" ht="19.5" x14ac:dyDescent="0.25">
      <c r="A4" s="2">
        <v>23</v>
      </c>
      <c r="B4" s="2" t="s">
        <v>92</v>
      </c>
      <c r="C4" s="2" t="s">
        <v>41</v>
      </c>
      <c r="D4" s="2" t="s">
        <v>93</v>
      </c>
      <c r="E4" s="2" t="s">
        <v>94</v>
      </c>
      <c r="F4" s="2" t="s">
        <v>39</v>
      </c>
      <c r="G4" s="13">
        <v>4</v>
      </c>
      <c r="H4" s="13">
        <v>4</v>
      </c>
    </row>
    <row r="5" spans="1:8" ht="19.5" x14ac:dyDescent="0.25">
      <c r="A5" s="2">
        <v>3</v>
      </c>
      <c r="B5" s="2" t="s">
        <v>40</v>
      </c>
      <c r="C5" s="2" t="s">
        <v>41</v>
      </c>
      <c r="D5" s="2" t="s">
        <v>42</v>
      </c>
      <c r="E5" s="2" t="s">
        <v>43</v>
      </c>
      <c r="F5" s="2" t="s">
        <v>39</v>
      </c>
      <c r="G5" s="14">
        <v>7</v>
      </c>
      <c r="H5" s="14">
        <v>7</v>
      </c>
    </row>
    <row r="6" spans="1:8" ht="19.5" x14ac:dyDescent="0.25">
      <c r="A6" s="2">
        <v>4</v>
      </c>
      <c r="B6" s="2" t="s">
        <v>44</v>
      </c>
      <c r="C6" s="2" t="s">
        <v>41</v>
      </c>
      <c r="D6" s="2" t="s">
        <v>45</v>
      </c>
      <c r="E6" s="2" t="s">
        <v>46</v>
      </c>
      <c r="F6" s="2" t="s">
        <v>39</v>
      </c>
      <c r="G6" s="4">
        <v>11</v>
      </c>
      <c r="H6" s="4">
        <v>11</v>
      </c>
    </row>
    <row r="7" spans="1:8" ht="19.5" x14ac:dyDescent="0.25">
      <c r="A7" s="2">
        <v>12</v>
      </c>
      <c r="B7" s="2" t="s">
        <v>65</v>
      </c>
      <c r="C7" s="2" t="s">
        <v>41</v>
      </c>
      <c r="D7" s="2" t="s">
        <v>50</v>
      </c>
      <c r="E7" s="2" t="s">
        <v>121</v>
      </c>
      <c r="F7" s="2" t="s">
        <v>66</v>
      </c>
      <c r="G7" s="4">
        <v>8</v>
      </c>
      <c r="H7" s="4">
        <v>13</v>
      </c>
    </row>
    <row r="8" spans="1:8" ht="19.5" x14ac:dyDescent="0.25">
      <c r="A8" s="2">
        <v>34</v>
      </c>
      <c r="B8" s="2" t="s">
        <v>129</v>
      </c>
      <c r="C8" s="2" t="s">
        <v>105</v>
      </c>
      <c r="D8" s="2" t="s">
        <v>35</v>
      </c>
      <c r="E8" s="2" t="s">
        <v>125</v>
      </c>
      <c r="F8" s="2" t="s">
        <v>102</v>
      </c>
      <c r="G8" s="14">
        <v>30</v>
      </c>
      <c r="H8" s="14">
        <v>30</v>
      </c>
    </row>
    <row r="9" spans="1:8" ht="19.5" x14ac:dyDescent="0.25">
      <c r="A9" s="2">
        <v>27</v>
      </c>
      <c r="B9" s="2" t="s">
        <v>103</v>
      </c>
      <c r="C9" s="2" t="s">
        <v>41</v>
      </c>
      <c r="D9" s="2" t="s">
        <v>72</v>
      </c>
      <c r="E9" s="2" t="s">
        <v>104</v>
      </c>
      <c r="F9" s="2" t="s">
        <v>102</v>
      </c>
      <c r="G9" s="4">
        <v>36</v>
      </c>
      <c r="H9" s="4">
        <v>35</v>
      </c>
    </row>
    <row r="10" spans="1:8" ht="19.5" x14ac:dyDescent="0.25">
      <c r="A10" s="2">
        <v>32</v>
      </c>
      <c r="B10" s="2" t="s">
        <v>147</v>
      </c>
      <c r="C10" s="2" t="s">
        <v>41</v>
      </c>
      <c r="D10" s="2" t="s">
        <v>93</v>
      </c>
      <c r="E10" s="2" t="s">
        <v>113</v>
      </c>
      <c r="F10" s="2" t="s">
        <v>39</v>
      </c>
      <c r="G10" s="15">
        <v>88</v>
      </c>
      <c r="H10" s="15">
        <v>93</v>
      </c>
    </row>
    <row r="11" spans="1:8" ht="19.5" x14ac:dyDescent="0.25">
      <c r="A11" s="2">
        <v>26</v>
      </c>
      <c r="B11" s="2" t="s">
        <v>100</v>
      </c>
      <c r="C11" s="2" t="s">
        <v>41</v>
      </c>
      <c r="D11" s="2" t="s">
        <v>72</v>
      </c>
      <c r="E11" s="2" t="s">
        <v>124</v>
      </c>
      <c r="F11" s="2" t="s">
        <v>39</v>
      </c>
      <c r="G11" s="14">
        <v>108</v>
      </c>
      <c r="H11" s="14">
        <v>97</v>
      </c>
    </row>
    <row r="12" spans="1:8" ht="19.5" x14ac:dyDescent="0.25">
      <c r="A12" s="2">
        <v>24</v>
      </c>
      <c r="B12" s="2" t="s">
        <v>97</v>
      </c>
      <c r="C12" s="2" t="s">
        <v>34</v>
      </c>
      <c r="D12" s="2" t="s">
        <v>35</v>
      </c>
      <c r="E12" s="2" t="s">
        <v>98</v>
      </c>
      <c r="F12" s="2" t="s">
        <v>39</v>
      </c>
      <c r="G12" s="13">
        <v>117</v>
      </c>
      <c r="H12" s="13">
        <v>117</v>
      </c>
    </row>
    <row r="13" spans="1:8" ht="19.5" x14ac:dyDescent="0.25">
      <c r="A13" s="2">
        <v>36</v>
      </c>
      <c r="B13" s="2" t="s">
        <v>148</v>
      </c>
      <c r="C13" s="2" t="s">
        <v>41</v>
      </c>
      <c r="D13" s="2" t="s">
        <v>76</v>
      </c>
      <c r="E13" s="2" t="s">
        <v>132</v>
      </c>
      <c r="F13" s="2" t="s">
        <v>39</v>
      </c>
      <c r="G13" s="15">
        <v>135</v>
      </c>
      <c r="H13" s="15">
        <v>134</v>
      </c>
    </row>
    <row r="14" spans="1:8" ht="19.5" x14ac:dyDescent="0.25">
      <c r="A14" s="2">
        <v>37</v>
      </c>
      <c r="B14" s="2" t="s">
        <v>145</v>
      </c>
      <c r="C14" s="2" t="s">
        <v>41</v>
      </c>
      <c r="D14" s="2" t="s">
        <v>50</v>
      </c>
      <c r="E14" s="2" t="s">
        <v>138</v>
      </c>
      <c r="F14" s="2" t="s">
        <v>36</v>
      </c>
      <c r="G14" s="14">
        <v>170</v>
      </c>
      <c r="H14" s="14">
        <v>134</v>
      </c>
    </row>
    <row r="15" spans="1:8" ht="19.5" x14ac:dyDescent="0.25">
      <c r="A15" s="2">
        <v>18</v>
      </c>
      <c r="B15" s="2" t="s">
        <v>78</v>
      </c>
      <c r="C15" s="2" t="s">
        <v>41</v>
      </c>
      <c r="D15" s="2" t="s">
        <v>63</v>
      </c>
      <c r="E15" s="2" t="s">
        <v>79</v>
      </c>
      <c r="F15" s="2" t="s">
        <v>80</v>
      </c>
      <c r="G15" s="4">
        <v>317</v>
      </c>
      <c r="H15" s="4">
        <v>317</v>
      </c>
    </row>
    <row r="16" spans="1:8" ht="19.5" x14ac:dyDescent="0.25">
      <c r="A16" s="2">
        <v>14</v>
      </c>
      <c r="B16" s="2" t="s">
        <v>69</v>
      </c>
      <c r="C16" s="2" t="s">
        <v>34</v>
      </c>
      <c r="D16" s="2" t="s">
        <v>35</v>
      </c>
      <c r="E16" s="2" t="s">
        <v>70</v>
      </c>
      <c r="F16" s="2" t="s">
        <v>39</v>
      </c>
      <c r="G16" s="14">
        <v>354</v>
      </c>
      <c r="H16" s="14">
        <v>344</v>
      </c>
    </row>
    <row r="17" spans="1:8" ht="19.5" x14ac:dyDescent="0.25">
      <c r="A17" s="2">
        <v>30</v>
      </c>
      <c r="B17" s="2" t="s">
        <v>109</v>
      </c>
      <c r="C17" s="2" t="s">
        <v>41</v>
      </c>
      <c r="D17" s="2" t="s">
        <v>93</v>
      </c>
      <c r="E17" s="2" t="s">
        <v>110</v>
      </c>
      <c r="F17" s="2" t="s">
        <v>85</v>
      </c>
      <c r="G17" s="4">
        <v>378</v>
      </c>
      <c r="H17" s="4">
        <v>379</v>
      </c>
    </row>
    <row r="18" spans="1:8" ht="19.5" x14ac:dyDescent="0.25">
      <c r="A18" s="2">
        <v>15</v>
      </c>
      <c r="B18" s="2" t="s">
        <v>71</v>
      </c>
      <c r="C18" s="2" t="s">
        <v>41</v>
      </c>
      <c r="D18" s="2" t="s">
        <v>72</v>
      </c>
      <c r="E18" s="2" t="s">
        <v>73</v>
      </c>
      <c r="F18" s="2" t="s">
        <v>39</v>
      </c>
      <c r="G18" s="14">
        <v>435</v>
      </c>
      <c r="H18" s="14">
        <v>400</v>
      </c>
    </row>
    <row r="19" spans="1:8" ht="19.5" x14ac:dyDescent="0.25">
      <c r="A19" s="2">
        <v>35</v>
      </c>
      <c r="B19" s="2" t="s">
        <v>133</v>
      </c>
      <c r="C19" s="2" t="s">
        <v>105</v>
      </c>
      <c r="D19" s="2" t="s">
        <v>50</v>
      </c>
      <c r="E19" s="2" t="s">
        <v>127</v>
      </c>
      <c r="F19" s="2" t="s">
        <v>39</v>
      </c>
      <c r="G19" s="4">
        <v>415</v>
      </c>
      <c r="H19" s="4">
        <v>415</v>
      </c>
    </row>
    <row r="20" spans="1:8" ht="19.5" x14ac:dyDescent="0.25">
      <c r="A20" s="2">
        <v>28</v>
      </c>
      <c r="B20" s="2" t="s">
        <v>118</v>
      </c>
      <c r="C20" s="2" t="s">
        <v>41</v>
      </c>
      <c r="D20" s="2" t="s">
        <v>35</v>
      </c>
      <c r="E20" s="2" t="s">
        <v>106</v>
      </c>
      <c r="F20" s="2" t="s">
        <v>39</v>
      </c>
      <c r="G20" s="4">
        <v>450</v>
      </c>
      <c r="H20" s="4">
        <v>450</v>
      </c>
    </row>
    <row r="21" spans="1:8" ht="19.5" x14ac:dyDescent="0.25">
      <c r="A21" s="2">
        <v>13</v>
      </c>
      <c r="B21" s="2" t="s">
        <v>67</v>
      </c>
      <c r="C21" s="2" t="s">
        <v>41</v>
      </c>
      <c r="D21" s="2" t="s">
        <v>50</v>
      </c>
      <c r="E21" s="2" t="s">
        <v>68</v>
      </c>
      <c r="F21" s="2" t="s">
        <v>39</v>
      </c>
      <c r="G21" s="4">
        <v>501</v>
      </c>
      <c r="H21" s="4">
        <v>501</v>
      </c>
    </row>
    <row r="22" spans="1:8" ht="19.5" x14ac:dyDescent="0.25">
      <c r="A22" s="2">
        <v>33</v>
      </c>
      <c r="B22" s="2" t="s">
        <v>114</v>
      </c>
      <c r="C22" s="2" t="s">
        <v>41</v>
      </c>
      <c r="D22" s="2" t="s">
        <v>35</v>
      </c>
      <c r="E22" s="2" t="s">
        <v>115</v>
      </c>
      <c r="F22" s="2" t="s">
        <v>36</v>
      </c>
      <c r="G22" s="4">
        <v>517</v>
      </c>
      <c r="H22" s="4">
        <v>517</v>
      </c>
    </row>
    <row r="23" spans="1:8" ht="19.5" x14ac:dyDescent="0.25">
      <c r="A23" s="2">
        <v>7</v>
      </c>
      <c r="B23" s="2" t="s">
        <v>52</v>
      </c>
      <c r="C23" s="2" t="s">
        <v>41</v>
      </c>
      <c r="D23" s="2" t="s">
        <v>50</v>
      </c>
      <c r="E23" s="2" t="s">
        <v>53</v>
      </c>
      <c r="F23" s="2" t="s">
        <v>39</v>
      </c>
      <c r="G23" s="14">
        <v>650</v>
      </c>
      <c r="H23" s="14">
        <v>650</v>
      </c>
    </row>
    <row r="24" spans="1:8" ht="19.5" x14ac:dyDescent="0.25">
      <c r="A24" s="2">
        <v>22</v>
      </c>
      <c r="B24" s="2" t="s">
        <v>90</v>
      </c>
      <c r="C24" s="2" t="s">
        <v>41</v>
      </c>
      <c r="D24" s="2" t="s">
        <v>55</v>
      </c>
      <c r="E24" s="2" t="s">
        <v>91</v>
      </c>
      <c r="F24" s="2" t="s">
        <v>39</v>
      </c>
      <c r="G24" s="4">
        <v>700</v>
      </c>
      <c r="H24" s="4">
        <v>700</v>
      </c>
    </row>
    <row r="25" spans="1:8" ht="19.5" x14ac:dyDescent="0.25">
      <c r="A25" s="2">
        <v>29</v>
      </c>
      <c r="B25" s="2" t="s">
        <v>107</v>
      </c>
      <c r="C25" s="2" t="s">
        <v>105</v>
      </c>
      <c r="D25" s="2" t="s">
        <v>50</v>
      </c>
      <c r="E25" s="2" t="s">
        <v>108</v>
      </c>
      <c r="F25" s="2" t="s">
        <v>85</v>
      </c>
      <c r="G25" s="4">
        <v>723</v>
      </c>
      <c r="H25" s="4">
        <v>720</v>
      </c>
    </row>
    <row r="26" spans="1:8" ht="19.5" x14ac:dyDescent="0.25">
      <c r="A26" s="2">
        <v>17</v>
      </c>
      <c r="B26" s="2" t="s">
        <v>75</v>
      </c>
      <c r="C26" s="2" t="s">
        <v>41</v>
      </c>
      <c r="D26" s="2" t="s">
        <v>76</v>
      </c>
      <c r="E26" s="2" t="s">
        <v>77</v>
      </c>
      <c r="F26" s="2" t="s">
        <v>39</v>
      </c>
      <c r="G26" s="14">
        <v>800</v>
      </c>
      <c r="H26" s="14">
        <v>800</v>
      </c>
    </row>
    <row r="27" spans="1:8" ht="19.5" x14ac:dyDescent="0.25">
      <c r="A27" s="2">
        <v>20</v>
      </c>
      <c r="B27" s="2" t="s">
        <v>83</v>
      </c>
      <c r="C27" s="8" t="s">
        <v>41</v>
      </c>
      <c r="D27" s="2" t="s">
        <v>50</v>
      </c>
      <c r="E27" s="2" t="s">
        <v>84</v>
      </c>
      <c r="F27" s="2" t="s">
        <v>66</v>
      </c>
      <c r="G27" s="4">
        <v>918</v>
      </c>
      <c r="H27" s="4">
        <v>918</v>
      </c>
    </row>
    <row r="28" spans="1:8" ht="19.5" x14ac:dyDescent="0.25">
      <c r="A28" s="2">
        <v>11</v>
      </c>
      <c r="B28" s="2" t="s">
        <v>60</v>
      </c>
      <c r="C28" s="2" t="s">
        <v>34</v>
      </c>
      <c r="D28" s="2" t="s">
        <v>35</v>
      </c>
      <c r="E28" s="2" t="s">
        <v>61</v>
      </c>
      <c r="F28" s="2" t="s">
        <v>39</v>
      </c>
      <c r="G28" s="17">
        <v>1040</v>
      </c>
      <c r="H28" s="17">
        <v>1040</v>
      </c>
    </row>
    <row r="29" spans="1:8" ht="19.5" x14ac:dyDescent="0.25">
      <c r="A29" s="2">
        <v>2</v>
      </c>
      <c r="B29" s="2" t="s">
        <v>37</v>
      </c>
      <c r="C29" s="2" t="s">
        <v>34</v>
      </c>
      <c r="D29" s="2" t="s">
        <v>35</v>
      </c>
      <c r="E29" s="2" t="s">
        <v>38</v>
      </c>
      <c r="F29" s="2" t="s">
        <v>39</v>
      </c>
      <c r="G29" s="4">
        <v>1400</v>
      </c>
      <c r="H29" s="4">
        <v>1400</v>
      </c>
    </row>
    <row r="30" spans="1:8" ht="19.5" x14ac:dyDescent="0.25">
      <c r="A30" s="2">
        <v>8</v>
      </c>
      <c r="B30" s="2" t="s">
        <v>54</v>
      </c>
      <c r="C30" s="2" t="s">
        <v>41</v>
      </c>
      <c r="D30" s="2" t="s">
        <v>55</v>
      </c>
      <c r="E30" s="2" t="s">
        <v>120</v>
      </c>
      <c r="F30" s="2" t="s">
        <v>39</v>
      </c>
      <c r="G30" s="4">
        <v>1500</v>
      </c>
      <c r="H30" s="4">
        <v>1500</v>
      </c>
    </row>
    <row r="31" spans="1:8" ht="19.5" x14ac:dyDescent="0.25">
      <c r="A31" s="2">
        <v>25</v>
      </c>
      <c r="B31" s="2" t="s">
        <v>99</v>
      </c>
      <c r="C31" s="2" t="s">
        <v>34</v>
      </c>
      <c r="D31" s="2" t="s">
        <v>35</v>
      </c>
      <c r="E31" s="2" t="s">
        <v>123</v>
      </c>
      <c r="F31" s="2" t="s">
        <v>39</v>
      </c>
      <c r="G31" s="14">
        <v>1500</v>
      </c>
      <c r="H31" s="14">
        <v>1500</v>
      </c>
    </row>
    <row r="32" spans="1:8" ht="19.5" x14ac:dyDescent="0.25">
      <c r="A32" s="2">
        <v>21</v>
      </c>
      <c r="B32" s="2" t="s">
        <v>88</v>
      </c>
      <c r="C32" s="2" t="s">
        <v>41</v>
      </c>
      <c r="D32" s="2" t="s">
        <v>55</v>
      </c>
      <c r="E32" s="2" t="s">
        <v>89</v>
      </c>
      <c r="F32" s="2" t="s">
        <v>39</v>
      </c>
      <c r="G32" s="4">
        <v>1850</v>
      </c>
      <c r="H32" s="4">
        <v>2000</v>
      </c>
    </row>
    <row r="33" spans="1:8" ht="19.5" x14ac:dyDescent="0.25">
      <c r="A33" s="2">
        <v>6</v>
      </c>
      <c r="B33" s="2" t="s">
        <v>49</v>
      </c>
      <c r="C33" s="2" t="s">
        <v>41</v>
      </c>
      <c r="D33" s="2" t="s">
        <v>50</v>
      </c>
      <c r="E33" s="2" t="s">
        <v>51</v>
      </c>
      <c r="F33" s="2" t="s">
        <v>39</v>
      </c>
      <c r="G33" s="7">
        <v>3190</v>
      </c>
      <c r="H33" s="7">
        <v>3190</v>
      </c>
    </row>
    <row r="34" spans="1:8" ht="19.5" x14ac:dyDescent="0.25">
      <c r="A34" s="2">
        <v>10</v>
      </c>
      <c r="B34" s="2" t="s">
        <v>58</v>
      </c>
      <c r="C34" s="2" t="s">
        <v>34</v>
      </c>
      <c r="D34" s="2" t="s">
        <v>35</v>
      </c>
      <c r="E34" s="2" t="s">
        <v>59</v>
      </c>
      <c r="F34" s="2" t="s">
        <v>39</v>
      </c>
      <c r="G34" s="14">
        <v>5693</v>
      </c>
      <c r="H34" s="14">
        <v>5136</v>
      </c>
    </row>
    <row r="35" spans="1:8" ht="19.5" x14ac:dyDescent="0.25">
      <c r="A35" s="2">
        <v>5</v>
      </c>
      <c r="B35" s="2" t="s">
        <v>47</v>
      </c>
      <c r="C35" s="2" t="s">
        <v>34</v>
      </c>
      <c r="D35" s="2" t="s">
        <v>35</v>
      </c>
      <c r="E35" s="2" t="s">
        <v>48</v>
      </c>
      <c r="F35" s="2" t="s">
        <v>39</v>
      </c>
      <c r="G35" s="7">
        <v>5870</v>
      </c>
      <c r="H35" s="7">
        <v>5870</v>
      </c>
    </row>
    <row r="36" spans="1:8" ht="19.5" x14ac:dyDescent="0.25">
      <c r="A36" s="2">
        <v>9</v>
      </c>
      <c r="B36" s="2" t="s">
        <v>56</v>
      </c>
      <c r="C36" s="2" t="s">
        <v>34</v>
      </c>
      <c r="D36" s="2" t="s">
        <v>35</v>
      </c>
      <c r="E36" s="2" t="s">
        <v>57</v>
      </c>
      <c r="F36" s="2" t="s">
        <v>39</v>
      </c>
      <c r="G36" s="15">
        <v>6500</v>
      </c>
      <c r="H36" s="15">
        <v>6500</v>
      </c>
    </row>
    <row r="37" spans="1:8" ht="19.5" x14ac:dyDescent="0.25">
      <c r="A37" s="2">
        <v>16</v>
      </c>
      <c r="B37" s="2" t="s">
        <v>74</v>
      </c>
      <c r="C37" s="2" t="s">
        <v>34</v>
      </c>
      <c r="D37" s="2" t="s">
        <v>35</v>
      </c>
      <c r="E37" s="2" t="s">
        <v>122</v>
      </c>
      <c r="F37" s="2" t="s">
        <v>39</v>
      </c>
      <c r="G37" s="15">
        <v>7450</v>
      </c>
      <c r="H37" s="15">
        <v>7450</v>
      </c>
    </row>
    <row r="38" spans="1:8" ht="19.5" x14ac:dyDescent="0.25">
      <c r="A38" s="2">
        <v>1</v>
      </c>
      <c r="B38" s="2" t="s">
        <v>33</v>
      </c>
      <c r="C38" s="2" t="s">
        <v>34</v>
      </c>
      <c r="D38" s="10" t="s">
        <v>35</v>
      </c>
      <c r="E38" s="2" t="s">
        <v>119</v>
      </c>
      <c r="F38" s="10" t="s">
        <v>36</v>
      </c>
      <c r="G38" s="15">
        <v>21650</v>
      </c>
      <c r="H38" s="15">
        <v>21650</v>
      </c>
    </row>
  </sheetData>
  <conditionalFormatting sqref="B36">
    <cfRule type="duplicateValues" dxfId="4" priority="5"/>
  </conditionalFormatting>
  <conditionalFormatting sqref="B35">
    <cfRule type="duplicateValues" dxfId="3" priority="4"/>
  </conditionalFormatting>
  <conditionalFormatting sqref="B11">
    <cfRule type="duplicateValues" dxfId="2" priority="3"/>
  </conditionalFormatting>
  <conditionalFormatting sqref="B27">
    <cfRule type="duplicateValues" dxfId="1" priority="2"/>
  </conditionalFormatting>
  <conditionalFormatting sqref="B28:B36 B2:B10 B12:B2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CMP 04.11.2014</vt:lpstr>
      <vt:lpstr>Feuil1</vt:lpstr>
      <vt:lpstr>Feuil2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cp:lastPrinted>2014-10-28T08:39:29Z</cp:lastPrinted>
  <dcterms:created xsi:type="dcterms:W3CDTF">2014-05-13T14:27:29Z</dcterms:created>
  <dcterms:modified xsi:type="dcterms:W3CDTF">2014-11-10T14:42:33Z</dcterms:modified>
</cp:coreProperties>
</file>