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RRC\3RP\Dashboards\3 March\Regional Dashboards\Final\"/>
    </mc:Choice>
  </mc:AlternateContent>
  <bookViews>
    <workbookView xWindow="0" yWindow="0" windowWidth="28800" windowHeight="12435"/>
  </bookViews>
  <sheets>
    <sheet name="DB" sheetId="1" r:id="rId1"/>
    <sheet name="Country funding" sheetId="2" r:id="rId2"/>
    <sheet name="Sector doughnuts" sheetId="3" r:id="rId3"/>
  </sheets>
  <definedNames>
    <definedName name="_xlnm.Print_Area" localSheetId="0">DB!$B$2:$N$72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3" l="1"/>
  <c r="B12" i="3"/>
  <c r="E11" i="3" l="1"/>
  <c r="E6" i="3"/>
  <c r="E7" i="3"/>
  <c r="E8" i="3"/>
  <c r="E9" i="3"/>
  <c r="E10" i="3"/>
  <c r="E5" i="3"/>
  <c r="E4" i="3"/>
  <c r="D6" i="3"/>
  <c r="D7" i="3"/>
  <c r="D8" i="3"/>
  <c r="D9" i="3"/>
  <c r="D10" i="3"/>
  <c r="D5" i="3"/>
  <c r="D4" i="3"/>
  <c r="C10" i="2"/>
  <c r="E12" i="3" l="1"/>
  <c r="D11" i="3"/>
  <c r="D12" i="3" s="1"/>
  <c r="E9" i="2" l="1"/>
  <c r="E10" i="2"/>
  <c r="D9" i="2"/>
  <c r="D10" i="2"/>
  <c r="E11" i="2" s="1"/>
  <c r="E5" i="2"/>
  <c r="E6" i="2"/>
  <c r="E7" i="2"/>
  <c r="E8" i="2"/>
  <c r="E4" i="2"/>
  <c r="D6" i="2"/>
  <c r="D7" i="2"/>
  <c r="D8" i="2"/>
  <c r="D5" i="2"/>
  <c r="D4" i="2"/>
</calcChain>
</file>

<file path=xl/sharedStrings.xml><?xml version="1.0" encoding="utf-8"?>
<sst xmlns="http://schemas.openxmlformats.org/spreadsheetml/2006/main" count="30" uniqueCount="25">
  <si>
    <t>Funding per Country</t>
  </si>
  <si>
    <t>Country</t>
  </si>
  <si>
    <t>Appeal</t>
  </si>
  <si>
    <t>Funded</t>
  </si>
  <si>
    <t>Egypt</t>
  </si>
  <si>
    <t>Iraq</t>
  </si>
  <si>
    <t>Jordan</t>
  </si>
  <si>
    <t>Lebanon</t>
  </si>
  <si>
    <t>Turkey</t>
  </si>
  <si>
    <t>Gap</t>
  </si>
  <si>
    <t>%</t>
  </si>
  <si>
    <t>Regional</t>
  </si>
  <si>
    <t>Total</t>
  </si>
  <si>
    <t>3RP OVERALL FUNDING STATUS</t>
  </si>
  <si>
    <t>3RP SECTOR FUNDING STATUS</t>
  </si>
  <si>
    <t>Protection</t>
  </si>
  <si>
    <t>Food Security</t>
  </si>
  <si>
    <t>Education</t>
  </si>
  <si>
    <t>Health</t>
  </si>
  <si>
    <t>Basic Needs</t>
  </si>
  <si>
    <t>Shelter</t>
  </si>
  <si>
    <t>WASH</t>
  </si>
  <si>
    <t>Livelihoods</t>
  </si>
  <si>
    <t>Social Stability</t>
  </si>
  <si>
    <t>Sector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</si>
</sst>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,,\ &quot;M&quot;"/>
    <numFmt numFmtId="165" formatCode="\$#,###,,\ &quot;M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theme="1"/>
      <name val="Candara"/>
      <family val="2"/>
    </font>
    <font>
      <sz val="12"/>
      <color theme="1"/>
      <name val="Candara"/>
      <family val="2"/>
    </font>
    <font>
      <sz val="12"/>
      <color theme="1"/>
      <name val="Calibri"/>
      <family val="2"/>
      <scheme val="minor"/>
    </font>
    <font>
      <b/>
      <sz val="16"/>
      <color theme="9" tint="-0.499984740745262"/>
      <name val="Myriad Pro"/>
      <family val="2"/>
    </font>
  </fonts>
  <fills count="4">
    <fill>
      <patternFill patternType="none"/>
    </fill>
    <fill>
      <patternFill patternType="gray125"/>
    </fill>
    <fill>
      <patternFill patternType="solid">
        <fgColor rgb="FF7A995B"/>
        <bgColor indexed="64"/>
      </patternFill>
    </fill>
    <fill>
      <patternFill patternType="solid">
        <fgColor theme="9" tint="0.59999389629810485"/>
        <bgColor theme="4" tint="0.59999389629810485"/>
      </patternFill>
    </fill>
  </fills>
  <borders count="16">
    <border>
      <left/>
      <right/>
      <top/>
      <bottom/>
      <diagonal/>
    </border>
    <border>
      <left style="thick">
        <color theme="9" tint="0.79998168889431442"/>
      </left>
      <right/>
      <top style="thick">
        <color theme="9" tint="0.79998168889431442"/>
      </top>
      <bottom/>
      <diagonal/>
    </border>
    <border>
      <left/>
      <right/>
      <top style="thick">
        <color theme="9" tint="0.79998168889431442"/>
      </top>
      <bottom/>
      <diagonal/>
    </border>
    <border>
      <left style="thick">
        <color theme="9" tint="0.79998168889431442"/>
      </left>
      <right/>
      <top style="thick">
        <color theme="9" tint="0.79995117038483843"/>
      </top>
      <bottom/>
      <diagonal/>
    </border>
    <border>
      <left/>
      <right/>
      <top style="thick">
        <color theme="9" tint="0.79995117038483843"/>
      </top>
      <bottom/>
      <diagonal/>
    </border>
    <border>
      <left style="thick">
        <color theme="9" tint="0.79998168889431442"/>
      </left>
      <right/>
      <top style="thin">
        <color theme="9" tint="0.79995117038483843"/>
      </top>
      <bottom style="thin">
        <color theme="9" tint="0.79995117038483843"/>
      </bottom>
      <diagonal/>
    </border>
    <border>
      <left/>
      <right/>
      <top style="thin">
        <color theme="9" tint="0.79995117038483843"/>
      </top>
      <bottom style="thin">
        <color theme="9" tint="0.79995117038483843"/>
      </bottom>
      <diagonal/>
    </border>
    <border>
      <left style="thick">
        <color theme="9" tint="0.79998168889431442"/>
      </left>
      <right/>
      <top style="thin">
        <color theme="9" tint="0.79995117038483843"/>
      </top>
      <bottom/>
      <diagonal/>
    </border>
    <border>
      <left/>
      <right/>
      <top style="thin">
        <color theme="9" tint="0.79995117038483843"/>
      </top>
      <bottom/>
      <diagonal/>
    </border>
    <border>
      <left style="thick">
        <color theme="9" tint="0.79998168889431442"/>
      </left>
      <right/>
      <top/>
      <bottom style="thick">
        <color theme="9" tint="0.79998168889431442"/>
      </bottom>
      <diagonal/>
    </border>
    <border>
      <left/>
      <right/>
      <top/>
      <bottom style="thick">
        <color theme="9" tint="0.79998168889431442"/>
      </bottom>
      <diagonal/>
    </border>
    <border>
      <left style="thick">
        <color theme="9" tint="0.79998168889431442"/>
      </left>
      <right/>
      <top/>
      <bottom style="thin">
        <color theme="9" tint="0.79995117038483843"/>
      </bottom>
      <diagonal/>
    </border>
    <border>
      <left/>
      <right/>
      <top/>
      <bottom style="thin">
        <color theme="9" tint="0.79995117038483843"/>
      </bottom>
      <diagonal/>
    </border>
    <border>
      <left style="thick">
        <color theme="9" tint="0.79998168889431442"/>
      </left>
      <right/>
      <top style="thick">
        <color theme="9" tint="0.79995117038483843"/>
      </top>
      <bottom style="thin">
        <color theme="9" tint="0.79995117038483843"/>
      </bottom>
      <diagonal/>
    </border>
    <border>
      <left/>
      <right/>
      <top style="thick">
        <color theme="9" tint="0.79995117038483843"/>
      </top>
      <bottom style="thin">
        <color theme="9" tint="0.79995117038483843"/>
      </bottom>
      <diagonal/>
    </border>
    <border>
      <left/>
      <right/>
      <top style="thin">
        <color theme="9" tint="0.79992065187536243"/>
      </top>
      <bottom style="thin">
        <color theme="9" tint="0.79995117038483843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/>
    </xf>
    <xf numFmtId="3" fontId="5" fillId="3" borderId="4" xfId="0" applyNumberFormat="1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3" fontId="5" fillId="3" borderId="6" xfId="0" applyNumberFormat="1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9" fontId="5" fillId="3" borderId="4" xfId="1" applyFont="1" applyFill="1" applyBorder="1" applyAlignment="1">
      <alignment vertical="center"/>
    </xf>
    <xf numFmtId="9" fontId="5" fillId="3" borderId="6" xfId="1" applyFont="1" applyFill="1" applyBorder="1" applyAlignment="1">
      <alignment vertical="center"/>
    </xf>
    <xf numFmtId="164" fontId="5" fillId="3" borderId="4" xfId="0" applyNumberFormat="1" applyFont="1" applyFill="1" applyBorder="1" applyAlignment="1">
      <alignment vertical="center"/>
    </xf>
    <xf numFmtId="164" fontId="5" fillId="3" borderId="6" xfId="0" applyNumberFormat="1" applyFont="1" applyFill="1" applyBorder="1" applyAlignment="1">
      <alignment vertical="center"/>
    </xf>
    <xf numFmtId="164" fontId="5" fillId="3" borderId="8" xfId="0" applyNumberFormat="1" applyFont="1" applyFill="1" applyBorder="1" applyAlignment="1">
      <alignment vertical="center"/>
    </xf>
    <xf numFmtId="9" fontId="5" fillId="0" borderId="8" xfId="1" applyFont="1" applyFill="1" applyBorder="1" applyAlignment="1">
      <alignment vertical="center"/>
    </xf>
    <xf numFmtId="9" fontId="5" fillId="3" borderId="8" xfId="1" applyFont="1" applyFill="1" applyBorder="1" applyAlignment="1">
      <alignment vertical="center"/>
    </xf>
    <xf numFmtId="0" fontId="4" fillId="3" borderId="5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/>
    </xf>
    <xf numFmtId="164" fontId="5" fillId="0" borderId="8" xfId="0" applyNumberFormat="1" applyFont="1" applyFill="1" applyBorder="1" applyAlignment="1">
      <alignment vertical="center"/>
    </xf>
    <xf numFmtId="3" fontId="5" fillId="0" borderId="8" xfId="0" applyNumberFormat="1" applyFont="1" applyFill="1" applyBorder="1" applyAlignment="1">
      <alignment vertical="center"/>
    </xf>
    <xf numFmtId="0" fontId="0" fillId="0" borderId="0" xfId="0" applyFill="1" applyBorder="1"/>
    <xf numFmtId="0" fontId="4" fillId="0" borderId="11" xfId="0" applyFont="1" applyFill="1" applyBorder="1" applyAlignment="1">
      <alignment vertical="center"/>
    </xf>
    <xf numFmtId="164" fontId="5" fillId="0" borderId="12" xfId="0" applyNumberFormat="1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164" fontId="5" fillId="3" borderId="14" xfId="0" applyNumberFormat="1" applyFont="1" applyFill="1" applyBorder="1" applyAlignment="1">
      <alignment vertical="center"/>
    </xf>
    <xf numFmtId="3" fontId="5" fillId="3" borderId="14" xfId="0" applyNumberFormat="1" applyFont="1" applyFill="1" applyBorder="1" applyAlignment="1">
      <alignment vertical="center"/>
    </xf>
    <xf numFmtId="9" fontId="5" fillId="3" borderId="14" xfId="1" applyFont="1" applyFill="1" applyBorder="1" applyAlignment="1">
      <alignment vertical="center"/>
    </xf>
    <xf numFmtId="164" fontId="5" fillId="3" borderId="15" xfId="0" applyNumberFormat="1" applyFont="1" applyFill="1" applyBorder="1" applyAlignment="1">
      <alignment vertical="center"/>
    </xf>
    <xf numFmtId="3" fontId="5" fillId="3" borderId="15" xfId="0" applyNumberFormat="1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vertical="center"/>
    </xf>
    <xf numFmtId="9" fontId="5" fillId="0" borderId="0" xfId="1" applyFont="1" applyFill="1" applyBorder="1" applyAlignment="1">
      <alignment vertical="center"/>
    </xf>
    <xf numFmtId="165" fontId="5" fillId="3" borderId="4" xfId="0" applyNumberFormat="1" applyFont="1" applyFill="1" applyBorder="1" applyAlignment="1">
      <alignment vertical="center"/>
    </xf>
    <xf numFmtId="165" fontId="5" fillId="3" borderId="6" xfId="0" applyNumberFormat="1" applyFont="1" applyFill="1" applyBorder="1" applyAlignment="1">
      <alignment vertical="center"/>
    </xf>
    <xf numFmtId="165" fontId="5" fillId="3" borderId="8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90786A"/>
      <color rgb="FF7F63A1"/>
      <color rgb="FFEEBD08"/>
      <color rgb="FFE46D26"/>
      <color rgb="FFC85095"/>
      <color rgb="FFA73E3B"/>
      <color rgb="FF4F6228"/>
      <color rgb="FF4188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4710843728804"/>
          <c:y val="3.7241763117719178E-3"/>
          <c:w val="0.892552891562712"/>
          <c:h val="0.79580533808632092"/>
        </c:manualLayout>
      </c:layout>
      <c:barChart>
        <c:barDir val="bar"/>
        <c:grouping val="stacked"/>
        <c:varyColors val="0"/>
        <c:ser>
          <c:idx val="0"/>
          <c:order val="0"/>
          <c:tx>
            <c:v>Funding Received</c:v>
          </c:tx>
          <c:spPr>
            <a:solidFill>
              <a:schemeClr val="accent6">
                <a:lumMod val="75000"/>
              </a:schemeClr>
            </a:solidFill>
            <a:ln w="38100">
              <a:solidFill>
                <a:schemeClr val="accent6">
                  <a:lumMod val="20000"/>
                  <a:lumOff val="80000"/>
                </a:schemeClr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1.9369842814591982E-2"/>
                  <c:y val="3.2503687543351792E-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solidFill>
                          <a:schemeClr val="accent6">
                            <a:lumMod val="75000"/>
                          </a:schemeClr>
                        </a:solidFill>
                        <a:latin typeface="Myriad Pro" panose="020B0503030403020204" pitchFamily="34" charset="0"/>
                        <a:ea typeface="+mn-ea"/>
                        <a:cs typeface="+mn-cs"/>
                      </a:defRPr>
                    </a:pPr>
                    <a:fld id="{9A0DADD3-C1D5-4135-ACB8-71C8CB970E80}" type="CELLRANGE">
                      <a:rPr lang="en-US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pPr>
                        <a:defRPr sz="1100" b="1">
                          <a:solidFill>
                            <a:schemeClr val="accent6">
                              <a:lumMod val="75000"/>
                            </a:schemeClr>
                          </a:solidFill>
                          <a:latin typeface="Myriad Pro" panose="020B0503030403020204" pitchFamily="34" charset="0"/>
                        </a:defRPr>
                      </a:pPr>
                      <a:t>[CELLRANGE]</a:t>
                    </a:fld>
                    <a:endParaRPr lang="en-GB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solidFill>
                        <a:schemeClr val="accent6">
                          <a:lumMod val="75000"/>
                        </a:schemeClr>
                      </a:solidFill>
                      <a:latin typeface="Myriad Pro" panose="020B0503030403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3.3654899879088145E-2"/>
                  <c:y val="9.7511062630055376E-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solidFill>
                          <a:schemeClr val="accent6">
                            <a:lumMod val="75000"/>
                          </a:schemeClr>
                        </a:solidFill>
                        <a:latin typeface="Myriad Pro" panose="020B0503030403020204" pitchFamily="34" charset="0"/>
                        <a:ea typeface="+mn-ea"/>
                        <a:cs typeface="+mn-cs"/>
                      </a:defRPr>
                    </a:pPr>
                    <a:fld id="{C1B9FB89-5D19-459A-81E3-CCB9728D6E30}" type="CELLRANGE">
                      <a:rPr lang="en-US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pPr>
                        <a:defRPr sz="1100" b="1">
                          <a:solidFill>
                            <a:schemeClr val="accent6">
                              <a:lumMod val="75000"/>
                            </a:schemeClr>
                          </a:solidFill>
                          <a:latin typeface="Myriad Pro" panose="020B0503030403020204" pitchFamily="34" charset="0"/>
                        </a:defRPr>
                      </a:pPr>
                      <a:t>[CELLRANGE]</a:t>
                    </a:fld>
                    <a:endParaRPr lang="en-GB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solidFill>
                        <a:schemeClr val="accent6">
                          <a:lumMod val="75000"/>
                        </a:schemeClr>
                      </a:solidFill>
                      <a:latin typeface="Myriad Pro" panose="020B0503030403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0"/>
                  <c:y val="3.2757210435267987E-7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solidFill>
                          <a:schemeClr val="accent6">
                            <a:lumMod val="20000"/>
                            <a:lumOff val="80000"/>
                          </a:schemeClr>
                        </a:solidFill>
                        <a:latin typeface="Myriad Pro" panose="020B0503030403020204" pitchFamily="34" charset="0"/>
                        <a:ea typeface="+mn-ea"/>
                        <a:cs typeface="+mn-cs"/>
                      </a:defRPr>
                    </a:pPr>
                    <a:fld id="{A7404D7A-A3A0-42D1-8AA5-CC0765C7EA68}" type="CELLRANGE">
                      <a:rPr lang="en-US">
                        <a:solidFill>
                          <a:schemeClr val="accent6">
                            <a:lumMod val="20000"/>
                            <a:lumOff val="80000"/>
                          </a:schemeClr>
                        </a:solidFill>
                      </a:rPr>
                      <a:pPr>
                        <a:defRPr sz="1100" b="1">
                          <a:solidFill>
                            <a:schemeClr val="accent6">
                              <a:lumMod val="20000"/>
                              <a:lumOff val="80000"/>
                            </a:schemeClr>
                          </a:solidFill>
                          <a:latin typeface="Myriad Pro" panose="020B0503030403020204" pitchFamily="34" charset="0"/>
                        </a:defRPr>
                      </a:pPr>
                      <a:t>[CELLRANGE]</a:t>
                    </a:fld>
                    <a:endParaRPr lang="en-GB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solidFill>
                        <a:schemeClr val="accent6">
                          <a:lumMod val="20000"/>
                          <a:lumOff val="80000"/>
                        </a:schemeClr>
                      </a:solidFill>
                      <a:latin typeface="Myriad Pro" panose="020B0503030403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3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solidFill>
                          <a:schemeClr val="accent6">
                            <a:lumMod val="20000"/>
                            <a:lumOff val="80000"/>
                          </a:schemeClr>
                        </a:solidFill>
                        <a:latin typeface="Myriad Pro" panose="020B0503030403020204" pitchFamily="34" charset="0"/>
                        <a:ea typeface="+mn-ea"/>
                        <a:cs typeface="+mn-cs"/>
                      </a:defRPr>
                    </a:pPr>
                    <a:fld id="{A4695AED-E602-4655-8079-00F0058D7A14}" type="CELLRANGE">
                      <a:rPr lang="en-US"/>
                      <a:pPr>
                        <a:defRPr sz="1100" b="1">
                          <a:solidFill>
                            <a:schemeClr val="accent6">
                              <a:lumMod val="20000"/>
                              <a:lumOff val="80000"/>
                            </a:schemeClr>
                          </a:solidFill>
                          <a:latin typeface="Myriad Pro" panose="020B0503030403020204" pitchFamily="34" charset="0"/>
                        </a:defRPr>
                      </a:pPr>
                      <a:t>[CELLRANGE]</a:t>
                    </a:fld>
                    <a:endParaRPr lang="en-GB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solidFill>
                        <a:schemeClr val="accent6">
                          <a:lumMod val="20000"/>
                          <a:lumOff val="80000"/>
                        </a:schemeClr>
                      </a:solidFill>
                      <a:latin typeface="Myriad Pro" panose="020B0503030403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4"/>
              <c:layout>
                <c:manualLayout>
                  <c:x val="1.9683269928337622E-2"/>
                  <c:y val="4.1604720055490292E-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100" b="1" i="0" u="none" strike="noStrike" kern="1200" baseline="0">
                        <a:solidFill>
                          <a:schemeClr val="accent6">
                            <a:lumMod val="75000"/>
                          </a:schemeClr>
                        </a:solidFill>
                        <a:latin typeface="Myriad Pro" panose="020B0503030403020204" pitchFamily="34" charset="0"/>
                        <a:ea typeface="+mn-ea"/>
                        <a:cs typeface="+mn-cs"/>
                      </a:defRPr>
                    </a:pPr>
                    <a:fld id="{6D782D05-498D-4EB5-9392-D50B1F3403A9}" type="CELLRANGE">
                      <a:rPr lang="en-US">
                        <a:solidFill>
                          <a:schemeClr val="accent6">
                            <a:lumMod val="75000"/>
                          </a:schemeClr>
                        </a:solidFill>
                      </a:rPr>
                      <a:pPr>
                        <a:defRPr sz="1100" b="1">
                          <a:solidFill>
                            <a:schemeClr val="accent6">
                              <a:lumMod val="75000"/>
                            </a:schemeClr>
                          </a:solidFill>
                          <a:latin typeface="Myriad Pro" panose="020B0503030403020204" pitchFamily="34" charset="0"/>
                        </a:defRPr>
                      </a:pPr>
                      <a:t>[CELLRANGE]</a:t>
                    </a:fld>
                    <a:endParaRPr lang="en-GB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solidFill>
                        <a:schemeClr val="accent6">
                          <a:lumMod val="75000"/>
                        </a:schemeClr>
                      </a:solidFill>
                      <a:latin typeface="Myriad Pro" panose="020B0503030403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Myriad Pro" panose="020B0503030403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'Country funding'!$A$4:$A$8</c:f>
              <c:strCache>
                <c:ptCount val="5"/>
                <c:pt idx="0">
                  <c:v>Egypt</c:v>
                </c:pt>
                <c:pt idx="1">
                  <c:v>Iraq</c:v>
                </c:pt>
                <c:pt idx="2">
                  <c:v>Jordan</c:v>
                </c:pt>
                <c:pt idx="3">
                  <c:v>Lebanon</c:v>
                </c:pt>
                <c:pt idx="4">
                  <c:v>Turkey</c:v>
                </c:pt>
              </c:strCache>
            </c:strRef>
          </c:cat>
          <c:val>
            <c:numRef>
              <c:f>'Country funding'!$C$4:$C$8</c:f>
              <c:numCache>
                <c:formatCode>#,##0</c:formatCode>
                <c:ptCount val="5"/>
                <c:pt idx="0">
                  <c:v>4316799</c:v>
                </c:pt>
                <c:pt idx="1">
                  <c:v>89172635.959758267</c:v>
                </c:pt>
                <c:pt idx="2">
                  <c:v>143391385</c:v>
                </c:pt>
                <c:pt idx="3">
                  <c:v>336783848.42111522</c:v>
                </c:pt>
                <c:pt idx="4">
                  <c:v>42880994.770000003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'Country funding'!$E$4:$E$8</c15:f>
                <c15:dlblRangeCache>
                  <c:ptCount val="5"/>
                  <c:pt idx="0">
                    <c:v>2%</c:v>
                  </c:pt>
                  <c:pt idx="1">
                    <c:v>21%</c:v>
                  </c:pt>
                  <c:pt idx="2">
                    <c:v>12%</c:v>
                  </c:pt>
                  <c:pt idx="3">
                    <c:v>17%</c:v>
                  </c:pt>
                  <c:pt idx="4">
                    <c:v>7%</c:v>
                  </c:pt>
                </c15:dlblRangeCache>
              </c15:datalabelsRange>
            </c:ext>
          </c:extLst>
        </c:ser>
        <c:ser>
          <c:idx val="1"/>
          <c:order val="1"/>
          <c:tx>
            <c:v>Funding Requirements</c:v>
          </c:tx>
          <c:spPr>
            <a:solidFill>
              <a:schemeClr val="accent6">
                <a:lumMod val="20000"/>
                <a:lumOff val="80000"/>
              </a:schemeClr>
            </a:solidFill>
            <a:ln w="38100">
              <a:solidFill>
                <a:schemeClr val="accent6">
                  <a:lumMod val="20000"/>
                  <a:lumOff val="80000"/>
                </a:schemeClr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8.75492125984252E-2"/>
                  <c:y val="0"/>
                </c:manualLayout>
              </c:layout>
              <c:tx>
                <c:rich>
                  <a:bodyPr/>
                  <a:lstStyle/>
                  <a:p>
                    <a:fld id="{985210A6-C0CD-4CB8-B75F-8331BC121321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0.11763508501654688"/>
                  <c:y val="0"/>
                </c:manualLayout>
              </c:layout>
              <c:tx>
                <c:rich>
                  <a:bodyPr/>
                  <a:lstStyle/>
                  <a:p>
                    <a:fld id="{5FA1B849-2D02-47F6-8AD3-8C789DCB3FCE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0.24307229259386048"/>
                  <c:y val="7.6268823899487004E-17"/>
                </c:manualLayout>
              </c:layout>
              <c:tx>
                <c:rich>
                  <a:bodyPr/>
                  <a:lstStyle/>
                  <a:p>
                    <a:fld id="{2C9E4559-835C-4438-95EE-82E8E44BBF91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0.34419404877761056"/>
                  <c:y val="3.0082199617439572E-7"/>
                </c:manualLayout>
              </c:layout>
              <c:tx>
                <c:rich>
                  <a:bodyPr/>
                  <a:lstStyle/>
                  <a:p>
                    <a:fld id="{6B556F19-FDDF-468E-9309-FADF3A8B9D79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dLbl>
              <c:idx val="4"/>
              <c:layout>
                <c:manualLayout>
                  <c:x val="0.15719545247061509"/>
                  <c:y val="0"/>
                </c:manualLayout>
              </c:layout>
              <c:tx>
                <c:rich>
                  <a:bodyPr/>
                  <a:lstStyle/>
                  <a:p>
                    <a:fld id="{5242C2D5-786D-4701-B919-349EC01EAF53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</c:extLst>
            </c:dLbl>
            <c:numFmt formatCode="_(* #,##0_);_(* \(#,##0\);_(* &quot;-&quot;??_);_(@_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accent6"/>
                    </a:solidFill>
                    <a:latin typeface="Myriad Pro" panose="020B0503030403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'Country funding'!$A$4:$A$8</c:f>
              <c:strCache>
                <c:ptCount val="5"/>
                <c:pt idx="0">
                  <c:v>Egypt</c:v>
                </c:pt>
                <c:pt idx="1">
                  <c:v>Iraq</c:v>
                </c:pt>
                <c:pt idx="2">
                  <c:v>Jordan</c:v>
                </c:pt>
                <c:pt idx="3">
                  <c:v>Lebanon</c:v>
                </c:pt>
                <c:pt idx="4">
                  <c:v>Turkey</c:v>
                </c:pt>
              </c:strCache>
            </c:strRef>
          </c:cat>
          <c:val>
            <c:numRef>
              <c:f>'Country funding'!$D$4:$D$8</c:f>
              <c:numCache>
                <c:formatCode>#,##0</c:formatCode>
                <c:ptCount val="5"/>
                <c:pt idx="0">
                  <c:v>185264796.86000001</c:v>
                </c:pt>
                <c:pt idx="1">
                  <c:v>336868695.76024175</c:v>
                </c:pt>
                <c:pt idx="2">
                  <c:v>1048000790.0931215</c:v>
                </c:pt>
                <c:pt idx="3">
                  <c:v>1637131165.9088852</c:v>
                </c:pt>
                <c:pt idx="4">
                  <c:v>581208480.68000007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'Country funding'!$B$4:$B$8</c15:f>
                <c15:dlblRangeCache>
                  <c:ptCount val="5"/>
                  <c:pt idx="0">
                    <c:v>$190 M</c:v>
                  </c:pt>
                  <c:pt idx="1">
                    <c:v>$426 M</c:v>
                  </c:pt>
                  <c:pt idx="2">
                    <c:v>$1,191 M</c:v>
                  </c:pt>
                  <c:pt idx="3">
                    <c:v>$1,974 M</c:v>
                  </c:pt>
                  <c:pt idx="4">
                    <c:v>$624 M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26280736"/>
        <c:axId val="175449552"/>
      </c:barChart>
      <c:catAx>
        <c:axId val="12628073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Myriad Pro" panose="020B0503030403020204" pitchFamily="34" charset="0"/>
                <a:ea typeface="+mn-ea"/>
                <a:cs typeface="+mn-cs"/>
              </a:defRPr>
            </a:pPr>
            <a:endParaRPr lang="en-US"/>
          </a:p>
        </c:txPr>
        <c:crossAx val="175449552"/>
        <c:crosses val="autoZero"/>
        <c:auto val="1"/>
        <c:lblAlgn val="ctr"/>
        <c:lblOffset val="100"/>
        <c:noMultiLvlLbl val="0"/>
      </c:catAx>
      <c:valAx>
        <c:axId val="175449552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126280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accent6"/>
                </a:solidFill>
                <a:latin typeface="Myriad Pro" panose="020B0503030403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72666666666666668"/>
          <c:y val="0.71491580744384031"/>
          <c:w val="0.26277141761774159"/>
          <c:h val="0.239226285826019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Myriad Pro" panose="020B0503030403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55242377748359672"/>
          <c:y val="7.441860465116279E-2"/>
          <c:w val="0.43164530644294236"/>
          <c:h val="0.81711481413660503"/>
        </c:manualLayout>
      </c:layout>
      <c:pieChart>
        <c:varyColors val="1"/>
        <c:ser>
          <c:idx val="0"/>
          <c:order val="0"/>
          <c:dPt>
            <c:idx val="0"/>
            <c:bubble3D val="0"/>
            <c:explosion val="13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6">
                  <a:lumMod val="20000"/>
                  <a:lumOff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8.5701653798129607E-2"/>
                  <c:y val="5.5089575341543837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15%</a:t>
                    </a:r>
                  </a:p>
                  <a:p>
                    <a:r>
                      <a:rPr lang="en-US" sz="1100"/>
                      <a:t>$687 M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0.16412565816694508"/>
                  <c:y val="-0.2705859075307894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200" b="1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Myriad Pro" panose="020B0503030403020204" pitchFamily="34" charset="0"/>
                        <a:ea typeface="+mn-ea"/>
                        <a:cs typeface="+mn-cs"/>
                      </a:defRPr>
                    </a:pPr>
                    <a:r>
                      <a:rPr lang="en-US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rPr>
                      <a:t>85%</a:t>
                    </a:r>
                  </a:p>
                  <a:p>
                    <a:pPr>
                      <a:defRPr sz="1200" b="1">
                        <a:latin typeface="Myriad Pro" panose="020B0503030403020204" pitchFamily="34" charset="0"/>
                      </a:defRPr>
                    </a:pPr>
                    <a:r>
                      <a:rPr lang="en-US" sz="110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</a:rPr>
                      <a:t>$3,846 M</a:t>
                    </a:r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Myriad Pro" panose="020B0503030403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041595428661049"/>
                      <c:h val="0.22412207776353538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accent6">
                        <a:lumMod val="20000"/>
                        <a:lumOff val="80000"/>
                      </a:schemeClr>
                    </a:solidFill>
                    <a:latin typeface="Myriad Pro" panose="020B0503030403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'Country funding'!$C$10:$D$10</c:f>
              <c:numCache>
                <c:formatCode>#,##0</c:formatCode>
                <c:ptCount val="2"/>
                <c:pt idx="0">
                  <c:v>687200246.15087342</c:v>
                </c:pt>
                <c:pt idx="1">
                  <c:v>3846048012.302249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 w="25400">
              <a:solidFill>
                <a:srgbClr val="4188B9"/>
              </a:solidFill>
            </a:ln>
          </c:spPr>
          <c:dPt>
            <c:idx val="0"/>
            <c:bubble3D val="0"/>
            <c:spPr>
              <a:solidFill>
                <a:srgbClr val="4188B9"/>
              </a:solidFill>
              <a:ln w="25400">
                <a:solidFill>
                  <a:srgbClr val="4188B9"/>
                </a:solidFill>
              </a:ln>
              <a:effectLst/>
            </c:spPr>
          </c:dPt>
          <c:dPt>
            <c:idx val="1"/>
            <c:bubble3D val="0"/>
            <c:spPr>
              <a:noFill/>
              <a:ln w="25400">
                <a:solidFill>
                  <a:srgbClr val="4188B9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0.10447331583552061"/>
                  <c:y val="0.18471643044619424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5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Myriad Pro" panose="020B0503030403020204" pitchFamily="34" charset="0"/>
                        <a:ea typeface="+mn-ea"/>
                        <a:cs typeface="+mn-cs"/>
                      </a:defRPr>
                    </a:pPr>
                    <a:fld id="{2CC0A8CB-3D7D-4998-8FFC-CF63DC3B5224}" type="CELLRANGE">
                      <a:rPr lang="en-US"/>
                      <a:pPr>
                        <a:defRPr sz="1050">
                          <a:latin typeface="Myriad Pro" panose="020B0503030403020204" pitchFamily="34" charset="0"/>
                        </a:defRPr>
                      </a:pPr>
                      <a:t>[CELLRANGE]</a:t>
                    </a:fld>
                    <a:endParaRPr lang="en-GB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Myriad Pro" panose="020B0503030403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757567804024495"/>
                      <c:h val="0.37943685039370079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Myriad Pro" panose="020B0503030403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'Sector doughnuts'!$C$4:$D$4</c:f>
              <c:numCache>
                <c:formatCode>#,##0</c:formatCode>
                <c:ptCount val="2"/>
                <c:pt idx="0">
                  <c:v>67621878.111966908</c:v>
                </c:pt>
                <c:pt idx="1">
                  <c:v>411367886.81803304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'Sector doughnuts'!$E$4</c15:f>
                <c15:dlblRangeCache>
                  <c:ptCount val="1"/>
                  <c:pt idx="0">
                    <c:v>14%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solidFill>
              <a:srgbClr val="4F6228"/>
            </a:solidFill>
            <a:ln w="25400">
              <a:solidFill>
                <a:srgbClr val="4F6228"/>
              </a:solidFill>
            </a:ln>
          </c:spPr>
          <c:dPt>
            <c:idx val="0"/>
            <c:bubble3D val="0"/>
            <c:spPr>
              <a:solidFill>
                <a:srgbClr val="4F6228"/>
              </a:solidFill>
              <a:ln w="25400">
                <a:solidFill>
                  <a:srgbClr val="4F6228"/>
                </a:solidFill>
              </a:ln>
              <a:effectLst/>
            </c:spPr>
          </c:dPt>
          <c:dPt>
            <c:idx val="1"/>
            <c:bubble3D val="0"/>
            <c:spPr>
              <a:noFill/>
              <a:ln w="25400">
                <a:solidFill>
                  <a:srgbClr val="4F6228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0.1"/>
                  <c:y val="0.19200041994750655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5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Myriad Pro" panose="020B0503030403020204" pitchFamily="34" charset="0"/>
                        <a:ea typeface="+mn-ea"/>
                        <a:cs typeface="+mn-cs"/>
                      </a:defRPr>
                    </a:pPr>
                    <a:fld id="{517A11FD-96D5-48C3-B6E7-84FE26BED8BF}" type="CELLRANGE">
                      <a:rPr lang="en-US"/>
                      <a:pPr>
                        <a:defRPr sz="1050">
                          <a:latin typeface="Myriad Pro" panose="020B0503030403020204" pitchFamily="34" charset="0"/>
                        </a:defRPr>
                      </a:pPr>
                      <a:t>[CELLRANGE]</a:t>
                    </a:fld>
                    <a:endParaRPr lang="en-GB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Myriad Pro" panose="020B0503030403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1966666666666665"/>
                      <c:h val="0.35455999999999993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Myriad Pro" panose="020B0503030403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'Sector doughnuts'!$C$5:$D$5</c:f>
              <c:numCache>
                <c:formatCode>#,##0</c:formatCode>
                <c:ptCount val="2"/>
                <c:pt idx="0">
                  <c:v>145848734.13281727</c:v>
                </c:pt>
                <c:pt idx="1">
                  <c:v>857135220.40718257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'Sector doughnuts'!$E$5</c15:f>
                <c15:dlblRangeCache>
                  <c:ptCount val="1"/>
                  <c:pt idx="0">
                    <c:v>15%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 w="25400">
              <a:solidFill>
                <a:srgbClr val="A73E3B"/>
              </a:solidFill>
            </a:ln>
          </c:spPr>
          <c:dPt>
            <c:idx val="0"/>
            <c:bubble3D val="0"/>
            <c:spPr>
              <a:solidFill>
                <a:srgbClr val="A73E3B"/>
              </a:solidFill>
              <a:ln w="25400">
                <a:solidFill>
                  <a:srgbClr val="A73E3B"/>
                </a:solidFill>
              </a:ln>
              <a:effectLst/>
            </c:spPr>
          </c:dPt>
          <c:dPt>
            <c:idx val="1"/>
            <c:bubble3D val="0"/>
            <c:spPr>
              <a:noFill/>
              <a:ln w="25400">
                <a:solidFill>
                  <a:srgbClr val="A73E3B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0.16666666666666666"/>
                  <c:y val="0.14933333333333335"/>
                </c:manualLayout>
              </c:layout>
              <c:tx>
                <c:rich>
                  <a:bodyPr/>
                  <a:lstStyle/>
                  <a:p>
                    <a:fld id="{E2552AB7-8442-4531-A18A-1A29C86D2B65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2083814523184604"/>
                      <c:h val="0.30122666666666664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Myriad Pro" panose="020B0503030403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'Sector doughnuts'!$C$6:$D$6</c:f>
              <c:numCache>
                <c:formatCode>#,##0</c:formatCode>
                <c:ptCount val="2"/>
                <c:pt idx="0">
                  <c:v>123237539.06626078</c:v>
                </c:pt>
                <c:pt idx="1">
                  <c:v>331890552.22373927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'Sector doughnuts'!$E$6</c15:f>
                <c15:dlblRangeCache>
                  <c:ptCount val="1"/>
                  <c:pt idx="0">
                    <c:v>27%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 w="25400">
              <a:solidFill>
                <a:srgbClr val="C85095"/>
              </a:solidFill>
            </a:ln>
          </c:spPr>
          <c:dPt>
            <c:idx val="0"/>
            <c:bubble3D val="0"/>
            <c:spPr>
              <a:solidFill>
                <a:srgbClr val="C85095"/>
              </a:solidFill>
              <a:ln w="25400">
                <a:solidFill>
                  <a:srgbClr val="C85095"/>
                </a:solidFill>
              </a:ln>
              <a:effectLst/>
            </c:spPr>
          </c:dPt>
          <c:dPt>
            <c:idx val="1"/>
            <c:bubble3D val="0"/>
            <c:spPr>
              <a:noFill/>
              <a:ln w="25400">
                <a:solidFill>
                  <a:srgbClr val="C85095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7.7777777777777779E-2"/>
                  <c:y val="0.20266666666666666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5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Myriad Pro" panose="020B0503030403020204" pitchFamily="34" charset="0"/>
                        <a:ea typeface="+mn-ea"/>
                        <a:cs typeface="+mn-cs"/>
                      </a:defRPr>
                    </a:pPr>
                    <a:fld id="{5C35B161-38B8-4C54-B968-AAFCAE365F0B}" type="CELLRANGE">
                      <a:rPr lang="en-US"/>
                      <a:pPr>
                        <a:defRPr sz="1050">
                          <a:latin typeface="Myriad Pro" panose="020B0503030403020204" pitchFamily="34" charset="0"/>
                        </a:defRPr>
                      </a:pPr>
                      <a:t>[CELLRANGE]</a:t>
                    </a:fld>
                    <a:endParaRPr lang="en-GB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Myriad Pro" panose="020B0503030403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4188888888888891"/>
                      <c:h val="0.33322666666666667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Myriad Pro" panose="020B0503030403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'Sector doughnuts'!$C$7:$D$7</c:f>
              <c:numCache>
                <c:formatCode>#,##0</c:formatCode>
                <c:ptCount val="2"/>
                <c:pt idx="0">
                  <c:v>38634401.708984926</c:v>
                </c:pt>
                <c:pt idx="1">
                  <c:v>330621261.27101517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'Sector doughnuts'!$E$7</c15:f>
                <c15:dlblRangeCache>
                  <c:ptCount val="1"/>
                  <c:pt idx="0">
                    <c:v>10%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 w="25400">
              <a:solidFill>
                <a:srgbClr val="E46D26"/>
              </a:solidFill>
            </a:ln>
          </c:spPr>
          <c:dPt>
            <c:idx val="0"/>
            <c:bubble3D val="0"/>
            <c:spPr>
              <a:solidFill>
                <a:srgbClr val="E46D26"/>
              </a:solidFill>
              <a:ln w="25400">
                <a:solidFill>
                  <a:srgbClr val="E46D26"/>
                </a:solidFill>
              </a:ln>
              <a:effectLst/>
            </c:spPr>
          </c:dPt>
          <c:dPt>
            <c:idx val="1"/>
            <c:bubble3D val="0"/>
            <c:spPr>
              <a:noFill/>
              <a:ln w="25400">
                <a:solidFill>
                  <a:srgbClr val="E46D26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3.3333333333333333E-2"/>
                  <c:y val="0.21333333333333335"/>
                </c:manualLayout>
              </c:layout>
              <c:tx>
                <c:rich>
                  <a:bodyPr/>
                  <a:lstStyle/>
                  <a:p>
                    <a:fld id="{88212DB5-287B-4B7C-ABA8-3ADDC0F0F0CF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1966666666666665"/>
                      <c:h val="0.30122666666666664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Myriad Pro" panose="020B0503030403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'Sector doughnuts'!$C$8:$D$8</c:f>
              <c:numCache>
                <c:formatCode>#,##0</c:formatCode>
                <c:ptCount val="2"/>
                <c:pt idx="0">
                  <c:v>52096215.393439695</c:v>
                </c:pt>
                <c:pt idx="1">
                  <c:v>718480557.79656029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'Sector doughnuts'!$E$8</c15:f>
                <c15:dlblRangeCache>
                  <c:ptCount val="1"/>
                  <c:pt idx="0">
                    <c:v>7%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 w="25400">
              <a:solidFill>
                <a:srgbClr val="EEBD08"/>
              </a:solidFill>
            </a:ln>
          </c:spPr>
          <c:dPt>
            <c:idx val="0"/>
            <c:bubble3D val="0"/>
            <c:spPr>
              <a:solidFill>
                <a:srgbClr val="EEBD08"/>
              </a:solidFill>
              <a:ln w="25400">
                <a:solidFill>
                  <a:srgbClr val="EEBD08"/>
                </a:solidFill>
              </a:ln>
              <a:effectLst/>
            </c:spPr>
          </c:dPt>
          <c:dPt>
            <c:idx val="1"/>
            <c:bubble3D val="0"/>
            <c:spPr>
              <a:noFill/>
              <a:ln w="25400">
                <a:solidFill>
                  <a:srgbClr val="EEBD08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4.4444881889763782E-2"/>
                  <c:y val="0.20799999999999999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5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Myriad Pro" panose="020B0503030403020204" pitchFamily="34" charset="0"/>
                        <a:ea typeface="+mn-ea"/>
                        <a:cs typeface="+mn-cs"/>
                      </a:defRPr>
                    </a:pPr>
                    <a:fld id="{EECF952B-1AF4-429E-8773-DC0EA5EB2FAF}" type="CELLRANGE">
                      <a:rPr lang="en-US"/>
                      <a:pPr>
                        <a:defRPr sz="1050">
                          <a:latin typeface="Myriad Pro" panose="020B0503030403020204" pitchFamily="34" charset="0"/>
                        </a:defRPr>
                      </a:pPr>
                      <a:t>[CELLRANGE]</a:t>
                    </a:fld>
                    <a:endParaRPr lang="en-GB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Myriad Pro" panose="020B0503030403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8633333333333331"/>
                      <c:h val="0.31189333333333336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Myriad Pro" panose="020B0503030403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'Sector doughnuts'!$C$9:$D$9</c:f>
              <c:numCache>
                <c:formatCode>#,##0</c:formatCode>
                <c:ptCount val="2"/>
                <c:pt idx="0">
                  <c:v>34863043.608427018</c:v>
                </c:pt>
                <c:pt idx="1">
                  <c:v>361500151.63157296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'Sector doughnuts'!$E$9</c15:f>
                <c15:dlblRangeCache>
                  <c:ptCount val="1"/>
                  <c:pt idx="0">
                    <c:v>9%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 w="25400">
              <a:solidFill>
                <a:srgbClr val="7F63A1"/>
              </a:solidFill>
            </a:ln>
          </c:spPr>
          <c:dPt>
            <c:idx val="0"/>
            <c:bubble3D val="0"/>
            <c:spPr>
              <a:solidFill>
                <a:srgbClr val="7F63A1"/>
              </a:solidFill>
              <a:ln w="25400">
                <a:solidFill>
                  <a:srgbClr val="7F63A1"/>
                </a:solidFill>
              </a:ln>
              <a:effectLst/>
            </c:spPr>
          </c:dPt>
          <c:dPt>
            <c:idx val="1"/>
            <c:bubble3D val="0"/>
            <c:spPr>
              <a:noFill/>
              <a:ln w="25400">
                <a:solidFill>
                  <a:srgbClr val="7F63A1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0.1222226596675416"/>
                  <c:y val="0.18133333333333335"/>
                </c:manualLayout>
              </c:layout>
              <c:tx>
                <c:rich>
                  <a:bodyPr/>
                  <a:lstStyle/>
                  <a:p>
                    <a:fld id="{0C1E62BB-33B8-47DE-BADD-A309B3FA1546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3077777777777773"/>
                      <c:h val="0.30122666666666664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Myriad Pro" panose="020B0503030403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'Sector doughnuts'!$C$10:$D$10</c:f>
              <c:numCache>
                <c:formatCode>#,##0</c:formatCode>
                <c:ptCount val="2"/>
                <c:pt idx="0">
                  <c:v>79310454.268716574</c:v>
                </c:pt>
                <c:pt idx="1">
                  <c:v>304879767.72440493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'Sector doughnuts'!$E$10</c15:f>
                <c15:dlblRangeCache>
                  <c:ptCount val="1"/>
                  <c:pt idx="0">
                    <c:v>21%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 w="25400">
              <a:solidFill>
                <a:srgbClr val="90786A"/>
              </a:solidFill>
            </a:ln>
          </c:spPr>
          <c:dPt>
            <c:idx val="0"/>
            <c:bubble3D val="0"/>
            <c:spPr>
              <a:solidFill>
                <a:srgbClr val="90786A"/>
              </a:solidFill>
              <a:ln w="25400">
                <a:solidFill>
                  <a:srgbClr val="90786A"/>
                </a:solidFill>
              </a:ln>
              <a:effectLst/>
            </c:spPr>
          </c:dPt>
          <c:dPt>
            <c:idx val="1"/>
            <c:bubble3D val="0"/>
            <c:spPr>
              <a:noFill/>
              <a:ln w="25400">
                <a:solidFill>
                  <a:srgbClr val="90786A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6.6666666666666666E-2"/>
                  <c:y val="0.20266666666666661"/>
                </c:manualLayout>
              </c:layout>
              <c:tx>
                <c:rich>
                  <a:bodyPr/>
                  <a:lstStyle/>
                  <a:p>
                    <a:fld id="{2891C284-4D86-499F-8A3C-F2ED106D7FB6}" type="CELLRANGE">
                      <a:rPr lang="en-US"/>
                      <a:pPr/>
                      <a:t>[CELLRANGE]</a:t>
                    </a:fld>
                    <a:endParaRPr lang="en-GB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9744444444444446"/>
                      <c:h val="0.30122666666666664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Myriad Pro" panose="020B0503030403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'Sector doughnuts'!$C$11:$D$11</c:f>
              <c:numCache>
                <c:formatCode>#,##0</c:formatCode>
                <c:ptCount val="2"/>
                <c:pt idx="0">
                  <c:v>51865355.591754034</c:v>
                </c:pt>
                <c:pt idx="1">
                  <c:v>399046610.89824593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'Sector doughnuts'!$E$11</c15:f>
                <c15:dlblRangeCache>
                  <c:ptCount val="1"/>
                  <c:pt idx="0">
                    <c:v>12%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5</xdr:row>
      <xdr:rowOff>19050</xdr:rowOff>
    </xdr:from>
    <xdr:to>
      <xdr:col>13</xdr:col>
      <xdr:colOff>723900</xdr:colOff>
      <xdr:row>22</xdr:row>
      <xdr:rowOff>180975</xdr:rowOff>
    </xdr:to>
    <xdr:sp macro="" textlink="">
      <xdr:nvSpPr>
        <xdr:cNvPr id="4" name="Rounded Rectangle 3"/>
        <xdr:cNvSpPr/>
      </xdr:nvSpPr>
      <xdr:spPr>
        <a:xfrm>
          <a:off x="657224" y="1257300"/>
          <a:ext cx="8420101" cy="3400425"/>
        </a:xfrm>
        <a:prstGeom prst="roundRect">
          <a:avLst/>
        </a:prstGeom>
        <a:solidFill>
          <a:schemeClr val="bg1">
            <a:alpha val="0"/>
          </a:schemeClr>
        </a:solidFill>
        <a:ln w="38100" cmpd="sng">
          <a:solidFill>
            <a:srgbClr val="A2B68A">
              <a:alpha val="7000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1</xdr:col>
      <xdr:colOff>68407</xdr:colOff>
      <xdr:row>1</xdr:row>
      <xdr:rowOff>54553</xdr:rowOff>
    </xdr:from>
    <xdr:to>
      <xdr:col>2</xdr:col>
      <xdr:colOff>354892</xdr:colOff>
      <xdr:row>2</xdr:row>
      <xdr:rowOff>304800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8007" y="245053"/>
          <a:ext cx="896085" cy="583622"/>
        </a:xfrm>
        <a:prstGeom prst="rect">
          <a:avLst/>
        </a:prstGeom>
      </xdr:spPr>
    </xdr:pic>
    <xdr:clientData/>
  </xdr:twoCellAnchor>
  <xdr:twoCellAnchor>
    <xdr:from>
      <xdr:col>2</xdr:col>
      <xdr:colOff>380999</xdr:colOff>
      <xdr:row>1</xdr:row>
      <xdr:rowOff>9525</xdr:rowOff>
    </xdr:from>
    <xdr:to>
      <xdr:col>13</xdr:col>
      <xdr:colOff>9525</xdr:colOff>
      <xdr:row>3</xdr:row>
      <xdr:rowOff>9525</xdr:rowOff>
    </xdr:to>
    <xdr:sp macro="" textlink="">
      <xdr:nvSpPr>
        <xdr:cNvPr id="10" name="TextBox 9"/>
        <xdr:cNvSpPr txBox="1"/>
      </xdr:nvSpPr>
      <xdr:spPr>
        <a:xfrm>
          <a:off x="1600199" y="200025"/>
          <a:ext cx="6762751" cy="666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GB" sz="2000" b="1" i="0" u="none" strike="noStrike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REGIONAL QUARTERLY UPDATE: 3RP FUNDING</a:t>
          </a:r>
          <a:r>
            <a:rPr lang="en-GB" sz="2000" b="1" i="0" u="none" strike="noStrike" baseline="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- MARCH</a:t>
          </a:r>
          <a:r>
            <a:rPr lang="en-GB" sz="2000" b="1" i="0" u="none" strike="noStrike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 2015</a:t>
          </a:r>
          <a:endParaRPr lang="en-GB" sz="20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47625</xdr:colOff>
      <xdr:row>26</xdr:row>
      <xdr:rowOff>133350</xdr:rowOff>
    </xdr:from>
    <xdr:to>
      <xdr:col>13</xdr:col>
      <xdr:colOff>714375</xdr:colOff>
      <xdr:row>31</xdr:row>
      <xdr:rowOff>76200</xdr:rowOff>
    </xdr:to>
    <xdr:sp macro="" textlink="">
      <xdr:nvSpPr>
        <xdr:cNvPr id="7" name="Rounded Rectangle 6"/>
        <xdr:cNvSpPr/>
      </xdr:nvSpPr>
      <xdr:spPr>
        <a:xfrm>
          <a:off x="657225" y="4991100"/>
          <a:ext cx="8410575" cy="895350"/>
        </a:xfrm>
        <a:prstGeom prst="roundRect">
          <a:avLst/>
        </a:prstGeom>
        <a:solidFill>
          <a:schemeClr val="bg1">
            <a:alpha val="0"/>
          </a:schemeClr>
        </a:solidFill>
        <a:ln w="38100" cmpd="sng">
          <a:solidFill>
            <a:srgbClr val="A2B68A">
              <a:alpha val="7000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47625</xdr:colOff>
      <xdr:row>32</xdr:row>
      <xdr:rowOff>104775</xdr:rowOff>
    </xdr:from>
    <xdr:to>
      <xdr:col>13</xdr:col>
      <xdr:colOff>714375</xdr:colOff>
      <xdr:row>37</xdr:row>
      <xdr:rowOff>47625</xdr:rowOff>
    </xdr:to>
    <xdr:sp macro="" textlink="">
      <xdr:nvSpPr>
        <xdr:cNvPr id="8" name="Rounded Rectangle 7"/>
        <xdr:cNvSpPr/>
      </xdr:nvSpPr>
      <xdr:spPr>
        <a:xfrm>
          <a:off x="657225" y="6105525"/>
          <a:ext cx="8410575" cy="895350"/>
        </a:xfrm>
        <a:prstGeom prst="roundRect">
          <a:avLst/>
        </a:prstGeom>
        <a:solidFill>
          <a:schemeClr val="bg1">
            <a:alpha val="0"/>
          </a:schemeClr>
        </a:solidFill>
        <a:ln w="38100" cmpd="sng">
          <a:solidFill>
            <a:srgbClr val="A2B68A">
              <a:alpha val="7000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47625</xdr:colOff>
      <xdr:row>38</xdr:row>
      <xdr:rowOff>47625</xdr:rowOff>
    </xdr:from>
    <xdr:to>
      <xdr:col>13</xdr:col>
      <xdr:colOff>714375</xdr:colOff>
      <xdr:row>42</xdr:row>
      <xdr:rowOff>180975</xdr:rowOff>
    </xdr:to>
    <xdr:sp macro="" textlink="">
      <xdr:nvSpPr>
        <xdr:cNvPr id="11" name="Rounded Rectangle 10"/>
        <xdr:cNvSpPr/>
      </xdr:nvSpPr>
      <xdr:spPr>
        <a:xfrm>
          <a:off x="657225" y="7191375"/>
          <a:ext cx="8410575" cy="895350"/>
        </a:xfrm>
        <a:prstGeom prst="roundRect">
          <a:avLst/>
        </a:prstGeom>
        <a:solidFill>
          <a:schemeClr val="bg1">
            <a:alpha val="0"/>
          </a:schemeClr>
        </a:solidFill>
        <a:ln w="38100" cmpd="sng">
          <a:solidFill>
            <a:srgbClr val="A2B68A">
              <a:alpha val="7000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47625</xdr:colOff>
      <xdr:row>44</xdr:row>
      <xdr:rowOff>9525</xdr:rowOff>
    </xdr:from>
    <xdr:to>
      <xdr:col>13</xdr:col>
      <xdr:colOff>714375</xdr:colOff>
      <xdr:row>48</xdr:row>
      <xdr:rowOff>142875</xdr:rowOff>
    </xdr:to>
    <xdr:sp macro="" textlink="">
      <xdr:nvSpPr>
        <xdr:cNvPr id="12" name="Rounded Rectangle 11"/>
        <xdr:cNvSpPr/>
      </xdr:nvSpPr>
      <xdr:spPr>
        <a:xfrm>
          <a:off x="657225" y="8296275"/>
          <a:ext cx="8410575" cy="895350"/>
        </a:xfrm>
        <a:prstGeom prst="roundRect">
          <a:avLst/>
        </a:prstGeom>
        <a:solidFill>
          <a:schemeClr val="bg1">
            <a:alpha val="0"/>
          </a:schemeClr>
        </a:solidFill>
        <a:ln w="38100" cmpd="sng">
          <a:solidFill>
            <a:srgbClr val="A2B68A">
              <a:alpha val="7000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47625</xdr:colOff>
      <xdr:row>49</xdr:row>
      <xdr:rowOff>142875</xdr:rowOff>
    </xdr:from>
    <xdr:to>
      <xdr:col>13</xdr:col>
      <xdr:colOff>714375</xdr:colOff>
      <xdr:row>54</xdr:row>
      <xdr:rowOff>85725</xdr:rowOff>
    </xdr:to>
    <xdr:sp macro="" textlink="">
      <xdr:nvSpPr>
        <xdr:cNvPr id="13" name="Rounded Rectangle 12"/>
        <xdr:cNvSpPr/>
      </xdr:nvSpPr>
      <xdr:spPr>
        <a:xfrm>
          <a:off x="657225" y="9553575"/>
          <a:ext cx="8410575" cy="895350"/>
        </a:xfrm>
        <a:prstGeom prst="roundRect">
          <a:avLst/>
        </a:prstGeom>
        <a:solidFill>
          <a:schemeClr val="bg1">
            <a:alpha val="0"/>
          </a:schemeClr>
        </a:solidFill>
        <a:ln w="38100" cmpd="sng">
          <a:solidFill>
            <a:srgbClr val="A2B68A">
              <a:alpha val="7000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47625</xdr:colOff>
      <xdr:row>55</xdr:row>
      <xdr:rowOff>95250</xdr:rowOff>
    </xdr:from>
    <xdr:to>
      <xdr:col>13</xdr:col>
      <xdr:colOff>714375</xdr:colOff>
      <xdr:row>60</xdr:row>
      <xdr:rowOff>38100</xdr:rowOff>
    </xdr:to>
    <xdr:sp macro="" textlink="">
      <xdr:nvSpPr>
        <xdr:cNvPr id="14" name="Rounded Rectangle 13"/>
        <xdr:cNvSpPr/>
      </xdr:nvSpPr>
      <xdr:spPr>
        <a:xfrm>
          <a:off x="657225" y="10477500"/>
          <a:ext cx="8410575" cy="895350"/>
        </a:xfrm>
        <a:prstGeom prst="roundRect">
          <a:avLst/>
        </a:prstGeom>
        <a:solidFill>
          <a:schemeClr val="bg1">
            <a:alpha val="0"/>
          </a:schemeClr>
        </a:solidFill>
        <a:ln w="38100" cmpd="sng">
          <a:solidFill>
            <a:srgbClr val="A2B68A">
              <a:alpha val="7000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47625</xdr:colOff>
      <xdr:row>61</xdr:row>
      <xdr:rowOff>38100</xdr:rowOff>
    </xdr:from>
    <xdr:to>
      <xdr:col>13</xdr:col>
      <xdr:colOff>714375</xdr:colOff>
      <xdr:row>65</xdr:row>
      <xdr:rowOff>171450</xdr:rowOff>
    </xdr:to>
    <xdr:sp macro="" textlink="">
      <xdr:nvSpPr>
        <xdr:cNvPr id="15" name="Rounded Rectangle 14"/>
        <xdr:cNvSpPr/>
      </xdr:nvSpPr>
      <xdr:spPr>
        <a:xfrm>
          <a:off x="657225" y="11563350"/>
          <a:ext cx="8410575" cy="895350"/>
        </a:xfrm>
        <a:prstGeom prst="roundRect">
          <a:avLst/>
        </a:prstGeom>
        <a:solidFill>
          <a:schemeClr val="bg1">
            <a:alpha val="0"/>
          </a:schemeClr>
        </a:solidFill>
        <a:ln w="38100" cmpd="sng">
          <a:solidFill>
            <a:srgbClr val="A2B68A">
              <a:alpha val="7000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47625</xdr:colOff>
      <xdr:row>67</xdr:row>
      <xdr:rowOff>19050</xdr:rowOff>
    </xdr:from>
    <xdr:to>
      <xdr:col>13</xdr:col>
      <xdr:colOff>714375</xdr:colOff>
      <xdr:row>71</xdr:row>
      <xdr:rowOff>152400</xdr:rowOff>
    </xdr:to>
    <xdr:sp macro="" textlink="">
      <xdr:nvSpPr>
        <xdr:cNvPr id="16" name="Rounded Rectangle 15"/>
        <xdr:cNvSpPr/>
      </xdr:nvSpPr>
      <xdr:spPr>
        <a:xfrm>
          <a:off x="657225" y="12687300"/>
          <a:ext cx="8410575" cy="895350"/>
        </a:xfrm>
        <a:prstGeom prst="roundRect">
          <a:avLst/>
        </a:prstGeom>
        <a:solidFill>
          <a:schemeClr val="bg1">
            <a:alpha val="0"/>
          </a:schemeClr>
        </a:solidFill>
        <a:ln w="38100" cmpd="sng">
          <a:solidFill>
            <a:srgbClr val="A2B68A">
              <a:alpha val="70000"/>
            </a:srgb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57150</xdr:colOff>
      <xdr:row>0</xdr:row>
      <xdr:rowOff>47625</xdr:rowOff>
    </xdr:from>
    <xdr:to>
      <xdr:col>14</xdr:col>
      <xdr:colOff>19050</xdr:colOff>
      <xdr:row>3</xdr:row>
      <xdr:rowOff>104775</xdr:rowOff>
    </xdr:to>
    <xdr:sp macro="" textlink="">
      <xdr:nvSpPr>
        <xdr:cNvPr id="5" name="TextBox 4"/>
        <xdr:cNvSpPr txBox="1"/>
      </xdr:nvSpPr>
      <xdr:spPr>
        <a:xfrm>
          <a:off x="8410575" y="47625"/>
          <a:ext cx="714375" cy="914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4400" b="0" i="0" baseline="0">
              <a:solidFill>
                <a:schemeClr val="bg1"/>
              </a:solidFill>
              <a:effectLst/>
              <a:latin typeface="humanitarian-webfont" panose="02000503000000000000" pitchFamily="1" charset="2"/>
              <a:ea typeface="+mn-ea"/>
              <a:cs typeface="+mn-cs"/>
            </a:rPr>
            <a:t>:</a:t>
          </a:r>
          <a:endParaRPr lang="en-US" sz="4400" b="0" i="0" baseline="0">
            <a:solidFill>
              <a:schemeClr val="bg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314325</xdr:colOff>
      <xdr:row>26</xdr:row>
      <xdr:rowOff>47625</xdr:rowOff>
    </xdr:from>
    <xdr:to>
      <xdr:col>2</xdr:col>
      <xdr:colOff>266700</xdr:colOff>
      <xdr:row>29</xdr:row>
      <xdr:rowOff>151533</xdr:rowOff>
    </xdr:to>
    <xdr:sp macro="" textlink="">
      <xdr:nvSpPr>
        <xdr:cNvPr id="17" name="TextBox 16"/>
        <xdr:cNvSpPr txBox="1"/>
      </xdr:nvSpPr>
      <xdr:spPr>
        <a:xfrm>
          <a:off x="923925" y="5076825"/>
          <a:ext cx="561975" cy="6754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3600" b="0" i="0" baseline="0">
              <a:solidFill>
                <a:srgbClr val="4188B9"/>
              </a:solidFill>
              <a:effectLst/>
              <a:latin typeface="humanitarian-webfont" panose="02000503000000000000" pitchFamily="1" charset="2"/>
              <a:ea typeface="+mn-ea"/>
              <a:cs typeface="+mn-cs"/>
            </a:rPr>
            <a:t>A</a:t>
          </a:r>
          <a:r>
            <a:rPr lang="en-US" sz="3600" b="0" i="0" baseline="0">
              <a:solidFill>
                <a:srgbClr val="4188B9"/>
              </a:solidFill>
              <a:effectLst/>
              <a:latin typeface="+mj-lt"/>
              <a:ea typeface="Adobe Fan Heiti Std B" panose="020B0700000000000000" pitchFamily="34" charset="-128"/>
              <a:cs typeface="+mn-cs"/>
            </a:rPr>
            <a:t> </a:t>
          </a:r>
          <a:endParaRPr lang="en-GB" sz="3600">
            <a:solidFill>
              <a:srgbClr val="4188B9"/>
            </a:solidFill>
            <a:effectLst/>
            <a:latin typeface="humanitarian-webfont" panose="02000503000000000000" pitchFamily="1" charset="2"/>
          </a:endParaRPr>
        </a:p>
      </xdr:txBody>
    </xdr:sp>
    <xdr:clientData/>
  </xdr:twoCellAnchor>
  <xdr:oneCellAnchor>
    <xdr:from>
      <xdr:col>1</xdr:col>
      <xdr:colOff>219075</xdr:colOff>
      <xdr:row>29</xdr:row>
      <xdr:rowOff>114300</xdr:rowOff>
    </xdr:from>
    <xdr:ext cx="1183253" cy="311496"/>
    <xdr:sp macro="" textlink="">
      <xdr:nvSpPr>
        <xdr:cNvPr id="18" name="TextBox 17"/>
        <xdr:cNvSpPr txBox="1"/>
      </xdr:nvSpPr>
      <xdr:spPr>
        <a:xfrm>
          <a:off x="828675" y="5715000"/>
          <a:ext cx="1183253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en-GB" sz="1400" b="1">
              <a:solidFill>
                <a:srgbClr val="4188B9"/>
              </a:solidFill>
              <a:latin typeface="+mn-lt"/>
            </a:rPr>
            <a:t>PROTECTION</a:t>
          </a:r>
        </a:p>
      </xdr:txBody>
    </xdr:sp>
    <xdr:clientData/>
  </xdr:oneCellAnchor>
  <xdr:twoCellAnchor>
    <xdr:from>
      <xdr:col>4</xdr:col>
      <xdr:colOff>19050</xdr:colOff>
      <xdr:row>27</xdr:row>
      <xdr:rowOff>0</xdr:rowOff>
    </xdr:from>
    <xdr:to>
      <xdr:col>11</xdr:col>
      <xdr:colOff>742950</xdr:colOff>
      <xdr:row>31</xdr:row>
      <xdr:rowOff>0</xdr:rowOff>
    </xdr:to>
    <xdr:sp macro="" textlink="">
      <xdr:nvSpPr>
        <xdr:cNvPr id="20" name="TextBox 19"/>
        <xdr:cNvSpPr txBox="1"/>
      </xdr:nvSpPr>
      <xdr:spPr>
        <a:xfrm>
          <a:off x="2457450" y="5048250"/>
          <a:ext cx="5133975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400">
              <a:solidFill>
                <a:srgbClr val="4188B9"/>
              </a:solidFill>
              <a:latin typeface="Myriad Pro" panose="020B0503030403020204" pitchFamily="34" charset="0"/>
            </a:rPr>
            <a:t>Total Requirements </a:t>
          </a:r>
          <a:r>
            <a:rPr lang="en-GB" sz="1400" b="1">
              <a:solidFill>
                <a:srgbClr val="4188B9"/>
              </a:solidFill>
              <a:latin typeface="Myriad Pro" panose="020B0503030403020204" pitchFamily="34" charset="0"/>
            </a:rPr>
            <a:t>USD 479 million </a:t>
          </a:r>
          <a:r>
            <a:rPr lang="en-GB" sz="1400">
              <a:solidFill>
                <a:srgbClr val="4188B9"/>
              </a:solidFill>
              <a:latin typeface="Myriad Pro" panose="020B0503030403020204" pitchFamily="34" charset="0"/>
            </a:rPr>
            <a:t>(Agencies)</a:t>
          </a:r>
        </a:p>
        <a:p>
          <a:pPr algn="ctr"/>
          <a:r>
            <a:rPr lang="en-GB" sz="1400">
              <a:solidFill>
                <a:srgbClr val="4188B9"/>
              </a:solidFill>
              <a:latin typeface="Myriad Pro" panose="020B0503030403020204" pitchFamily="34" charset="0"/>
            </a:rPr>
            <a:t>Current Funding</a:t>
          </a:r>
          <a:r>
            <a:rPr lang="en-GB" sz="1400" baseline="0">
              <a:solidFill>
                <a:srgbClr val="4188B9"/>
              </a:solidFill>
              <a:latin typeface="Myriad Pro" panose="020B0503030403020204" pitchFamily="34" charset="0"/>
            </a:rPr>
            <a:t> Status </a:t>
          </a:r>
          <a:r>
            <a:rPr lang="en-GB" sz="1400" b="1" baseline="0">
              <a:solidFill>
                <a:srgbClr val="4188B9"/>
              </a:solidFill>
              <a:latin typeface="Myriad Pro" panose="020B0503030403020204" pitchFamily="34" charset="0"/>
            </a:rPr>
            <a:t>14% - USD 68 million</a:t>
          </a:r>
          <a:endParaRPr lang="en-GB" sz="1400" b="1">
            <a:solidFill>
              <a:srgbClr val="4188B9"/>
            </a:solidFill>
            <a:latin typeface="Myriad Pro" panose="020B0503030403020204" pitchFamily="34" charset="0"/>
          </a:endParaRPr>
        </a:p>
      </xdr:txBody>
    </xdr:sp>
    <xdr:clientData/>
  </xdr:twoCellAnchor>
  <xdr:twoCellAnchor>
    <xdr:from>
      <xdr:col>1</xdr:col>
      <xdr:colOff>304800</xdr:colOff>
      <xdr:row>32</xdr:row>
      <xdr:rowOff>9525</xdr:rowOff>
    </xdr:from>
    <xdr:to>
      <xdr:col>2</xdr:col>
      <xdr:colOff>238125</xdr:colOff>
      <xdr:row>35</xdr:row>
      <xdr:rowOff>130752</xdr:rowOff>
    </xdr:to>
    <xdr:sp macro="" textlink="">
      <xdr:nvSpPr>
        <xdr:cNvPr id="21" name="TextBox 20"/>
        <xdr:cNvSpPr txBox="1"/>
      </xdr:nvSpPr>
      <xdr:spPr>
        <a:xfrm>
          <a:off x="914400" y="6181725"/>
          <a:ext cx="542925" cy="6927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3600" b="0" i="0" baseline="0">
              <a:solidFill>
                <a:srgbClr val="4F6228"/>
              </a:solidFill>
              <a:effectLst/>
              <a:latin typeface="humanitarian-webfont" panose="02000503000000000000" pitchFamily="1" charset="2"/>
              <a:ea typeface="+mn-ea"/>
              <a:cs typeface="+mn-cs"/>
            </a:rPr>
            <a:t>-</a:t>
          </a:r>
          <a:r>
            <a:rPr lang="en-US" sz="3600" b="0" i="0" baseline="0">
              <a:solidFill>
                <a:srgbClr val="4F6228"/>
              </a:solidFill>
              <a:effectLst/>
              <a:latin typeface="+mj-lt"/>
              <a:ea typeface="+mn-ea"/>
              <a:cs typeface="+mn-cs"/>
            </a:rPr>
            <a:t> </a:t>
          </a:r>
          <a:endParaRPr lang="en-GB" sz="3600">
            <a:solidFill>
              <a:srgbClr val="4F6228"/>
            </a:solidFill>
            <a:effectLst/>
            <a:latin typeface="humanitarian-webfont" panose="02000503000000000000" pitchFamily="1" charset="2"/>
          </a:endParaRPr>
        </a:p>
      </xdr:txBody>
    </xdr:sp>
    <xdr:clientData/>
  </xdr:twoCellAnchor>
  <xdr:oneCellAnchor>
    <xdr:from>
      <xdr:col>1</xdr:col>
      <xdr:colOff>219075</xdr:colOff>
      <xdr:row>35</xdr:row>
      <xdr:rowOff>85725</xdr:rowOff>
    </xdr:from>
    <xdr:ext cx="1371601" cy="311496"/>
    <xdr:sp macro="" textlink="">
      <xdr:nvSpPr>
        <xdr:cNvPr id="22" name="TextBox 21"/>
        <xdr:cNvSpPr txBox="1"/>
      </xdr:nvSpPr>
      <xdr:spPr>
        <a:xfrm>
          <a:off x="828675" y="6829425"/>
          <a:ext cx="137160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 algn="l"/>
          <a:r>
            <a:rPr lang="en-GB" sz="1400" b="1">
              <a:solidFill>
                <a:srgbClr val="4F6228"/>
              </a:solidFill>
              <a:latin typeface="+mn-lt"/>
              <a:ea typeface="+mn-ea"/>
              <a:cs typeface="+mn-cs"/>
            </a:rPr>
            <a:t>FOOD SECURITY</a:t>
          </a:r>
        </a:p>
      </xdr:txBody>
    </xdr:sp>
    <xdr:clientData/>
  </xdr:oneCellAnchor>
  <xdr:twoCellAnchor>
    <xdr:from>
      <xdr:col>1</xdr:col>
      <xdr:colOff>323851</xdr:colOff>
      <xdr:row>37</xdr:row>
      <xdr:rowOff>123825</xdr:rowOff>
    </xdr:from>
    <xdr:to>
      <xdr:col>2</xdr:col>
      <xdr:colOff>266701</xdr:colOff>
      <xdr:row>41</xdr:row>
      <xdr:rowOff>54552</xdr:rowOff>
    </xdr:to>
    <xdr:sp macro="" textlink="">
      <xdr:nvSpPr>
        <xdr:cNvPr id="24" name="TextBox 23"/>
        <xdr:cNvSpPr txBox="1"/>
      </xdr:nvSpPr>
      <xdr:spPr>
        <a:xfrm>
          <a:off x="933451" y="7248525"/>
          <a:ext cx="552450" cy="6927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3600" b="0" i="0" baseline="0">
              <a:solidFill>
                <a:srgbClr val="A73E3B"/>
              </a:solidFill>
              <a:effectLst/>
              <a:latin typeface="humanitarian-webfont" panose="02000503000000000000" pitchFamily="1" charset="2"/>
              <a:ea typeface="+mn-ea"/>
              <a:cs typeface="+mn-cs"/>
            </a:rPr>
            <a:t>+</a:t>
          </a:r>
          <a:r>
            <a:rPr lang="en-US" sz="3600" b="0" i="0" baseline="0">
              <a:solidFill>
                <a:srgbClr val="A73E3B"/>
              </a:solidFill>
              <a:effectLst/>
              <a:latin typeface="+mj-lt"/>
              <a:ea typeface="+mn-ea"/>
              <a:cs typeface="+mn-cs"/>
            </a:rPr>
            <a:t> </a:t>
          </a:r>
          <a:endParaRPr lang="en-GB" sz="3600">
            <a:solidFill>
              <a:srgbClr val="A73E3B"/>
            </a:solidFill>
            <a:effectLst/>
            <a:latin typeface="humanitarian-webfont" panose="02000503000000000000" pitchFamily="1" charset="2"/>
          </a:endParaRPr>
        </a:p>
      </xdr:txBody>
    </xdr:sp>
    <xdr:clientData/>
  </xdr:twoCellAnchor>
  <xdr:oneCellAnchor>
    <xdr:from>
      <xdr:col>1</xdr:col>
      <xdr:colOff>219075</xdr:colOff>
      <xdr:row>41</xdr:row>
      <xdr:rowOff>28575</xdr:rowOff>
    </xdr:from>
    <xdr:ext cx="1185181" cy="311496"/>
    <xdr:sp macro="" textlink="">
      <xdr:nvSpPr>
        <xdr:cNvPr id="25" name="TextBox 24"/>
        <xdr:cNvSpPr txBox="1"/>
      </xdr:nvSpPr>
      <xdr:spPr>
        <a:xfrm>
          <a:off x="828675" y="7915275"/>
          <a:ext cx="1185181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en-GB" sz="1400" b="1">
              <a:solidFill>
                <a:srgbClr val="A73E3B"/>
              </a:solidFill>
              <a:latin typeface="+mn-lt"/>
              <a:ea typeface="+mn-ea"/>
              <a:cs typeface="+mn-cs"/>
            </a:rPr>
            <a:t>EDUCATION</a:t>
          </a:r>
        </a:p>
      </xdr:txBody>
    </xdr:sp>
    <xdr:clientData/>
  </xdr:oneCellAnchor>
  <xdr:twoCellAnchor>
    <xdr:from>
      <xdr:col>1</xdr:col>
      <xdr:colOff>323850</xdr:colOff>
      <xdr:row>43</xdr:row>
      <xdr:rowOff>95250</xdr:rowOff>
    </xdr:from>
    <xdr:to>
      <xdr:col>2</xdr:col>
      <xdr:colOff>247650</xdr:colOff>
      <xdr:row>47</xdr:row>
      <xdr:rowOff>34636</xdr:rowOff>
    </xdr:to>
    <xdr:sp macro="" textlink="">
      <xdr:nvSpPr>
        <xdr:cNvPr id="26" name="TextBox 25"/>
        <xdr:cNvSpPr txBox="1"/>
      </xdr:nvSpPr>
      <xdr:spPr>
        <a:xfrm>
          <a:off x="933450" y="8362950"/>
          <a:ext cx="533400" cy="7013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3600" b="0" i="0" baseline="0">
              <a:solidFill>
                <a:srgbClr val="C85095"/>
              </a:solidFill>
              <a:effectLst/>
              <a:latin typeface="humanitarian-webfont" panose="02000503000000000000" pitchFamily="1" charset="2"/>
              <a:ea typeface="+mn-ea"/>
              <a:cs typeface="+mn-cs"/>
            </a:rPr>
            <a:t>,</a:t>
          </a:r>
          <a:r>
            <a:rPr lang="en-US" sz="3600" b="0" i="0" baseline="0">
              <a:solidFill>
                <a:srgbClr val="C85095"/>
              </a:solidFill>
              <a:effectLst/>
              <a:latin typeface="+mj-lt"/>
              <a:ea typeface="+mn-ea"/>
              <a:cs typeface="+mn-cs"/>
            </a:rPr>
            <a:t> </a:t>
          </a:r>
          <a:endParaRPr lang="en-US" sz="3600" b="0" i="0" baseline="0">
            <a:solidFill>
              <a:srgbClr val="C85095"/>
            </a:solidFill>
            <a:effectLst/>
            <a:latin typeface="humanitarian-webfont" panose="02000503000000000000" pitchFamily="1" charset="2"/>
            <a:ea typeface="+mn-ea"/>
            <a:cs typeface="+mn-cs"/>
          </a:endParaRPr>
        </a:p>
      </xdr:txBody>
    </xdr:sp>
    <xdr:clientData/>
  </xdr:twoCellAnchor>
  <xdr:oneCellAnchor>
    <xdr:from>
      <xdr:col>1</xdr:col>
      <xdr:colOff>219075</xdr:colOff>
      <xdr:row>46</xdr:row>
      <xdr:rowOff>180975</xdr:rowOff>
    </xdr:from>
    <xdr:ext cx="2125664" cy="311496"/>
    <xdr:sp macro="" textlink="">
      <xdr:nvSpPr>
        <xdr:cNvPr id="27" name="TextBox 26"/>
        <xdr:cNvSpPr txBox="1"/>
      </xdr:nvSpPr>
      <xdr:spPr>
        <a:xfrm>
          <a:off x="828675" y="9020175"/>
          <a:ext cx="2125664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en-GB" sz="1400" b="1">
              <a:solidFill>
                <a:srgbClr val="C85095"/>
              </a:solidFill>
              <a:latin typeface="+mn-lt"/>
              <a:ea typeface="+mn-ea"/>
              <a:cs typeface="+mn-cs"/>
            </a:rPr>
            <a:t>HEALTH</a:t>
          </a:r>
          <a:r>
            <a:rPr lang="en-GB" sz="1100" b="1">
              <a:solidFill>
                <a:srgbClr val="C85095"/>
              </a:solidFill>
              <a:latin typeface="+mn-lt"/>
            </a:rPr>
            <a:t> &amp; </a:t>
          </a:r>
          <a:r>
            <a:rPr lang="en-GB" sz="1400" b="1">
              <a:solidFill>
                <a:srgbClr val="C85095"/>
              </a:solidFill>
              <a:latin typeface="+mn-lt"/>
              <a:ea typeface="+mn-ea"/>
              <a:cs typeface="+mn-cs"/>
            </a:rPr>
            <a:t>NUTRITION</a:t>
          </a:r>
        </a:p>
      </xdr:txBody>
    </xdr:sp>
    <xdr:clientData/>
  </xdr:oneCellAnchor>
  <xdr:twoCellAnchor>
    <xdr:from>
      <xdr:col>1</xdr:col>
      <xdr:colOff>314325</xdr:colOff>
      <xdr:row>49</xdr:row>
      <xdr:rowOff>28575</xdr:rowOff>
    </xdr:from>
    <xdr:to>
      <xdr:col>2</xdr:col>
      <xdr:colOff>238125</xdr:colOff>
      <xdr:row>52</xdr:row>
      <xdr:rowOff>167120</xdr:rowOff>
    </xdr:to>
    <xdr:sp macro="" textlink="">
      <xdr:nvSpPr>
        <xdr:cNvPr id="30" name="TextBox 29"/>
        <xdr:cNvSpPr txBox="1"/>
      </xdr:nvSpPr>
      <xdr:spPr>
        <a:xfrm>
          <a:off x="923925" y="9439275"/>
          <a:ext cx="533400" cy="7100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3600" b="0" i="0" baseline="0">
              <a:solidFill>
                <a:srgbClr val="E46D26"/>
              </a:solidFill>
              <a:effectLst/>
              <a:latin typeface="humanitarian-webfont" panose="02000503000000000000" pitchFamily="1" charset="2"/>
              <a:ea typeface="+mn-ea"/>
              <a:cs typeface="+mn-cs"/>
            </a:rPr>
            <a:t>3</a:t>
          </a:r>
          <a:r>
            <a:rPr lang="en-US" sz="3600" b="0" i="0" baseline="0">
              <a:solidFill>
                <a:srgbClr val="E46D26"/>
              </a:solidFill>
              <a:effectLst/>
              <a:latin typeface="+mj-lt"/>
              <a:ea typeface="+mn-ea"/>
              <a:cs typeface="+mn-cs"/>
            </a:rPr>
            <a:t> </a:t>
          </a:r>
          <a:endParaRPr lang="en-GB" sz="3600">
            <a:solidFill>
              <a:srgbClr val="E46D26"/>
            </a:solidFill>
            <a:effectLst/>
            <a:latin typeface="humanitarian-webfont" panose="02000503000000000000" pitchFamily="1" charset="2"/>
          </a:endParaRPr>
        </a:p>
      </xdr:txBody>
    </xdr:sp>
    <xdr:clientData/>
  </xdr:twoCellAnchor>
  <xdr:oneCellAnchor>
    <xdr:from>
      <xdr:col>1</xdr:col>
      <xdr:colOff>219075</xdr:colOff>
      <xdr:row>52</xdr:row>
      <xdr:rowOff>123825</xdr:rowOff>
    </xdr:from>
    <xdr:ext cx="1315809" cy="311496"/>
    <xdr:sp macro="" textlink="">
      <xdr:nvSpPr>
        <xdr:cNvPr id="31" name="TextBox 30"/>
        <xdr:cNvSpPr txBox="1"/>
      </xdr:nvSpPr>
      <xdr:spPr>
        <a:xfrm>
          <a:off x="828675" y="10106025"/>
          <a:ext cx="1315809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en-GB" sz="1400" b="1">
              <a:solidFill>
                <a:srgbClr val="E46D26"/>
              </a:solidFill>
              <a:latin typeface="+mn-lt"/>
              <a:ea typeface="+mn-ea"/>
              <a:cs typeface="+mn-cs"/>
            </a:rPr>
            <a:t>BASIC</a:t>
          </a:r>
          <a:r>
            <a:rPr lang="en-GB" sz="1100" b="1">
              <a:solidFill>
                <a:srgbClr val="E46D26"/>
              </a:solidFill>
              <a:latin typeface="+mn-lt"/>
            </a:rPr>
            <a:t> </a:t>
          </a:r>
          <a:r>
            <a:rPr lang="en-GB" sz="1400" b="1">
              <a:solidFill>
                <a:srgbClr val="E46D26"/>
              </a:solidFill>
              <a:latin typeface="+mn-lt"/>
              <a:ea typeface="+mn-ea"/>
              <a:cs typeface="+mn-cs"/>
            </a:rPr>
            <a:t>NEEDS</a:t>
          </a:r>
        </a:p>
      </xdr:txBody>
    </xdr:sp>
    <xdr:clientData/>
  </xdr:oneCellAnchor>
  <xdr:twoCellAnchor>
    <xdr:from>
      <xdr:col>1</xdr:col>
      <xdr:colOff>314325</xdr:colOff>
      <xdr:row>54</xdr:row>
      <xdr:rowOff>171450</xdr:rowOff>
    </xdr:from>
    <xdr:to>
      <xdr:col>2</xdr:col>
      <xdr:colOff>228600</xdr:colOff>
      <xdr:row>58</xdr:row>
      <xdr:rowOff>119495</xdr:rowOff>
    </xdr:to>
    <xdr:sp macro="" textlink="">
      <xdr:nvSpPr>
        <xdr:cNvPr id="32" name="TextBox 31"/>
        <xdr:cNvSpPr txBox="1"/>
      </xdr:nvSpPr>
      <xdr:spPr>
        <a:xfrm>
          <a:off x="923925" y="10534650"/>
          <a:ext cx="523875" cy="7100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3600" b="0" i="0" baseline="0">
              <a:solidFill>
                <a:srgbClr val="EEBD08"/>
              </a:solidFill>
              <a:effectLst/>
              <a:latin typeface="humanitarian-webfont" panose="02000503000000000000" pitchFamily="1" charset="2"/>
              <a:ea typeface="+mn-ea"/>
              <a:cs typeface="+mn-cs"/>
            </a:rPr>
            <a:t>0</a:t>
          </a:r>
          <a:r>
            <a:rPr lang="en-US" sz="3600" b="0" i="0" baseline="0">
              <a:solidFill>
                <a:srgbClr val="EEBD08"/>
              </a:solidFill>
              <a:effectLst/>
              <a:latin typeface="+mj-lt"/>
              <a:ea typeface="+mn-ea"/>
              <a:cs typeface="+mn-cs"/>
            </a:rPr>
            <a:t> </a:t>
          </a:r>
          <a:endParaRPr lang="en-GB" sz="3600">
            <a:solidFill>
              <a:srgbClr val="EEBD08"/>
            </a:solidFill>
            <a:effectLst/>
            <a:latin typeface="humanitarian-webfont" panose="02000503000000000000" pitchFamily="1" charset="2"/>
          </a:endParaRPr>
        </a:p>
      </xdr:txBody>
    </xdr:sp>
    <xdr:clientData/>
  </xdr:twoCellAnchor>
  <xdr:oneCellAnchor>
    <xdr:from>
      <xdr:col>1</xdr:col>
      <xdr:colOff>219075</xdr:colOff>
      <xdr:row>58</xdr:row>
      <xdr:rowOff>76200</xdr:rowOff>
    </xdr:from>
    <xdr:ext cx="1006928" cy="311496"/>
    <xdr:sp macro="" textlink="">
      <xdr:nvSpPr>
        <xdr:cNvPr id="33" name="TextBox 32"/>
        <xdr:cNvSpPr txBox="1"/>
      </xdr:nvSpPr>
      <xdr:spPr>
        <a:xfrm>
          <a:off x="828675" y="11201400"/>
          <a:ext cx="100692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 algn="l"/>
          <a:r>
            <a:rPr lang="en-GB" sz="1400" b="1">
              <a:solidFill>
                <a:srgbClr val="EEBD08"/>
              </a:solidFill>
              <a:latin typeface="+mn-lt"/>
              <a:ea typeface="+mn-ea"/>
              <a:cs typeface="+mn-cs"/>
            </a:rPr>
            <a:t>SHELTER</a:t>
          </a:r>
        </a:p>
      </xdr:txBody>
    </xdr:sp>
    <xdr:clientData/>
  </xdr:oneCellAnchor>
  <xdr:oneCellAnchor>
    <xdr:from>
      <xdr:col>1</xdr:col>
      <xdr:colOff>219075</xdr:colOff>
      <xdr:row>64</xdr:row>
      <xdr:rowOff>19050</xdr:rowOff>
    </xdr:from>
    <xdr:ext cx="1006928" cy="311496"/>
    <xdr:sp macro="" textlink="">
      <xdr:nvSpPr>
        <xdr:cNvPr id="36" name="TextBox 35"/>
        <xdr:cNvSpPr txBox="1"/>
      </xdr:nvSpPr>
      <xdr:spPr>
        <a:xfrm>
          <a:off x="828675" y="12287250"/>
          <a:ext cx="100692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 algn="l"/>
          <a:r>
            <a:rPr lang="en-GB" sz="1400" b="1">
              <a:solidFill>
                <a:srgbClr val="7F63A1"/>
              </a:solidFill>
              <a:latin typeface="+mn-lt"/>
              <a:ea typeface="+mn-ea"/>
              <a:cs typeface="+mn-cs"/>
            </a:rPr>
            <a:t>WASH</a:t>
          </a:r>
        </a:p>
      </xdr:txBody>
    </xdr:sp>
    <xdr:clientData/>
  </xdr:oneCellAnchor>
  <xdr:twoCellAnchor>
    <xdr:from>
      <xdr:col>1</xdr:col>
      <xdr:colOff>333375</xdr:colOff>
      <xdr:row>61</xdr:row>
      <xdr:rowOff>19050</xdr:rowOff>
    </xdr:from>
    <xdr:to>
      <xdr:col>2</xdr:col>
      <xdr:colOff>247650</xdr:colOff>
      <xdr:row>64</xdr:row>
      <xdr:rowOff>157595</xdr:rowOff>
    </xdr:to>
    <xdr:sp macro="" textlink="">
      <xdr:nvSpPr>
        <xdr:cNvPr id="37" name="TextBox 36"/>
        <xdr:cNvSpPr txBox="1"/>
      </xdr:nvSpPr>
      <xdr:spPr>
        <a:xfrm>
          <a:off x="942975" y="11715750"/>
          <a:ext cx="523875" cy="7100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3600">
              <a:solidFill>
                <a:srgbClr val="7F63A1"/>
              </a:solidFill>
              <a:effectLst/>
              <a:latin typeface="humanitarian-webfont" panose="02000503000000000000" pitchFamily="1" charset="2"/>
            </a:rPr>
            <a:t>/</a:t>
          </a:r>
          <a:r>
            <a:rPr lang="en-GB" sz="3600">
              <a:solidFill>
                <a:srgbClr val="7F63A1"/>
              </a:solidFill>
              <a:effectLst/>
              <a:latin typeface="+mj-lt"/>
            </a:rPr>
            <a:t> </a:t>
          </a:r>
          <a:endParaRPr lang="en-GB" sz="3600">
            <a:solidFill>
              <a:srgbClr val="7F63A1"/>
            </a:solidFill>
            <a:effectLst/>
            <a:latin typeface="humanitarian-webfont" panose="02000503000000000000" pitchFamily="1" charset="2"/>
          </a:endParaRPr>
        </a:p>
      </xdr:txBody>
    </xdr:sp>
    <xdr:clientData/>
  </xdr:twoCellAnchor>
  <xdr:twoCellAnchor>
    <xdr:from>
      <xdr:col>1</xdr:col>
      <xdr:colOff>333376</xdr:colOff>
      <xdr:row>66</xdr:row>
      <xdr:rowOff>76200</xdr:rowOff>
    </xdr:from>
    <xdr:to>
      <xdr:col>2</xdr:col>
      <xdr:colOff>257176</xdr:colOff>
      <xdr:row>70</xdr:row>
      <xdr:rowOff>24245</xdr:rowOff>
    </xdr:to>
    <xdr:sp macro="" textlink="">
      <xdr:nvSpPr>
        <xdr:cNvPr id="39" name="TextBox 38"/>
        <xdr:cNvSpPr txBox="1"/>
      </xdr:nvSpPr>
      <xdr:spPr>
        <a:xfrm>
          <a:off x="942976" y="12725400"/>
          <a:ext cx="533400" cy="7100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3600" b="0" i="0" baseline="0">
              <a:solidFill>
                <a:srgbClr val="90786A"/>
              </a:solidFill>
              <a:effectLst/>
              <a:latin typeface="humanitarian-webfont" panose="02000503000000000000" pitchFamily="1" charset="2"/>
              <a:ea typeface="+mn-ea"/>
              <a:cs typeface="+mn-cs"/>
            </a:rPr>
            <a:t>9</a:t>
          </a:r>
          <a:r>
            <a:rPr lang="en-US" sz="3600" b="0" i="0" baseline="0">
              <a:solidFill>
                <a:srgbClr val="90786A"/>
              </a:solidFill>
              <a:effectLst/>
              <a:latin typeface="+mj-lt"/>
              <a:ea typeface="+mn-ea"/>
              <a:cs typeface="+mn-cs"/>
            </a:rPr>
            <a:t> </a:t>
          </a:r>
          <a:endParaRPr lang="en-GB" sz="3600">
            <a:solidFill>
              <a:srgbClr val="90786A"/>
            </a:solidFill>
            <a:effectLst/>
            <a:latin typeface="humanitarian-webfont" panose="02000503000000000000" pitchFamily="1" charset="2"/>
          </a:endParaRPr>
        </a:p>
      </xdr:txBody>
    </xdr:sp>
    <xdr:clientData/>
  </xdr:twoCellAnchor>
  <xdr:oneCellAnchor>
    <xdr:from>
      <xdr:col>1</xdr:col>
      <xdr:colOff>219075</xdr:colOff>
      <xdr:row>69</xdr:row>
      <xdr:rowOff>57150</xdr:rowOff>
    </xdr:from>
    <xdr:ext cx="2057400" cy="530658"/>
    <xdr:sp macro="" textlink="">
      <xdr:nvSpPr>
        <xdr:cNvPr id="40" name="TextBox 39"/>
        <xdr:cNvSpPr txBox="1"/>
      </xdr:nvSpPr>
      <xdr:spPr>
        <a:xfrm>
          <a:off x="828675" y="13277850"/>
          <a:ext cx="2057400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 algn="l"/>
          <a:r>
            <a:rPr lang="en-GB" sz="1400" b="1">
              <a:solidFill>
                <a:srgbClr val="90786A"/>
              </a:solidFill>
              <a:latin typeface="+mn-lt"/>
              <a:ea typeface="+mn-ea"/>
              <a:cs typeface="+mn-cs"/>
            </a:rPr>
            <a:t>SOCIAL COHESION </a:t>
          </a:r>
        </a:p>
        <a:p>
          <a:pPr marL="0" indent="0" algn="l"/>
          <a:r>
            <a:rPr lang="en-GB" sz="1400" b="1">
              <a:solidFill>
                <a:srgbClr val="90786A"/>
              </a:solidFill>
              <a:latin typeface="+mn-lt"/>
              <a:ea typeface="+mn-ea"/>
              <a:cs typeface="+mn-cs"/>
            </a:rPr>
            <a:t>&amp; </a:t>
          </a:r>
          <a:r>
            <a:rPr lang="en-GB" sz="1400" b="1">
              <a:solidFill>
                <a:srgbClr val="90786A"/>
              </a:solidFill>
              <a:effectLst/>
              <a:latin typeface="+mn-lt"/>
              <a:ea typeface="+mn-ea"/>
              <a:cs typeface="+mn-cs"/>
            </a:rPr>
            <a:t>LIVELIHOODS</a:t>
          </a:r>
          <a:endParaRPr lang="en-GB" sz="1400" b="1">
            <a:solidFill>
              <a:srgbClr val="90786A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4</xdr:col>
      <xdr:colOff>19050</xdr:colOff>
      <xdr:row>32</xdr:row>
      <xdr:rowOff>161925</xdr:rowOff>
    </xdr:from>
    <xdr:to>
      <xdr:col>11</xdr:col>
      <xdr:colOff>742950</xdr:colOff>
      <xdr:row>36</xdr:row>
      <xdr:rowOff>161925</xdr:rowOff>
    </xdr:to>
    <xdr:sp macro="" textlink="">
      <xdr:nvSpPr>
        <xdr:cNvPr id="42" name="TextBox 41"/>
        <xdr:cNvSpPr txBox="1"/>
      </xdr:nvSpPr>
      <xdr:spPr>
        <a:xfrm>
          <a:off x="2457450" y="6162675"/>
          <a:ext cx="5133975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400">
              <a:solidFill>
                <a:srgbClr val="4F6228"/>
              </a:solidFill>
              <a:latin typeface="Myriad Pro" panose="020B0503030403020204" pitchFamily="34" charset="0"/>
            </a:rPr>
            <a:t>Total Requirements </a:t>
          </a:r>
          <a:r>
            <a:rPr lang="en-GB" sz="1400" b="1">
              <a:solidFill>
                <a:srgbClr val="4F6228"/>
              </a:solidFill>
              <a:latin typeface="Myriad Pro" panose="020B0503030403020204" pitchFamily="34" charset="0"/>
            </a:rPr>
            <a:t>USD 1 billion </a:t>
          </a:r>
          <a:r>
            <a:rPr lang="en-GB" sz="1400">
              <a:solidFill>
                <a:srgbClr val="4F6228"/>
              </a:solidFill>
              <a:latin typeface="Myriad Pro" panose="020B0503030403020204" pitchFamily="34" charset="0"/>
            </a:rPr>
            <a:t>(Agencies)</a:t>
          </a:r>
        </a:p>
        <a:p>
          <a:pPr algn="ctr"/>
          <a:r>
            <a:rPr lang="en-GB" sz="1400">
              <a:solidFill>
                <a:srgbClr val="4F6228"/>
              </a:solidFill>
              <a:latin typeface="Myriad Pro" panose="020B0503030403020204" pitchFamily="34" charset="0"/>
            </a:rPr>
            <a:t>Current Funding</a:t>
          </a:r>
          <a:r>
            <a:rPr lang="en-GB" sz="1400" baseline="0">
              <a:solidFill>
                <a:srgbClr val="4F6228"/>
              </a:solidFill>
              <a:latin typeface="Myriad Pro" panose="020B0503030403020204" pitchFamily="34" charset="0"/>
            </a:rPr>
            <a:t> Status </a:t>
          </a:r>
          <a:r>
            <a:rPr lang="en-GB" sz="1400" b="1" baseline="0">
              <a:solidFill>
                <a:srgbClr val="4F6228"/>
              </a:solidFill>
              <a:latin typeface="Myriad Pro" panose="020B0503030403020204" pitchFamily="34" charset="0"/>
            </a:rPr>
            <a:t>15% - USD 146 million</a:t>
          </a:r>
          <a:endParaRPr lang="en-GB" sz="1400" b="1">
            <a:solidFill>
              <a:srgbClr val="4F6228"/>
            </a:solidFill>
            <a:latin typeface="Myriad Pro" panose="020B0503030403020204" pitchFamily="34" charset="0"/>
          </a:endParaRPr>
        </a:p>
      </xdr:txBody>
    </xdr:sp>
    <xdr:clientData/>
  </xdr:twoCellAnchor>
  <xdr:twoCellAnchor>
    <xdr:from>
      <xdr:col>4</xdr:col>
      <xdr:colOff>19050</xdr:colOff>
      <xdr:row>38</xdr:row>
      <xdr:rowOff>114300</xdr:rowOff>
    </xdr:from>
    <xdr:to>
      <xdr:col>11</xdr:col>
      <xdr:colOff>742950</xdr:colOff>
      <xdr:row>42</xdr:row>
      <xdr:rowOff>114300</xdr:rowOff>
    </xdr:to>
    <xdr:sp macro="" textlink="">
      <xdr:nvSpPr>
        <xdr:cNvPr id="43" name="TextBox 42"/>
        <xdr:cNvSpPr txBox="1"/>
      </xdr:nvSpPr>
      <xdr:spPr>
        <a:xfrm>
          <a:off x="2457450" y="7258050"/>
          <a:ext cx="5133975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400">
              <a:solidFill>
                <a:srgbClr val="A73E3B"/>
              </a:solidFill>
              <a:latin typeface="Myriad Pro" panose="020B0503030403020204" pitchFamily="34" charset="0"/>
            </a:rPr>
            <a:t>Total Requirements </a:t>
          </a:r>
          <a:r>
            <a:rPr lang="en-GB" sz="1400" b="1">
              <a:solidFill>
                <a:srgbClr val="A73E3B"/>
              </a:solidFill>
              <a:latin typeface="Myriad Pro" panose="020B0503030403020204" pitchFamily="34" charset="0"/>
            </a:rPr>
            <a:t>USD 455 million </a:t>
          </a:r>
          <a:r>
            <a:rPr lang="en-GB" sz="1400">
              <a:solidFill>
                <a:srgbClr val="A73E3B"/>
              </a:solidFill>
              <a:latin typeface="Myriad Pro" panose="020B0503030403020204" pitchFamily="34" charset="0"/>
            </a:rPr>
            <a:t>(Agencies)</a:t>
          </a:r>
        </a:p>
        <a:p>
          <a:pPr algn="ctr"/>
          <a:r>
            <a:rPr lang="en-GB" sz="1400">
              <a:solidFill>
                <a:srgbClr val="A73E3B"/>
              </a:solidFill>
              <a:latin typeface="Myriad Pro" panose="020B0503030403020204" pitchFamily="34" charset="0"/>
            </a:rPr>
            <a:t>Current Funding</a:t>
          </a:r>
          <a:r>
            <a:rPr lang="en-GB" sz="1400" baseline="0">
              <a:solidFill>
                <a:srgbClr val="A73E3B"/>
              </a:solidFill>
              <a:latin typeface="Myriad Pro" panose="020B0503030403020204" pitchFamily="34" charset="0"/>
            </a:rPr>
            <a:t> Status </a:t>
          </a:r>
          <a:r>
            <a:rPr lang="en-GB" sz="1400" b="1" baseline="0">
              <a:solidFill>
                <a:srgbClr val="A73E3B"/>
              </a:solidFill>
              <a:latin typeface="Myriad Pro" panose="020B0503030403020204" pitchFamily="34" charset="0"/>
            </a:rPr>
            <a:t>27% - USD 123 million</a:t>
          </a:r>
          <a:endParaRPr lang="en-GB" sz="1400" b="1">
            <a:solidFill>
              <a:srgbClr val="A73E3B"/>
            </a:solidFill>
            <a:latin typeface="Myriad Pro" panose="020B0503030403020204" pitchFamily="34" charset="0"/>
          </a:endParaRPr>
        </a:p>
      </xdr:txBody>
    </xdr:sp>
    <xdr:clientData/>
  </xdr:twoCellAnchor>
  <xdr:twoCellAnchor>
    <xdr:from>
      <xdr:col>4</xdr:col>
      <xdr:colOff>19050</xdr:colOff>
      <xdr:row>44</xdr:row>
      <xdr:rowOff>76200</xdr:rowOff>
    </xdr:from>
    <xdr:to>
      <xdr:col>11</xdr:col>
      <xdr:colOff>742950</xdr:colOff>
      <xdr:row>48</xdr:row>
      <xdr:rowOff>76200</xdr:rowOff>
    </xdr:to>
    <xdr:sp macro="" textlink="">
      <xdr:nvSpPr>
        <xdr:cNvPr id="44" name="TextBox 43"/>
        <xdr:cNvSpPr txBox="1"/>
      </xdr:nvSpPr>
      <xdr:spPr>
        <a:xfrm>
          <a:off x="2457450" y="8362950"/>
          <a:ext cx="5133975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400">
              <a:solidFill>
                <a:srgbClr val="C85095"/>
              </a:solidFill>
              <a:latin typeface="Myriad Pro" panose="020B0503030403020204" pitchFamily="34" charset="0"/>
            </a:rPr>
            <a:t>Total Requirements </a:t>
          </a:r>
          <a:r>
            <a:rPr lang="en-GB" sz="1400" b="1">
              <a:solidFill>
                <a:srgbClr val="C85095"/>
              </a:solidFill>
              <a:latin typeface="Myriad Pro" panose="020B0503030403020204" pitchFamily="34" charset="0"/>
            </a:rPr>
            <a:t>USD</a:t>
          </a:r>
          <a:r>
            <a:rPr lang="en-GB" sz="1400" b="1" baseline="0">
              <a:solidFill>
                <a:srgbClr val="C85095"/>
              </a:solidFill>
              <a:latin typeface="Myriad Pro" panose="020B0503030403020204" pitchFamily="34" charset="0"/>
            </a:rPr>
            <a:t> 36</a:t>
          </a:r>
          <a:r>
            <a:rPr lang="en-GB" sz="1400" b="1">
              <a:solidFill>
                <a:srgbClr val="C85095"/>
              </a:solidFill>
              <a:latin typeface="Myriad Pro" panose="020B0503030403020204" pitchFamily="34" charset="0"/>
            </a:rPr>
            <a:t>9 million </a:t>
          </a:r>
          <a:r>
            <a:rPr lang="en-GB" sz="1400">
              <a:solidFill>
                <a:srgbClr val="C85095"/>
              </a:solidFill>
              <a:latin typeface="Myriad Pro" panose="020B0503030403020204" pitchFamily="34" charset="0"/>
            </a:rPr>
            <a:t>(Agencies)</a:t>
          </a:r>
        </a:p>
        <a:p>
          <a:pPr algn="ctr"/>
          <a:r>
            <a:rPr lang="en-GB" sz="1400">
              <a:solidFill>
                <a:srgbClr val="C85095"/>
              </a:solidFill>
              <a:latin typeface="Myriad Pro" panose="020B0503030403020204" pitchFamily="34" charset="0"/>
            </a:rPr>
            <a:t>Current Funding</a:t>
          </a:r>
          <a:r>
            <a:rPr lang="en-GB" sz="1400" baseline="0">
              <a:solidFill>
                <a:srgbClr val="C85095"/>
              </a:solidFill>
              <a:latin typeface="Myriad Pro" panose="020B0503030403020204" pitchFamily="34" charset="0"/>
            </a:rPr>
            <a:t> Status </a:t>
          </a:r>
          <a:r>
            <a:rPr lang="en-GB" sz="1400" b="1" baseline="0">
              <a:solidFill>
                <a:srgbClr val="C85095"/>
              </a:solidFill>
              <a:latin typeface="Myriad Pro" panose="020B0503030403020204" pitchFamily="34" charset="0"/>
            </a:rPr>
            <a:t>10% - USD 39 million</a:t>
          </a:r>
          <a:endParaRPr lang="en-GB" sz="1400" b="1">
            <a:solidFill>
              <a:srgbClr val="C85095"/>
            </a:solidFill>
            <a:latin typeface="Myriad Pro" panose="020B0503030403020204" pitchFamily="34" charset="0"/>
          </a:endParaRPr>
        </a:p>
      </xdr:txBody>
    </xdr:sp>
    <xdr:clientData/>
  </xdr:twoCellAnchor>
  <xdr:twoCellAnchor>
    <xdr:from>
      <xdr:col>4</xdr:col>
      <xdr:colOff>19050</xdr:colOff>
      <xdr:row>50</xdr:row>
      <xdr:rowOff>19050</xdr:rowOff>
    </xdr:from>
    <xdr:to>
      <xdr:col>11</xdr:col>
      <xdr:colOff>742950</xdr:colOff>
      <xdr:row>54</xdr:row>
      <xdr:rowOff>19050</xdr:rowOff>
    </xdr:to>
    <xdr:sp macro="" textlink="">
      <xdr:nvSpPr>
        <xdr:cNvPr id="45" name="TextBox 44"/>
        <xdr:cNvSpPr txBox="1"/>
      </xdr:nvSpPr>
      <xdr:spPr>
        <a:xfrm>
          <a:off x="2457450" y="9448800"/>
          <a:ext cx="5133975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400">
              <a:solidFill>
                <a:srgbClr val="E46D26"/>
              </a:solidFill>
              <a:latin typeface="Myriad Pro" panose="020B0503030403020204" pitchFamily="34" charset="0"/>
            </a:rPr>
            <a:t>Total Requirements </a:t>
          </a:r>
          <a:r>
            <a:rPr lang="en-GB" sz="1400" b="1">
              <a:solidFill>
                <a:srgbClr val="E46D26"/>
              </a:solidFill>
              <a:latin typeface="Myriad Pro" panose="020B0503030403020204" pitchFamily="34" charset="0"/>
            </a:rPr>
            <a:t>USD</a:t>
          </a:r>
          <a:r>
            <a:rPr lang="en-GB" sz="1400" b="1" baseline="0">
              <a:solidFill>
                <a:srgbClr val="E46D26"/>
              </a:solidFill>
              <a:latin typeface="Myriad Pro" panose="020B0503030403020204" pitchFamily="34" charset="0"/>
            </a:rPr>
            <a:t> 7</a:t>
          </a:r>
          <a:r>
            <a:rPr lang="en-GB" sz="1400" b="1">
              <a:solidFill>
                <a:srgbClr val="E46D26"/>
              </a:solidFill>
              <a:latin typeface="Myriad Pro" panose="020B0503030403020204" pitchFamily="34" charset="0"/>
            </a:rPr>
            <a:t>71 million </a:t>
          </a:r>
          <a:r>
            <a:rPr lang="en-GB" sz="1400">
              <a:solidFill>
                <a:srgbClr val="E46D26"/>
              </a:solidFill>
              <a:latin typeface="Myriad Pro" panose="020B0503030403020204" pitchFamily="34" charset="0"/>
            </a:rPr>
            <a:t>(Agencies)</a:t>
          </a:r>
        </a:p>
        <a:p>
          <a:pPr algn="ctr"/>
          <a:r>
            <a:rPr lang="en-GB" sz="1400">
              <a:solidFill>
                <a:srgbClr val="E46D26"/>
              </a:solidFill>
              <a:latin typeface="Myriad Pro" panose="020B0503030403020204" pitchFamily="34" charset="0"/>
            </a:rPr>
            <a:t>Current Funding</a:t>
          </a:r>
          <a:r>
            <a:rPr lang="en-GB" sz="1400" baseline="0">
              <a:solidFill>
                <a:srgbClr val="E46D26"/>
              </a:solidFill>
              <a:latin typeface="Myriad Pro" panose="020B0503030403020204" pitchFamily="34" charset="0"/>
            </a:rPr>
            <a:t> Status </a:t>
          </a:r>
          <a:r>
            <a:rPr lang="en-GB" sz="1400" b="1" baseline="0">
              <a:solidFill>
                <a:srgbClr val="E46D26"/>
              </a:solidFill>
              <a:latin typeface="Myriad Pro" panose="020B0503030403020204" pitchFamily="34" charset="0"/>
            </a:rPr>
            <a:t>7% - USD 52 million</a:t>
          </a:r>
          <a:endParaRPr lang="en-GB" sz="1400" b="1">
            <a:solidFill>
              <a:srgbClr val="E46D26"/>
            </a:solidFill>
            <a:latin typeface="Myriad Pro" panose="020B0503030403020204" pitchFamily="34" charset="0"/>
          </a:endParaRPr>
        </a:p>
      </xdr:txBody>
    </xdr:sp>
    <xdr:clientData/>
  </xdr:twoCellAnchor>
  <xdr:twoCellAnchor>
    <xdr:from>
      <xdr:col>4</xdr:col>
      <xdr:colOff>19050</xdr:colOff>
      <xdr:row>55</xdr:row>
      <xdr:rowOff>161925</xdr:rowOff>
    </xdr:from>
    <xdr:to>
      <xdr:col>11</xdr:col>
      <xdr:colOff>742950</xdr:colOff>
      <xdr:row>59</xdr:row>
      <xdr:rowOff>161925</xdr:rowOff>
    </xdr:to>
    <xdr:sp macro="" textlink="">
      <xdr:nvSpPr>
        <xdr:cNvPr id="46" name="TextBox 45"/>
        <xdr:cNvSpPr txBox="1"/>
      </xdr:nvSpPr>
      <xdr:spPr>
        <a:xfrm>
          <a:off x="2457450" y="10544175"/>
          <a:ext cx="5133975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400">
              <a:solidFill>
                <a:srgbClr val="EEBD08"/>
              </a:solidFill>
              <a:latin typeface="Myriad Pro" panose="020B0503030403020204" pitchFamily="34" charset="0"/>
            </a:rPr>
            <a:t>Total Requirements </a:t>
          </a:r>
          <a:r>
            <a:rPr lang="en-GB" sz="1400" b="1">
              <a:solidFill>
                <a:srgbClr val="EEBD08"/>
              </a:solidFill>
              <a:latin typeface="Myriad Pro" panose="020B0503030403020204" pitchFamily="34" charset="0"/>
            </a:rPr>
            <a:t>USD 396 million </a:t>
          </a:r>
          <a:r>
            <a:rPr lang="en-GB" sz="1400">
              <a:solidFill>
                <a:srgbClr val="EEBD08"/>
              </a:solidFill>
              <a:latin typeface="Myriad Pro" panose="020B0503030403020204" pitchFamily="34" charset="0"/>
            </a:rPr>
            <a:t>(Agencies)</a:t>
          </a:r>
        </a:p>
        <a:p>
          <a:pPr algn="ctr"/>
          <a:r>
            <a:rPr lang="en-GB" sz="1400">
              <a:solidFill>
                <a:srgbClr val="EEBD08"/>
              </a:solidFill>
              <a:latin typeface="Myriad Pro" panose="020B0503030403020204" pitchFamily="34" charset="0"/>
            </a:rPr>
            <a:t>Current Funding</a:t>
          </a:r>
          <a:r>
            <a:rPr lang="en-GB" sz="1400" baseline="0">
              <a:solidFill>
                <a:srgbClr val="EEBD08"/>
              </a:solidFill>
              <a:latin typeface="Myriad Pro" panose="020B0503030403020204" pitchFamily="34" charset="0"/>
            </a:rPr>
            <a:t> Status </a:t>
          </a:r>
          <a:r>
            <a:rPr lang="en-GB" sz="1400" b="1" baseline="0">
              <a:solidFill>
                <a:srgbClr val="EEBD08"/>
              </a:solidFill>
              <a:latin typeface="Myriad Pro" panose="020B0503030403020204" pitchFamily="34" charset="0"/>
            </a:rPr>
            <a:t>9% - USD 35 million</a:t>
          </a:r>
          <a:endParaRPr lang="en-GB" sz="1400" b="1">
            <a:solidFill>
              <a:srgbClr val="EEBD08"/>
            </a:solidFill>
            <a:latin typeface="Myriad Pro" panose="020B0503030403020204" pitchFamily="34" charset="0"/>
          </a:endParaRPr>
        </a:p>
      </xdr:txBody>
    </xdr:sp>
    <xdr:clientData/>
  </xdr:twoCellAnchor>
  <xdr:twoCellAnchor>
    <xdr:from>
      <xdr:col>4</xdr:col>
      <xdr:colOff>19050</xdr:colOff>
      <xdr:row>61</xdr:row>
      <xdr:rowOff>104775</xdr:rowOff>
    </xdr:from>
    <xdr:to>
      <xdr:col>11</xdr:col>
      <xdr:colOff>742950</xdr:colOff>
      <xdr:row>65</xdr:row>
      <xdr:rowOff>104775</xdr:rowOff>
    </xdr:to>
    <xdr:sp macro="" textlink="">
      <xdr:nvSpPr>
        <xdr:cNvPr id="47" name="TextBox 46"/>
        <xdr:cNvSpPr txBox="1"/>
      </xdr:nvSpPr>
      <xdr:spPr>
        <a:xfrm>
          <a:off x="2457450" y="11630025"/>
          <a:ext cx="5133975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400">
              <a:solidFill>
                <a:srgbClr val="7F63A1"/>
              </a:solidFill>
              <a:latin typeface="Myriad Pro" panose="020B0503030403020204" pitchFamily="34" charset="0"/>
            </a:rPr>
            <a:t>Total Requirements </a:t>
          </a:r>
          <a:r>
            <a:rPr lang="en-GB" sz="1400" b="1">
              <a:solidFill>
                <a:srgbClr val="7F63A1"/>
              </a:solidFill>
              <a:latin typeface="Myriad Pro" panose="020B0503030403020204" pitchFamily="34" charset="0"/>
            </a:rPr>
            <a:t>USD 384 million </a:t>
          </a:r>
          <a:r>
            <a:rPr lang="en-GB" sz="1400">
              <a:solidFill>
                <a:srgbClr val="7F63A1"/>
              </a:solidFill>
              <a:latin typeface="Myriad Pro" panose="020B0503030403020204" pitchFamily="34" charset="0"/>
            </a:rPr>
            <a:t>(Agencies)</a:t>
          </a:r>
        </a:p>
        <a:p>
          <a:pPr algn="ctr"/>
          <a:r>
            <a:rPr lang="en-GB" sz="1400">
              <a:solidFill>
                <a:srgbClr val="7F63A1"/>
              </a:solidFill>
              <a:latin typeface="Myriad Pro" panose="020B0503030403020204" pitchFamily="34" charset="0"/>
            </a:rPr>
            <a:t>Current Funding</a:t>
          </a:r>
          <a:r>
            <a:rPr lang="en-GB" sz="1400" baseline="0">
              <a:solidFill>
                <a:srgbClr val="7F63A1"/>
              </a:solidFill>
              <a:latin typeface="Myriad Pro" panose="020B0503030403020204" pitchFamily="34" charset="0"/>
            </a:rPr>
            <a:t> Status </a:t>
          </a:r>
          <a:r>
            <a:rPr lang="en-GB" sz="1400" b="1" baseline="0">
              <a:solidFill>
                <a:srgbClr val="7F63A1"/>
              </a:solidFill>
              <a:latin typeface="Myriad Pro" panose="020B0503030403020204" pitchFamily="34" charset="0"/>
            </a:rPr>
            <a:t>21% - USD 79 million</a:t>
          </a:r>
          <a:endParaRPr lang="en-GB" sz="1400" b="1">
            <a:solidFill>
              <a:srgbClr val="7F63A1"/>
            </a:solidFill>
            <a:latin typeface="Myriad Pro" panose="020B0503030403020204" pitchFamily="34" charset="0"/>
          </a:endParaRPr>
        </a:p>
      </xdr:txBody>
    </xdr:sp>
    <xdr:clientData/>
  </xdr:twoCellAnchor>
  <xdr:twoCellAnchor>
    <xdr:from>
      <xdr:col>4</xdr:col>
      <xdr:colOff>19050</xdr:colOff>
      <xdr:row>67</xdr:row>
      <xdr:rowOff>76200</xdr:rowOff>
    </xdr:from>
    <xdr:to>
      <xdr:col>11</xdr:col>
      <xdr:colOff>742950</xdr:colOff>
      <xdr:row>71</xdr:row>
      <xdr:rowOff>76200</xdr:rowOff>
    </xdr:to>
    <xdr:sp macro="" textlink="">
      <xdr:nvSpPr>
        <xdr:cNvPr id="48" name="TextBox 47"/>
        <xdr:cNvSpPr txBox="1"/>
      </xdr:nvSpPr>
      <xdr:spPr>
        <a:xfrm>
          <a:off x="2457450" y="12744450"/>
          <a:ext cx="5133975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GB" sz="1400">
              <a:solidFill>
                <a:srgbClr val="90786A"/>
              </a:solidFill>
              <a:latin typeface="Myriad Pro" panose="020B0503030403020204" pitchFamily="34" charset="0"/>
            </a:rPr>
            <a:t>Total Requirements </a:t>
          </a:r>
          <a:r>
            <a:rPr lang="en-GB" sz="1400" b="1">
              <a:solidFill>
                <a:srgbClr val="90786A"/>
              </a:solidFill>
              <a:latin typeface="Myriad Pro" panose="020B0503030403020204" pitchFamily="34" charset="0"/>
            </a:rPr>
            <a:t>USD 450 million </a:t>
          </a:r>
          <a:r>
            <a:rPr lang="en-GB" sz="1400">
              <a:solidFill>
                <a:srgbClr val="90786A"/>
              </a:solidFill>
              <a:latin typeface="Myriad Pro" panose="020B0503030403020204" pitchFamily="34" charset="0"/>
            </a:rPr>
            <a:t>(Agencies)</a:t>
          </a:r>
        </a:p>
        <a:p>
          <a:pPr algn="ctr"/>
          <a:r>
            <a:rPr lang="en-GB" sz="1400">
              <a:solidFill>
                <a:srgbClr val="90786A"/>
              </a:solidFill>
              <a:latin typeface="Myriad Pro" panose="020B0503030403020204" pitchFamily="34" charset="0"/>
            </a:rPr>
            <a:t>Current Funding</a:t>
          </a:r>
          <a:r>
            <a:rPr lang="en-GB" sz="1400" baseline="0">
              <a:solidFill>
                <a:srgbClr val="90786A"/>
              </a:solidFill>
              <a:latin typeface="Myriad Pro" panose="020B0503030403020204" pitchFamily="34" charset="0"/>
            </a:rPr>
            <a:t> Status </a:t>
          </a:r>
          <a:r>
            <a:rPr lang="en-GB" sz="1400" b="1" baseline="0">
              <a:solidFill>
                <a:srgbClr val="90786A"/>
              </a:solidFill>
              <a:latin typeface="Myriad Pro" panose="020B0503030403020204" pitchFamily="34" charset="0"/>
            </a:rPr>
            <a:t>12% - USD 52 million</a:t>
          </a:r>
          <a:endParaRPr lang="en-GB" sz="1400" b="1">
            <a:solidFill>
              <a:srgbClr val="90786A"/>
            </a:solidFill>
            <a:latin typeface="Myriad Pro" panose="020B0503030403020204" pitchFamily="34" charset="0"/>
          </a:endParaRPr>
        </a:p>
      </xdr:txBody>
    </xdr:sp>
    <xdr:clientData/>
  </xdr:twoCellAnchor>
  <xdr:twoCellAnchor editAs="oneCell">
    <xdr:from>
      <xdr:col>12</xdr:col>
      <xdr:colOff>200025</xdr:colOff>
      <xdr:row>31</xdr:row>
      <xdr:rowOff>142875</xdr:rowOff>
    </xdr:from>
    <xdr:to>
      <xdr:col>13</xdr:col>
      <xdr:colOff>593697</xdr:colOff>
      <xdr:row>38</xdr:row>
      <xdr:rowOff>4295</xdr:rowOff>
    </xdr:to>
    <xdr:pic>
      <xdr:nvPicPr>
        <xdr:cNvPr id="50" name="Picture 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00975" y="6124575"/>
          <a:ext cx="1146147" cy="1194920"/>
        </a:xfrm>
        <a:prstGeom prst="rect">
          <a:avLst/>
        </a:prstGeom>
      </xdr:spPr>
    </xdr:pic>
    <xdr:clientData/>
  </xdr:twoCellAnchor>
  <xdr:twoCellAnchor editAs="oneCell">
    <xdr:from>
      <xdr:col>12</xdr:col>
      <xdr:colOff>200025</xdr:colOff>
      <xdr:row>49</xdr:row>
      <xdr:rowOff>0</xdr:rowOff>
    </xdr:from>
    <xdr:to>
      <xdr:col>13</xdr:col>
      <xdr:colOff>599794</xdr:colOff>
      <xdr:row>55</xdr:row>
      <xdr:rowOff>51920</xdr:rowOff>
    </xdr:to>
    <xdr:pic>
      <xdr:nvPicPr>
        <xdr:cNvPr id="54" name="Picture 5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800975" y="9410700"/>
          <a:ext cx="1152244" cy="1194920"/>
        </a:xfrm>
        <a:prstGeom prst="rect">
          <a:avLst/>
        </a:prstGeom>
      </xdr:spPr>
    </xdr:pic>
    <xdr:clientData/>
  </xdr:twoCellAnchor>
  <xdr:twoCellAnchor editAs="oneCell">
    <xdr:from>
      <xdr:col>12</xdr:col>
      <xdr:colOff>200025</xdr:colOff>
      <xdr:row>66</xdr:row>
      <xdr:rowOff>57150</xdr:rowOff>
    </xdr:from>
    <xdr:to>
      <xdr:col>13</xdr:col>
      <xdr:colOff>593697</xdr:colOff>
      <xdr:row>72</xdr:row>
      <xdr:rowOff>109070</xdr:rowOff>
    </xdr:to>
    <xdr:pic>
      <xdr:nvPicPr>
        <xdr:cNvPr id="57" name="Picture 5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800975" y="12706350"/>
          <a:ext cx="1146147" cy="1194920"/>
        </a:xfrm>
        <a:prstGeom prst="rect">
          <a:avLst/>
        </a:prstGeom>
      </xdr:spPr>
    </xdr:pic>
    <xdr:clientData/>
  </xdr:twoCellAnchor>
  <xdr:twoCellAnchor editAs="oneCell">
    <xdr:from>
      <xdr:col>12</xdr:col>
      <xdr:colOff>200025</xdr:colOff>
      <xdr:row>54</xdr:row>
      <xdr:rowOff>133350</xdr:rowOff>
    </xdr:from>
    <xdr:to>
      <xdr:col>13</xdr:col>
      <xdr:colOff>593697</xdr:colOff>
      <xdr:row>60</xdr:row>
      <xdr:rowOff>185270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800975" y="10496550"/>
          <a:ext cx="1146147" cy="1194920"/>
        </a:xfrm>
        <a:prstGeom prst="rect">
          <a:avLst/>
        </a:prstGeom>
      </xdr:spPr>
    </xdr:pic>
    <xdr:clientData/>
  </xdr:twoCellAnchor>
  <xdr:twoCellAnchor editAs="oneCell">
    <xdr:from>
      <xdr:col>0</xdr:col>
      <xdr:colOff>590550</xdr:colOff>
      <xdr:row>5</xdr:row>
      <xdr:rowOff>57150</xdr:rowOff>
    </xdr:from>
    <xdr:to>
      <xdr:col>13</xdr:col>
      <xdr:colOff>723493</xdr:colOff>
      <xdr:row>22</xdr:row>
      <xdr:rowOff>147354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90550" y="1295400"/>
          <a:ext cx="8486368" cy="3328704"/>
        </a:xfrm>
        <a:prstGeom prst="rect">
          <a:avLst/>
        </a:prstGeom>
      </xdr:spPr>
    </xdr:pic>
    <xdr:clientData/>
  </xdr:twoCellAnchor>
  <xdr:twoCellAnchor editAs="oneCell">
    <xdr:from>
      <xdr:col>12</xdr:col>
      <xdr:colOff>200025</xdr:colOff>
      <xdr:row>37</xdr:row>
      <xdr:rowOff>85725</xdr:rowOff>
    </xdr:from>
    <xdr:to>
      <xdr:col>13</xdr:col>
      <xdr:colOff>599794</xdr:colOff>
      <xdr:row>43</xdr:row>
      <xdr:rowOff>137645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800975" y="7210425"/>
          <a:ext cx="1152244" cy="1194920"/>
        </a:xfrm>
        <a:prstGeom prst="rect">
          <a:avLst/>
        </a:prstGeom>
      </xdr:spPr>
    </xdr:pic>
    <xdr:clientData/>
  </xdr:twoCellAnchor>
  <xdr:twoCellAnchor editAs="oneCell">
    <xdr:from>
      <xdr:col>12</xdr:col>
      <xdr:colOff>200025</xdr:colOff>
      <xdr:row>25</xdr:row>
      <xdr:rowOff>104775</xdr:rowOff>
    </xdr:from>
    <xdr:to>
      <xdr:col>13</xdr:col>
      <xdr:colOff>599794</xdr:colOff>
      <xdr:row>32</xdr:row>
      <xdr:rowOff>38966</xdr:rowOff>
    </xdr:to>
    <xdr:pic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800975" y="5010150"/>
          <a:ext cx="1152244" cy="1201016"/>
        </a:xfrm>
        <a:prstGeom prst="rect">
          <a:avLst/>
        </a:prstGeom>
      </xdr:spPr>
    </xdr:pic>
    <xdr:clientData/>
  </xdr:twoCellAnchor>
  <xdr:twoCellAnchor editAs="oneCell">
    <xdr:from>
      <xdr:col>12</xdr:col>
      <xdr:colOff>200025</xdr:colOff>
      <xdr:row>43</xdr:row>
      <xdr:rowOff>47625</xdr:rowOff>
    </xdr:from>
    <xdr:to>
      <xdr:col>13</xdr:col>
      <xdr:colOff>593697</xdr:colOff>
      <xdr:row>49</xdr:row>
      <xdr:rowOff>99545</xdr:rowOff>
    </xdr:to>
    <xdr:pic>
      <xdr:nvPicPr>
        <xdr:cNvPr id="34" name="Picture 33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800975" y="8315325"/>
          <a:ext cx="1146147" cy="1194920"/>
        </a:xfrm>
        <a:prstGeom prst="rect">
          <a:avLst/>
        </a:prstGeom>
      </xdr:spPr>
    </xdr:pic>
    <xdr:clientData/>
  </xdr:twoCellAnchor>
  <xdr:twoCellAnchor editAs="oneCell">
    <xdr:from>
      <xdr:col>12</xdr:col>
      <xdr:colOff>200025</xdr:colOff>
      <xdr:row>60</xdr:row>
      <xdr:rowOff>76200</xdr:rowOff>
    </xdr:from>
    <xdr:to>
      <xdr:col>13</xdr:col>
      <xdr:colOff>593697</xdr:colOff>
      <xdr:row>66</xdr:row>
      <xdr:rowOff>134216</xdr:rowOff>
    </xdr:to>
    <xdr:pic>
      <xdr:nvPicPr>
        <xdr:cNvPr id="38" name="Picture 37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800975" y="11582400"/>
          <a:ext cx="1146147" cy="12010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1</xdr:row>
      <xdr:rowOff>171449</xdr:rowOff>
    </xdr:from>
    <xdr:to>
      <xdr:col>19</xdr:col>
      <xdr:colOff>257175</xdr:colOff>
      <xdr:row>18</xdr:row>
      <xdr:rowOff>123824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190500</xdr:colOff>
      <xdr:row>20</xdr:row>
      <xdr:rowOff>114300</xdr:rowOff>
    </xdr:from>
    <xdr:to>
      <xdr:col>9</xdr:col>
      <xdr:colOff>400050</xdr:colOff>
      <xdr:row>30</xdr:row>
      <xdr:rowOff>66675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13</xdr:col>
      <xdr:colOff>0</xdr:colOff>
      <xdr:row>26</xdr:row>
      <xdr:rowOff>0</xdr:rowOff>
    </xdr:from>
    <xdr:to>
      <xdr:col>18</xdr:col>
      <xdr:colOff>598511</xdr:colOff>
      <xdr:row>35</xdr:row>
      <xdr:rowOff>151038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43925" y="5086350"/>
          <a:ext cx="3932261" cy="1865538"/>
        </a:xfrm>
        <a:prstGeom prst="rect">
          <a:avLst/>
        </a:prstGeom>
      </xdr:spPr>
    </xdr:pic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0.10112</cdr:x>
      <cdr:y>0.80229</cdr:y>
    </cdr:from>
    <cdr:to>
      <cdr:x>1</cdr:x>
      <cdr:y>1</cdr:y>
    </cdr:to>
    <cdr:sp macro="" textlink="">
      <cdr:nvSpPr>
        <cdr:cNvPr id="3" name="TextBox 3"/>
        <cdr:cNvSpPr txBox="1"/>
      </cdr:nvSpPr>
      <cdr:spPr>
        <a:xfrm xmlns:a="http://schemas.openxmlformats.org/drawingml/2006/main">
          <a:off x="857220" y="2667001"/>
          <a:ext cx="7620030" cy="65722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GB" sz="1000" i="1">
              <a:solidFill>
                <a:schemeClr val="accent6">
                  <a:lumMod val="50000"/>
                </a:schemeClr>
              </a:solidFill>
            </a:rPr>
            <a:t>* Funding charts by Country and Sector are as reported by Agencies</a:t>
          </a:r>
          <a:r>
            <a:rPr lang="en-GB" sz="1000" i="1" baseline="0">
              <a:solidFill>
                <a:schemeClr val="accent6">
                  <a:lumMod val="50000"/>
                </a:schemeClr>
              </a:solidFill>
            </a:rPr>
            <a:t> as at 31st March 2015.</a:t>
          </a:r>
          <a:endParaRPr lang="en-GB" sz="1000" i="1">
            <a:solidFill>
              <a:schemeClr val="accent6">
                <a:lumMod val="50000"/>
              </a:schemeClr>
            </a:solidFill>
          </a:endParaRPr>
        </a:p>
        <a:p xmlns:a="http://schemas.openxmlformats.org/drawingml/2006/main">
          <a:r>
            <a:rPr lang="en-GB" sz="1000" i="1">
              <a:solidFill>
                <a:schemeClr val="accent6">
                  <a:lumMod val="50000"/>
                </a:schemeClr>
              </a:solidFill>
            </a:rPr>
            <a:t>** Total</a:t>
          </a:r>
          <a:r>
            <a:rPr lang="en-GB" sz="1000" i="1" baseline="0">
              <a:solidFill>
                <a:schemeClr val="accent6">
                  <a:lumMod val="50000"/>
                </a:schemeClr>
              </a:solidFill>
            </a:rPr>
            <a:t> funding required and received includes regional requirements.</a:t>
          </a:r>
        </a:p>
        <a:p xmlns:a="http://schemas.openxmlformats.org/drawingml/2006/main">
          <a:r>
            <a:rPr lang="en-GB" sz="1000" i="1" baseline="0">
              <a:solidFill>
                <a:schemeClr val="accent6">
                  <a:lumMod val="50000"/>
                </a:schemeClr>
              </a:solidFill>
            </a:rPr>
            <a:t>*** All funding figures reported are in USD.</a:t>
          </a:r>
        </a:p>
        <a:p xmlns:a="http://schemas.openxmlformats.org/drawingml/2006/main">
          <a:r>
            <a:rPr lang="en-GB" sz="1000" i="1" baseline="0">
              <a:solidFill>
                <a:schemeClr val="accent6">
                  <a:lumMod val="50000"/>
                </a:schemeClr>
              </a:solidFill>
            </a:rPr>
            <a:t>**** Country funding may include funds not yet allocated to any Sector.</a:t>
          </a:r>
          <a:endParaRPr lang="en-GB" sz="1000" i="1">
            <a:solidFill>
              <a:schemeClr val="accent6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0.53614</cdr:x>
      <cdr:y>0</cdr:y>
    </cdr:from>
    <cdr:to>
      <cdr:x>1</cdr:x>
      <cdr:y>0.56119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4544989" y="0"/>
          <a:ext cx="3932261" cy="1865538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0.15168</cdr:x>
      <cdr:y>0.0105</cdr:y>
    </cdr:from>
    <cdr:to>
      <cdr:x>0.6221</cdr:x>
      <cdr:y>0.39654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88001" y="19494"/>
          <a:ext cx="1823675" cy="71703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en-GB" sz="1200">
              <a:solidFill>
                <a:schemeClr val="accent6">
                  <a:lumMod val="50000"/>
                </a:schemeClr>
              </a:solidFill>
              <a:latin typeface="Myriad Pro" panose="020B0503030403020204" pitchFamily="34" charset="0"/>
            </a:rPr>
            <a:t>Total Appeal</a:t>
          </a:r>
          <a:r>
            <a:rPr lang="en-GB" sz="1200" baseline="0">
              <a:solidFill>
                <a:schemeClr val="accent6">
                  <a:lumMod val="50000"/>
                </a:schemeClr>
              </a:solidFill>
              <a:latin typeface="Myriad Pro" panose="020B0503030403020204" pitchFamily="34" charset="0"/>
            </a:rPr>
            <a:t> </a:t>
          </a:r>
          <a:r>
            <a:rPr lang="en-GB" sz="1200" b="1" baseline="0">
              <a:solidFill>
                <a:schemeClr val="accent6">
                  <a:lumMod val="50000"/>
                </a:schemeClr>
              </a:solidFill>
              <a:latin typeface="Myriad Pro" panose="020B0503030403020204" pitchFamily="34" charset="0"/>
            </a:rPr>
            <a:t>4.5 billion </a:t>
          </a:r>
        </a:p>
        <a:p xmlns:a="http://schemas.openxmlformats.org/drawingml/2006/main">
          <a:pPr algn="ctr"/>
          <a:r>
            <a:rPr lang="en-GB" sz="1200" baseline="0">
              <a:solidFill>
                <a:schemeClr val="accent6">
                  <a:lumMod val="50000"/>
                </a:schemeClr>
              </a:solidFill>
              <a:latin typeface="Myriad Pro" panose="020B0503030403020204" pitchFamily="34" charset="0"/>
            </a:rPr>
            <a:t>(Agencies)</a:t>
          </a:r>
          <a:endParaRPr lang="en-GB" sz="1200">
            <a:solidFill>
              <a:schemeClr val="accent6">
                <a:lumMod val="50000"/>
              </a:schemeClr>
            </a:solidFill>
            <a:latin typeface="Myriad Pro" panose="020B0503030403020204" pitchFamily="34" charset="0"/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1</xdr:row>
      <xdr:rowOff>76200</xdr:rowOff>
    </xdr:from>
    <xdr:to>
      <xdr:col>7</xdr:col>
      <xdr:colOff>400050</xdr:colOff>
      <xdr:row>7</xdr:row>
      <xdr:rowOff>38100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552450</xdr:colOff>
      <xdr:row>1</xdr:row>
      <xdr:rowOff>66675</xdr:rowOff>
    </xdr:from>
    <xdr:to>
      <xdr:col>9</xdr:col>
      <xdr:colOff>476250</xdr:colOff>
      <xdr:row>7</xdr:row>
      <xdr:rowOff>28575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581025</xdr:colOff>
      <xdr:row>1</xdr:row>
      <xdr:rowOff>66675</xdr:rowOff>
    </xdr:from>
    <xdr:to>
      <xdr:col>11</xdr:col>
      <xdr:colOff>504825</xdr:colOff>
      <xdr:row>7</xdr:row>
      <xdr:rowOff>28575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28575</xdr:colOff>
      <xdr:row>1</xdr:row>
      <xdr:rowOff>47625</xdr:rowOff>
    </xdr:from>
    <xdr:to>
      <xdr:col>13</xdr:col>
      <xdr:colOff>561975</xdr:colOff>
      <xdr:row>7</xdr:row>
      <xdr:rowOff>9525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495300</xdr:colOff>
      <xdr:row>6</xdr:row>
      <xdr:rowOff>38100</xdr:rowOff>
    </xdr:from>
    <xdr:to>
      <xdr:col>7</xdr:col>
      <xdr:colOff>419100</xdr:colOff>
      <xdr:row>12</xdr:row>
      <xdr:rowOff>9525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571500</xdr:colOff>
      <xdr:row>6</xdr:row>
      <xdr:rowOff>19050</xdr:rowOff>
    </xdr:from>
    <xdr:to>
      <xdr:col>9</xdr:col>
      <xdr:colOff>495300</xdr:colOff>
      <xdr:row>11</xdr:row>
      <xdr:rowOff>200025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28575</xdr:colOff>
      <xdr:row>5</xdr:row>
      <xdr:rowOff>180975</xdr:rowOff>
    </xdr:from>
    <xdr:to>
      <xdr:col>11</xdr:col>
      <xdr:colOff>561975</xdr:colOff>
      <xdr:row>11</xdr:row>
      <xdr:rowOff>161925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66675</xdr:colOff>
      <xdr:row>5</xdr:row>
      <xdr:rowOff>171450</xdr:rowOff>
    </xdr:from>
    <xdr:to>
      <xdr:col>13</xdr:col>
      <xdr:colOff>600075</xdr:colOff>
      <xdr:row>11</xdr:row>
      <xdr:rowOff>152400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26"/>
  <sheetViews>
    <sheetView tabSelected="1" view="pageBreakPreview" zoomScaleNormal="100" zoomScaleSheetLayoutView="100" workbookViewId="0">
      <selection activeCell="V13" sqref="V13"/>
    </sheetView>
  </sheetViews>
  <sheetFormatPr defaultRowHeight="15" x14ac:dyDescent="0.25"/>
  <cols>
    <col min="1" max="10" width="9.140625" style="9"/>
    <col min="11" max="14" width="11.28515625" style="9" customWidth="1"/>
    <col min="15" max="16384" width="9.140625" style="9"/>
  </cols>
  <sheetData>
    <row r="2" spans="2:14" ht="26.25" x14ac:dyDescent="0.25"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1"/>
    </row>
    <row r="3" spans="2:14" ht="26.25" x14ac:dyDescent="0.2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1"/>
    </row>
    <row r="4" spans="2:14" ht="15" customHeight="1" x14ac:dyDescent="0.25">
      <c r="C4" s="37" t="s">
        <v>13</v>
      </c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2:14" ht="15" customHeight="1" x14ac:dyDescent="0.25"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23" spans="3:13" ht="15" customHeight="1" x14ac:dyDescent="0.25"/>
    <row r="24" spans="3:13" ht="9" customHeight="1" x14ac:dyDescent="0.25"/>
    <row r="25" spans="3:13" ht="9.9499999999999993" customHeight="1" x14ac:dyDescent="0.25">
      <c r="C25" s="37" t="s">
        <v>14</v>
      </c>
      <c r="D25" s="37"/>
      <c r="E25" s="37"/>
      <c r="F25" s="37"/>
      <c r="G25" s="37"/>
      <c r="H25" s="37"/>
      <c r="I25" s="37"/>
      <c r="J25" s="37"/>
      <c r="K25" s="37"/>
      <c r="L25" s="37"/>
      <c r="M25" s="37"/>
    </row>
    <row r="26" spans="3:13" ht="9.9499999999999993" customHeight="1" x14ac:dyDescent="0.25"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</row>
  </sheetData>
  <mergeCells count="2">
    <mergeCell ref="C4:M5"/>
    <mergeCell ref="C25:M26"/>
  </mergeCells>
  <pageMargins left="0.23622047244094491" right="0" top="0" bottom="0" header="0.31496062992125984" footer="0.31496062992125984"/>
  <pageSetup paperSize="9" scale="78" orientation="portrait" r:id="rId1"/>
  <colBreaks count="1" manualBreakCount="1">
    <brk id="14" min="1" max="7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showGridLines="0" workbookViewId="0">
      <selection activeCell="L33" sqref="L33"/>
    </sheetView>
  </sheetViews>
  <sheetFormatPr defaultRowHeight="15" x14ac:dyDescent="0.25"/>
  <cols>
    <col min="1" max="1" width="9.140625" style="9"/>
    <col min="2" max="2" width="14.28515625" style="9" bestFit="1" customWidth="1"/>
    <col min="3" max="3" width="12.42578125" style="9" bestFit="1" customWidth="1"/>
    <col min="4" max="4" width="14.28515625" style="9" bestFit="1" customWidth="1"/>
    <col min="5" max="5" width="4.85546875" style="9" bestFit="1" customWidth="1"/>
    <col min="6" max="16" width="9.140625" style="9"/>
    <col min="17" max="20" width="11.28515625" style="9" customWidth="1"/>
    <col min="21" max="16384" width="9.140625" style="9"/>
  </cols>
  <sheetData>
    <row r="2" spans="1:5" ht="16.5" thickBot="1" x14ac:dyDescent="0.3">
      <c r="A2" s="38" t="s">
        <v>0</v>
      </c>
      <c r="B2" s="39"/>
      <c r="C2" s="39"/>
      <c r="D2" s="39"/>
      <c r="E2" s="39"/>
    </row>
    <row r="3" spans="1:5" ht="17.25" thickTop="1" thickBot="1" x14ac:dyDescent="0.3">
      <c r="A3" s="1" t="s">
        <v>1</v>
      </c>
      <c r="B3" s="2" t="s">
        <v>2</v>
      </c>
      <c r="C3" s="2" t="s">
        <v>3</v>
      </c>
      <c r="D3" s="2" t="s">
        <v>9</v>
      </c>
      <c r="E3" s="2" t="s">
        <v>10</v>
      </c>
    </row>
    <row r="4" spans="1:5" ht="16.5" thickTop="1" x14ac:dyDescent="0.25">
      <c r="A4" s="3" t="s">
        <v>4</v>
      </c>
      <c r="B4" s="34">
        <v>189581595.86000001</v>
      </c>
      <c r="C4" s="4">
        <v>4316799</v>
      </c>
      <c r="D4" s="4">
        <f>B4-C4</f>
        <v>185264796.86000001</v>
      </c>
      <c r="E4" s="12">
        <f>C4/B4</f>
        <v>2.2770137472562575E-2</v>
      </c>
    </row>
    <row r="5" spans="1:5" ht="15.75" x14ac:dyDescent="0.25">
      <c r="A5" s="5" t="s">
        <v>5</v>
      </c>
      <c r="B5" s="35">
        <v>426041331.72000003</v>
      </c>
      <c r="C5" s="6">
        <v>89172635.959758267</v>
      </c>
      <c r="D5" s="6">
        <f>B5-C5</f>
        <v>336868695.76024175</v>
      </c>
      <c r="E5" s="13">
        <f t="shared" ref="E5:E10" si="0">C5/B5</f>
        <v>0.20930512915203189</v>
      </c>
    </row>
    <row r="6" spans="1:5" ht="15.75" x14ac:dyDescent="0.25">
      <c r="A6" s="5" t="s">
        <v>6</v>
      </c>
      <c r="B6" s="35">
        <v>1191392175.0931215</v>
      </c>
      <c r="C6" s="6">
        <v>143391385</v>
      </c>
      <c r="D6" s="6">
        <f t="shared" ref="D6:D10" si="1">B6-C6</f>
        <v>1048000790.0931215</v>
      </c>
      <c r="E6" s="13">
        <f t="shared" si="0"/>
        <v>0.12035615811291714</v>
      </c>
    </row>
    <row r="7" spans="1:5" ht="15.75" x14ac:dyDescent="0.25">
      <c r="A7" s="5" t="s">
        <v>7</v>
      </c>
      <c r="B7" s="35">
        <v>1973915014.3300004</v>
      </c>
      <c r="C7" s="6">
        <v>336783848.42111522</v>
      </c>
      <c r="D7" s="6">
        <f t="shared" si="1"/>
        <v>1637131165.9088852</v>
      </c>
      <c r="E7" s="13">
        <f t="shared" si="0"/>
        <v>0.17061719779026488</v>
      </c>
    </row>
    <row r="8" spans="1:5" ht="15.75" x14ac:dyDescent="0.25">
      <c r="A8" s="7" t="s">
        <v>8</v>
      </c>
      <c r="B8" s="36">
        <v>624089475.45000005</v>
      </c>
      <c r="C8" s="8">
        <v>42880994.770000003</v>
      </c>
      <c r="D8" s="6">
        <f t="shared" si="1"/>
        <v>581208480.68000007</v>
      </c>
      <c r="E8" s="13">
        <f t="shared" si="0"/>
        <v>6.8709690608194665E-2</v>
      </c>
    </row>
    <row r="9" spans="1:5" ht="15.75" x14ac:dyDescent="0.25">
      <c r="A9" s="5" t="s">
        <v>11</v>
      </c>
      <c r="B9" s="35">
        <v>128228666</v>
      </c>
      <c r="C9" s="6">
        <v>70654583</v>
      </c>
      <c r="D9" s="6">
        <f t="shared" si="1"/>
        <v>57574083</v>
      </c>
      <c r="E9" s="13">
        <f t="shared" si="0"/>
        <v>0.55100458582326672</v>
      </c>
    </row>
    <row r="10" spans="1:5" ht="15.75" x14ac:dyDescent="0.25">
      <c r="A10" s="7" t="s">
        <v>12</v>
      </c>
      <c r="B10" s="16">
        <v>4533248258.4531221</v>
      </c>
      <c r="C10" s="8">
        <f>SUM(C4:C9)</f>
        <v>687200246.15087342</v>
      </c>
      <c r="D10" s="6">
        <f t="shared" si="1"/>
        <v>3846048012.302249</v>
      </c>
      <c r="E10" s="13">
        <f t="shared" si="0"/>
        <v>0.1515911344298109</v>
      </c>
    </row>
    <row r="11" spans="1:5" ht="15.75" x14ac:dyDescent="0.25">
      <c r="C11" s="17"/>
      <c r="D11" s="17"/>
      <c r="E11" s="13">
        <f>D10/B10</f>
        <v>0.84840886557018913</v>
      </c>
    </row>
  </sheetData>
  <mergeCells count="1">
    <mergeCell ref="A2:E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5"/>
  <sheetViews>
    <sheetView showGridLines="0" workbookViewId="0">
      <selection activeCell="G17" sqref="G17"/>
    </sheetView>
  </sheetViews>
  <sheetFormatPr defaultRowHeight="15" x14ac:dyDescent="0.25"/>
  <cols>
    <col min="1" max="1" width="15.140625" bestFit="1" customWidth="1"/>
    <col min="2" max="2" width="8.5703125" bestFit="1" customWidth="1"/>
    <col min="3" max="3" width="12.42578125" bestFit="1" customWidth="1"/>
    <col min="4" max="4" width="14.28515625" bestFit="1" customWidth="1"/>
  </cols>
  <sheetData>
    <row r="2" spans="1:5" ht="15.75" thickBot="1" x14ac:dyDescent="0.3"/>
    <row r="3" spans="1:5" ht="17.25" thickTop="1" thickBot="1" x14ac:dyDescent="0.3">
      <c r="A3" s="1" t="s">
        <v>24</v>
      </c>
      <c r="B3" s="2" t="s">
        <v>2</v>
      </c>
      <c r="C3" s="2" t="s">
        <v>3</v>
      </c>
      <c r="D3" s="2" t="s">
        <v>9</v>
      </c>
      <c r="E3" s="2" t="s">
        <v>10</v>
      </c>
    </row>
    <row r="4" spans="1:5" ht="16.5" thickTop="1" x14ac:dyDescent="0.25">
      <c r="A4" s="3" t="s">
        <v>15</v>
      </c>
      <c r="B4" s="14">
        <v>478989764.92999995</v>
      </c>
      <c r="C4" s="4">
        <v>67621878.111966908</v>
      </c>
      <c r="D4" s="4">
        <f>B4-C4</f>
        <v>411367886.81803304</v>
      </c>
      <c r="E4" s="12">
        <f>C4/B4</f>
        <v>0.14117603978834337</v>
      </c>
    </row>
    <row r="5" spans="1:5" ht="15.75" x14ac:dyDescent="0.25">
      <c r="A5" s="5" t="s">
        <v>16</v>
      </c>
      <c r="B5" s="15">
        <v>1002983954.5399998</v>
      </c>
      <c r="C5" s="6">
        <v>145848734.13281727</v>
      </c>
      <c r="D5" s="6">
        <f>B5-C5</f>
        <v>857135220.40718257</v>
      </c>
      <c r="E5" s="13">
        <f>C5/B5</f>
        <v>0.14541482291180632</v>
      </c>
    </row>
    <row r="6" spans="1:5" ht="15.75" x14ac:dyDescent="0.25">
      <c r="A6" s="5" t="s">
        <v>17</v>
      </c>
      <c r="B6" s="15">
        <v>455128091.29000008</v>
      </c>
      <c r="C6" s="6">
        <v>123237539.06626078</v>
      </c>
      <c r="D6" s="6">
        <f t="shared" ref="D6:D10" si="0">B6-C6</f>
        <v>331890552.22373927</v>
      </c>
      <c r="E6" s="13">
        <f t="shared" ref="E6:E10" si="1">C6/B6</f>
        <v>0.2707755056756887</v>
      </c>
    </row>
    <row r="7" spans="1:5" ht="15.75" x14ac:dyDescent="0.25">
      <c r="A7" s="5" t="s">
        <v>18</v>
      </c>
      <c r="B7" s="15">
        <v>369255662.98000008</v>
      </c>
      <c r="C7" s="6">
        <v>38634401.708984926</v>
      </c>
      <c r="D7" s="6">
        <f t="shared" si="0"/>
        <v>330621261.27101517</v>
      </c>
      <c r="E7" s="13">
        <f t="shared" si="1"/>
        <v>0.10462778389691879</v>
      </c>
    </row>
    <row r="8" spans="1:5" ht="15.75" x14ac:dyDescent="0.25">
      <c r="A8" s="7" t="s">
        <v>19</v>
      </c>
      <c r="B8" s="16">
        <v>770576773.18999994</v>
      </c>
      <c r="C8" s="8">
        <v>52096215.393439695</v>
      </c>
      <c r="D8" s="6">
        <f t="shared" si="0"/>
        <v>718480557.79656029</v>
      </c>
      <c r="E8" s="13">
        <f t="shared" si="1"/>
        <v>6.760678131755006E-2</v>
      </c>
    </row>
    <row r="9" spans="1:5" ht="15.75" x14ac:dyDescent="0.25">
      <c r="A9" s="7" t="s">
        <v>20</v>
      </c>
      <c r="B9" s="16">
        <v>396363195.24000001</v>
      </c>
      <c r="C9" s="8">
        <v>34863043.608427018</v>
      </c>
      <c r="D9" s="8">
        <f t="shared" si="0"/>
        <v>361500151.63157296</v>
      </c>
      <c r="E9" s="13">
        <f t="shared" si="1"/>
        <v>8.7957318003043294E-2</v>
      </c>
    </row>
    <row r="10" spans="1:5" ht="15.75" x14ac:dyDescent="0.25">
      <c r="A10" s="19" t="s">
        <v>21</v>
      </c>
      <c r="B10" s="30">
        <v>384190221.9931215</v>
      </c>
      <c r="C10" s="31">
        <v>79310454.268716574</v>
      </c>
      <c r="D10" s="31">
        <f t="shared" si="0"/>
        <v>304879767.72440493</v>
      </c>
      <c r="E10" s="13">
        <f t="shared" si="1"/>
        <v>0.20643537947755614</v>
      </c>
    </row>
    <row r="11" spans="1:5" ht="16.5" thickBot="1" x14ac:dyDescent="0.3">
      <c r="A11" s="7" t="s">
        <v>22</v>
      </c>
      <c r="B11" s="16">
        <v>450911966.48999995</v>
      </c>
      <c r="C11" s="8">
        <v>51865355.591754034</v>
      </c>
      <c r="D11" s="8">
        <f>B11-C11</f>
        <v>399046610.89824593</v>
      </c>
      <c r="E11" s="18">
        <f>C11/B11</f>
        <v>0.11502324055732123</v>
      </c>
    </row>
    <row r="12" spans="1:5" ht="16.5" thickTop="1" x14ac:dyDescent="0.25">
      <c r="A12" s="26" t="s">
        <v>12</v>
      </c>
      <c r="B12" s="27">
        <f>SUM(B4:B11)</f>
        <v>4308399630.6531219</v>
      </c>
      <c r="C12" s="28">
        <f>SUM(C4:C11)</f>
        <v>593477621.88236725</v>
      </c>
      <c r="D12" s="28">
        <f>SUM(D4:D11)</f>
        <v>3714922008.7707543</v>
      </c>
      <c r="E12" s="29">
        <f>C12/B12</f>
        <v>0.13774897241656303</v>
      </c>
    </row>
    <row r="13" spans="1:5" s="23" customFormat="1" ht="15.75" x14ac:dyDescent="0.25">
      <c r="A13" s="20"/>
      <c r="B13" s="21"/>
      <c r="C13" s="22"/>
      <c r="D13" s="22"/>
      <c r="E13" s="17"/>
    </row>
    <row r="14" spans="1:5" s="23" customFormat="1" ht="15.75" x14ac:dyDescent="0.25">
      <c r="A14" s="24"/>
      <c r="B14" s="25"/>
      <c r="C14" s="32"/>
      <c r="D14" s="32"/>
      <c r="E14" s="33"/>
    </row>
    <row r="15" spans="1:5" ht="15.75" x14ac:dyDescent="0.25">
      <c r="A15" s="5" t="s">
        <v>23</v>
      </c>
      <c r="B15" s="15">
        <v>30000000</v>
      </c>
      <c r="C15" s="32"/>
      <c r="D15" s="32"/>
      <c r="E15" s="3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DB</vt:lpstr>
      <vt:lpstr>Country funding</vt:lpstr>
      <vt:lpstr>Sector doughnuts</vt:lpstr>
      <vt:lpstr>DB!Print_Area</vt:lpstr>
    </vt:vector>
  </TitlesOfParts>
  <Company>UNHCR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 Padilha</dc:creator>
  <cp:lastModifiedBy>Rui Padilha</cp:lastModifiedBy>
  <cp:lastPrinted>2015-05-26T12:02:25Z</cp:lastPrinted>
  <dcterms:created xsi:type="dcterms:W3CDTF">2015-05-03T11:27:34Z</dcterms:created>
  <dcterms:modified xsi:type="dcterms:W3CDTF">2015-06-02T11:56:25Z</dcterms:modified>
</cp:coreProperties>
</file>