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oueiri\Desktop\"/>
    </mc:Choice>
  </mc:AlternateContent>
  <bookViews>
    <workbookView xWindow="0" yWindow="0" windowWidth="15360" windowHeight="7320"/>
  </bookViews>
  <sheets>
    <sheet name="FSS Log Frame &amp; Targets" sheetId="7" r:id="rId1"/>
  </sheets>
  <definedNames>
    <definedName name="_xlnm.Print_Area" localSheetId="0">'FSS Log Frame &amp; Targets'!$A$1:$Q$300</definedName>
  </definedNames>
  <calcPr calcId="162913"/>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2" i="7" l="1"/>
  <c r="I132" i="7"/>
  <c r="P255" i="7" l="1"/>
  <c r="P234" i="7"/>
  <c r="P217" i="7"/>
  <c r="P202" i="7" l="1"/>
  <c r="P185" i="7"/>
  <c r="P97" i="7"/>
  <c r="P37" i="7"/>
  <c r="P32" i="7"/>
  <c r="P27" i="7"/>
  <c r="P207" i="7" l="1"/>
  <c r="P162" i="7" l="1"/>
  <c r="L144" i="7"/>
  <c r="N144" i="7"/>
  <c r="P144" i="7"/>
  <c r="J144" i="7"/>
  <c r="P85" i="7"/>
  <c r="P80" i="7"/>
  <c r="P75" i="7"/>
  <c r="P63" i="7"/>
  <c r="P58" i="7"/>
  <c r="P53" i="7"/>
  <c r="L243" i="7" l="1"/>
  <c r="N243" i="7"/>
  <c r="P243" i="7"/>
  <c r="J243" i="7"/>
  <c r="L185" i="7"/>
  <c r="N185" i="7"/>
  <c r="I185" i="7"/>
  <c r="J176" i="7"/>
  <c r="L176" i="7"/>
  <c r="N176" i="7"/>
  <c r="P176" i="7"/>
  <c r="I176" i="7"/>
  <c r="I157" i="7"/>
  <c r="K157" i="7"/>
  <c r="L157" i="7"/>
  <c r="M157" i="7"/>
  <c r="N157" i="7"/>
  <c r="O157" i="7"/>
  <c r="P157" i="7"/>
  <c r="J157" i="7"/>
  <c r="N234" i="7" l="1"/>
  <c r="L234" i="7"/>
  <c r="I120" i="7" l="1"/>
  <c r="J120" i="7"/>
  <c r="K120" i="7"/>
  <c r="L120" i="7"/>
  <c r="M120" i="7"/>
  <c r="N120" i="7"/>
  <c r="O120" i="7"/>
  <c r="P120" i="7"/>
  <c r="Q120" i="7"/>
  <c r="P19" i="7"/>
  <c r="N19" i="7"/>
  <c r="P18" i="7"/>
  <c r="N18" i="7"/>
  <c r="Q16" i="7"/>
  <c r="O16" i="7"/>
  <c r="L16" i="7"/>
  <c r="J16" i="7"/>
  <c r="I16" i="7"/>
  <c r="N16" i="7" l="1"/>
  <c r="P16" i="7"/>
</calcChain>
</file>

<file path=xl/sharedStrings.xml><?xml version="1.0" encoding="utf-8"?>
<sst xmlns="http://schemas.openxmlformats.org/spreadsheetml/2006/main" count="842" uniqueCount="240">
  <si>
    <t>PRS</t>
  </si>
  <si>
    <t>PRL</t>
  </si>
  <si>
    <t>n/a</t>
  </si>
  <si>
    <t>FOOD SECURITY SECTOR LOGFRAME - 2017-2020 - (Revised for 2020)</t>
  </si>
  <si>
    <t>Result</t>
  </si>
  <si>
    <t>ID</t>
  </si>
  <si>
    <t>Indicators</t>
  </si>
  <si>
    <t>Unit</t>
  </si>
  <si>
    <t>Description/ definition</t>
  </si>
  <si>
    <t>MoV / Responsible</t>
  </si>
  <si>
    <t>Frequency</t>
  </si>
  <si>
    <t>Beneficiary</t>
  </si>
  <si>
    <t>Baseline</t>
  </si>
  <si>
    <t>Target</t>
  </si>
  <si>
    <t>Results</t>
  </si>
  <si>
    <t xml:space="preserve">Outcome 1: 
Improve  FOOD AVAILABILITY  using in-kind food assistance modality and sustainable food/ agricultural value chain </t>
  </si>
  <si>
    <t>A</t>
  </si>
  <si>
    <t xml:space="preserve">% of targeted HH with borderline or acceptable food consumption score based on the food groups consumed over a recall period of 7 days. </t>
  </si>
  <si>
    <t>% (HH)</t>
  </si>
  <si>
    <t>FSOM</t>
  </si>
  <si>
    <t>Yearly</t>
  </si>
  <si>
    <t>SYR</t>
  </si>
  <si>
    <t>A:49%
B: 33%</t>
  </si>
  <si>
    <t>A;70%
B: 25%</t>
  </si>
  <si>
    <t xml:space="preserve">      A:62      B:24%</t>
  </si>
  <si>
    <t xml:space="preserve">A:66% </t>
  </si>
  <si>
    <t>A: 59%
B: 29%</t>
  </si>
  <si>
    <t>A; 65%
B: 20%</t>
  </si>
  <si>
    <t>LEB</t>
  </si>
  <si>
    <t>A: 63%
B : 25%</t>
  </si>
  <si>
    <t>A: 90%
B: 10%</t>
  </si>
  <si>
    <t>B</t>
  </si>
  <si>
    <t>indiv.</t>
  </si>
  <si>
    <t>AI</t>
  </si>
  <si>
    <t>Quarterly</t>
  </si>
  <si>
    <t>C</t>
  </si>
  <si>
    <t># of farmers applying climate - smart practices, measures for conserving natural resources in collaboration with other relevant actors.(Lebanese female &amp;male)</t>
  </si>
  <si>
    <t>The UN agencies, INGOs and NNGOs analyze the extent to which the target farmers apply good practices /measures to control and conserve the environmental resources in ensuring sustainable production and future resilience during 2020</t>
  </si>
  <si>
    <t xml:space="preserve">Yearly </t>
  </si>
  <si>
    <t xml:space="preserve">Indicators </t>
  </si>
  <si>
    <t># of individuals receiving in-kind food assistance monthly through food parcels (including food kits, ready-to-eat foods, hot meals, school feeding) and community kitchens, disaggregated by gender - female &amp; male and by cohorts.</t>
  </si>
  <si>
    <t>individuals</t>
  </si>
  <si>
    <t>The calculation is based on the amount of food sufficient to meet the food needs. The UN, NNGOs, INGOs will collect data to report the quantity of In-kind food assistance distributed in monthly narrative report (ex: food parcels, food kits, ready-to-eat foods, hot meals) while the number of individuals receiving food is reported in the Activity Info. The UN agencies, INGOs and NNGOs (IPs) monitor the actual receipts of each type of In-kind assistance separately during Post Distribution Monitoring (PDM).</t>
  </si>
  <si>
    <t>partners' reports, Activity Info</t>
  </si>
  <si>
    <t>yearly</t>
  </si>
  <si>
    <t>TOTAL</t>
  </si>
  <si>
    <t>List Activities under this output 1.1</t>
  </si>
  <si>
    <t>Activity 1:  Provision of food parcels (including food kits, ready-to-eat foods, hot meals, school feeding)</t>
  </si>
  <si>
    <t>Activity 2: Create and support community kitchen</t>
  </si>
  <si>
    <t>The UN agencies, INGOs and NNGOs (IPs) will conduct training and in the process keep records of the number of farmers associations, and members of agricultural cooperatives trained on management of soil resources, pest management and efficient use of water resources.</t>
  </si>
  <si>
    <t>D</t>
  </si>
  <si>
    <t># of Agricultural Value Chain Assessments conducted</t>
  </si>
  <si>
    <t>Assessments</t>
  </si>
  <si>
    <t>The UN agencies, INGOs and NNGOs (IPs) will conduct Agricultural value chain assessments.</t>
  </si>
  <si>
    <t>List Activities under this output 1.2</t>
  </si>
  <si>
    <t xml:space="preserve">Activity 5: Provision of trainings and inputs to farmers to improve the agricultural value chain across the whole process from production, harvesting, post-harvesting, handling, processing and marketing  </t>
  </si>
  <si>
    <t>Activity 6: Promote consultative meetings with communities and conduct training for farmers, community groups and members of agricultural cooperatives on management of soil resources, pest management and efficient use of water resources</t>
  </si>
  <si>
    <t># of farmers having their unsold /un-marketed quality food distributed</t>
  </si>
  <si>
    <t>The number of farmers participating is recorded and reported by NGOs and INGOs (IPs) on their unsold and unmarketed quality food and how this type of food is distributed.</t>
  </si>
  <si>
    <t>units (linkages)</t>
  </si>
  <si>
    <t>The UN agencies, INGOs and NNGOs (IPs) will record the number of linkages to local markets and the local markets accessed by the small-scale producers.</t>
  </si>
  <si>
    <t>List Activities under this output 1.3</t>
  </si>
  <si>
    <t>Activity 2: Create and reinforce linkages between small scale producers and local markets (ex: community kitchens, WFP shops and School Meals programme, rehabilitation of roads and markets infrastructure).</t>
  </si>
  <si>
    <t>Activity 3: Distribution  of unsold/unmarketed quality food from producer/retail to local markets</t>
  </si>
  <si>
    <t>All involved actors and partners will provide trainings and/or  inputs  to farmers to valorize their organic waste produced from production.</t>
  </si>
  <si>
    <t>List Activities under this output 1.4</t>
  </si>
  <si>
    <t xml:space="preserve">Activity 1: Provide training to improving post harvest management. </t>
  </si>
  <si>
    <t>Activity 3: Valorization of organic waste and least valued products (ex: through processing for animal nutrition; composting, awareness…)</t>
  </si>
  <si>
    <t>adhoc</t>
  </si>
  <si>
    <t>List Activities under this output 1.5</t>
  </si>
  <si>
    <t>Activity 2: Supporting emergency interventions to control the spread of transboundary diseases</t>
  </si>
  <si>
    <t>% of targeted HH with borderline or acceptable food consumption score disaggregated by gender - female &amp;male and by cohorts.</t>
  </si>
  <si>
    <t>A:66%               B:%</t>
  </si>
  <si>
    <t>partners' reporting</t>
  </si>
  <si>
    <t>The UN agencies, INGOs and NNGOs reconcile disbursement records (ex.: e-cards, ATM, food vouchers). The receipt of each type of Cash reported in the Activity info and the qualitative data is reported in the partners' Narrative reports ( Post Distribution Monitoring -PDM).</t>
  </si>
  <si>
    <t># of Post Distribution Monitoring Assesment conducted</t>
  </si>
  <si>
    <t xml:space="preserve">The UN agencies, INGOs and NNGOs will conduct post distribution monitoring assessments of inputs to evaluate the resulting benefits to the vulnerable targeed population and that inputs reached the required beneficiaries. </t>
  </si>
  <si>
    <t>List Activities under this output 2.1</t>
  </si>
  <si>
    <t>Activity 1:  Cash based transfer for food (ex.: e-cards, ATM, food vouchers).</t>
  </si>
  <si>
    <t>Activity 2:  Post Distribution Monitoring (PDM) on Cash based transfer for food (ex.: e-cards, ATM, food vouchers).</t>
  </si>
  <si>
    <t xml:space="preserve">The UN agencies, INGOs, NNGos and MoA will estimate the amounts of inputs / equipment,  materials, financial value and report /show the extent how support to the Associations impacts on agricultural livelihoods in the Narrative report; while the number of trainings and participants to report. </t>
  </si>
  <si>
    <t>List Activities under this output 2.2</t>
  </si>
  <si>
    <t>individuals (male and female)</t>
  </si>
  <si>
    <t xml:space="preserve">The UN, INGOs and NNGOs reports the actual number of farmers provided inputs against the  plan on inputs either in-kind, credit or cash to report in the Activity Info. In the Narrative report to show the progress and impacts on farmers' agricultural livelihoods private investment.  </t>
  </si>
  <si>
    <t>List Activities under this output 2.3</t>
  </si>
  <si>
    <t>Activity 1: Provision of agriculture inputs (seeds/seedlings, livestock, equipment,…)</t>
  </si>
  <si>
    <t>Activity 2: Provision of Financial and technical support to agriculture private sector investment (ex.: access and utilize unproductive land, terracing, irrigation/water management…)</t>
  </si>
  <si>
    <t xml:space="preserve">Activity 3: Raise awareness to promote innovative credit/loan investment schemes for Lebanese farmers </t>
  </si>
  <si>
    <t xml:space="preserve">Individuals </t>
  </si>
  <si>
    <t>List Activities under this output 2.4</t>
  </si>
  <si>
    <t>Activity 1: Enrolment of the youth aged 15-25 years (adolescent and youth)in agriculture schools, agriculture vocational skills training, or basic literacy and numeracy.</t>
  </si>
  <si>
    <t>Activity 2: Enrolment of adults aged 25 and above in  agriculture skills training, or basic literacy and numeracy</t>
  </si>
  <si>
    <t>Activity 3: Conduct TVET training/courses for the youth (aged 15-25 years) on agriculture skills or related basic numeracy and literacy skills.</t>
  </si>
  <si>
    <t>Activity 4: Conduct TVET training/courses for adults aged 25 and above on agriculture skills or related basic numeracy and literacy skills.</t>
  </si>
  <si>
    <t>The UN, INGOs and NNGOs estimate the number of farmers benefitting from agricultural productive infrastructure and communal assets (ex: agricultural roads, irrigation networks, forests, hill lakes, water reservoirs …) rehabilitated or newly established.</t>
  </si>
  <si>
    <t xml:space="preserve"># of agricultural productive infrastructure and communal assets rehabilitated/built up during the 2020 period.  </t>
  </si>
  <si>
    <t>#</t>
  </si>
  <si>
    <t># of targeted individuals  employed to provide seasonal labour in agriculture sector - disaggregated by gender (female &amp;male) and by cohort.</t>
  </si>
  <si>
    <t>The record of number of individuals  involved in seasonal agricultural labor/casual labor is reported by the IPs basing the calculations of the actual numbers on the Work-days standards.</t>
  </si>
  <si>
    <t>USD</t>
  </si>
  <si>
    <t>List Activities under this output 2.5</t>
  </si>
  <si>
    <t>Activity 1: Rehabilitation and/or creation of agricultural productive infrastructure and communal assets</t>
  </si>
  <si>
    <t xml:space="preserve">Activity 3: Support access of most vulnerable individuals to agricultural casual labor </t>
  </si>
  <si>
    <t># of trainings targeted individuals  received to develop their skills and competences (non-agricultural trainings)</t>
  </si>
  <si>
    <t>trainings</t>
  </si>
  <si>
    <t xml:space="preserve">The UN, INGOs and NNGOs records the number of trainings  benefitting targeted vulnerable individuals </t>
  </si>
  <si>
    <t>This indicator will record the total amount of cash in USD received by the vulnerable population through cash-based transfer as Food Assistance For Training allowing them access to food while attending trainings and get adequate skills for better employment opportunities</t>
  </si>
  <si>
    <t>Number of individuals having greater access to jobs/internships as a result of support to employment opportunities</t>
  </si>
  <si>
    <t>The record of  targeted individuals having accessed a job or  internship as a result of interventions provided by the UN, INGOs and NNGOs partners.</t>
  </si>
  <si>
    <t xml:space="preserve">List Activities under this output 2.6 </t>
  </si>
  <si>
    <t xml:space="preserve">Activity 1: Support access of most vulnerable individuals to trainings and inputs </t>
  </si>
  <si>
    <t>Activity 2: Provision of trainings and inputs to vulnerable individuals</t>
  </si>
  <si>
    <t xml:space="preserve">Activity 3: Support access  to vulnerable individuals to employment opportunities </t>
  </si>
  <si>
    <t>% of women with a minimum dietary diversity score based on the Household Diet Diversity Scale (HDDS) by cohort</t>
  </si>
  <si>
    <t>% female.</t>
  </si>
  <si>
    <t>PDM</t>
  </si>
  <si>
    <t>% of beneficiaries supported who improved their food safety, quality and dietary diversity practices. (female &amp;males) and by cohort.</t>
  </si>
  <si>
    <t>individuals (male /female)</t>
  </si>
  <si>
    <t xml:space="preserve">The aim is to evaluate the adoption levels of beneficiaries on improved food safety and quality measures. The IPs will conduct a sample survey to evaluate the level of the practices involving the entire food chain- production, storage, preparation/cooking including hygiene etc.: as resulting from  output 3.1 and 3.2 </t>
  </si>
  <si>
    <t xml:space="preserve">Output 3.1  Households more vulnerable to food insecurity  adopt optimal nutrition practices through the promotion of small-scale production of diversified and nutritious food. </t>
  </si>
  <si>
    <t>List Activities under this output 3.1</t>
  </si>
  <si>
    <t>Activity 1: Promoting optimal nutrition related behaviours and practices amongst the targeted vulnerable groups</t>
  </si>
  <si>
    <t xml:space="preserve">Activity 2:  Improving food diversity for vulnerable households through the promotion of small scale production of diversified nutritious food through schools, backyard and roof/micro gardens </t>
  </si>
  <si>
    <t>Activity 3:  Promote food preservation/ transformation technologies at household and community level</t>
  </si>
  <si>
    <t>The UN agencies, INGOs and NNGOs analyze the level of knowledge and practices on nutrition for male/female individuals trained on food safety and quality measures including farmers, staff and consumers where applicable.</t>
  </si>
  <si>
    <t>Initiatives</t>
  </si>
  <si>
    <t>These include the number and types of initiatives effectively implemented  by the IPs to support the local production of high value nutritious foods, such as activities for behaviour change, use of micro gardens, food systems i.e. processing, preservation and transformation technologies.</t>
  </si>
  <si>
    <t>List Activities under this output 3.2</t>
  </si>
  <si>
    <t xml:space="preserve">Activity 1: Promoting Integrated Pest Management and Good Agriculture Practices and Standards (i.e. pesticide use) </t>
  </si>
  <si>
    <t>Activity 2: Support the inherent food systems/value chains - production, processing,  storage, preparation /cooking /serving to ensure food safety and quality.</t>
  </si>
  <si>
    <t>Activity 3: Promote policies supporting the local production of high value nutritious autogenous foods.</t>
  </si>
  <si>
    <t>institutions</t>
  </si>
  <si>
    <t>List Activities under this output 4.1</t>
  </si>
  <si>
    <t># staff</t>
  </si>
  <si>
    <t>The UN agencies, INGOs and NNGOs (IPs) will provide material/equipment and trainings to regional/decentralised staff</t>
  </si>
  <si>
    <t>The UN agencies, INGOs and NNGOs involved will report number of MoA local and decentralized institutions receiving financial and technical support</t>
  </si>
  <si>
    <t>List Activities under this output 4.2</t>
  </si>
  <si>
    <t>Activity 1: Supporting the monitoring and early warning systems for plant pests and animal diseases</t>
  </si>
  <si>
    <t xml:space="preserve">Activity 4: Provision of trainings on profitable farm business (i.e. farmer business school) </t>
  </si>
  <si>
    <t xml:space="preserve">Activity 5: Monitor access to employment after interventions </t>
  </si>
  <si>
    <t>Output 2.2 Farmers asssociations, cooperatives, MSMEs receive support to improve agricultural livelihoods</t>
  </si>
  <si>
    <t>Activity 1: Provide support and training for the Extension services staff/MoA agricultural centers  to improve capacity in providing extension services on agro-climatic information and guidance on improved cropping practices to make agricultural production systems more resilient.</t>
  </si>
  <si>
    <t>Activity 2:Conduct a capacity assessment of NPTP social workers, develop a capacity development plan and conduct trainings for SDCs</t>
  </si>
  <si>
    <t xml:space="preserve">Activity 2: Provision of improved storage (silo, grain bags, cold storage houses, etc) and packaging centers </t>
  </si>
  <si>
    <t xml:space="preserve">All involved actors and partners will provide trainings and/or  inputs  to farmers to improve storage conditions of their produce to minimize post-harvest losses </t>
  </si>
  <si>
    <t># Farmers' associations etc.</t>
  </si>
  <si>
    <t xml:space="preserve"> The UN, INGOs and NNGOs will record the number of individuals/ participants (#youth aged 15 to 25 years) and other age group (25 and above) who had access to employment opportunities as a result of formal and/or non-formal education</t>
  </si>
  <si>
    <t>farmers associations/cooperatives</t>
  </si>
  <si>
    <t>associations/cooperatives</t>
  </si>
  <si>
    <t>MSMEs</t>
  </si>
  <si>
    <t>Infrastr/Assets</t>
  </si>
  <si>
    <t>INST.</t>
  </si>
  <si>
    <t>INST</t>
  </si>
  <si>
    <t>Output 1.1  The most vulnerable individuals have access to In-kind food assistance</t>
  </si>
  <si>
    <t>Output 1.2  Lebanese smallholder farmers have strenghtened (technical and operational) capacities to adopt climate smart sustainable agriculture and conservation of natural resources</t>
  </si>
  <si>
    <t># of  farmers with improved capacities for farming practices/ production, natural resource conservation and climate smart agriculture sustainable practices disaggregated by sex - female &amp; males and by cohorts.</t>
  </si>
  <si>
    <t># of farmers associations and members of agricultural cooperatives with improved capacities for the management of soil resources, pest management and efficient use of water resources (female &amp;male)</t>
  </si>
  <si>
    <t xml:space="preserve">Output 1.3  Smallholder farmers enabled to increase linkages and access to markets 
</t>
  </si>
  <si>
    <t># of smallholder farmers with enhanced capacities to improve their access to market disaggregated by gender (female and males) and by cohorts.</t>
  </si>
  <si>
    <t xml:space="preserve">#  small-scale producers having linkages with local markets created </t>
  </si>
  <si>
    <t># of farmers  (disaggregated by gender-female &amp;male) with enhanced skills to reduce their food wastage and losses (transformation technologies for food preservation).</t>
  </si>
  <si>
    <t># farmers with improved storage conditions disaggregated by gender</t>
  </si>
  <si>
    <t>Output 1.4  Smallholder famers and households enabled to reduce food waste/food losses along the food value chain</t>
  </si>
  <si>
    <t>Output 1.5  Smallholder farmers have access to prevention and control measures for transboundary animal diseases and plant pests (DRR)</t>
  </si>
  <si>
    <t># of farmers accessing prevention and control measures (DRR) of trans-boundary animal diseases and plant pests disaggregated by gender- female &amp; male and by cohorts.</t>
  </si>
  <si>
    <r>
      <rPr>
        <b/>
        <sz val="12"/>
        <rFont val="Calibri"/>
        <family val="2"/>
      </rPr>
      <t>Outcome 2</t>
    </r>
    <r>
      <rPr>
        <sz val="12"/>
        <rFont val="Calibri"/>
        <family val="2"/>
      </rPr>
      <t xml:space="preserve">: </t>
    </r>
    <r>
      <rPr>
        <sz val="10"/>
        <rFont val="Calibri"/>
        <family val="2"/>
      </rPr>
      <t xml:space="preserve">
Improve FOOD ACCESS through cash -based food assistance and support to sustainable agricultural livelihoods.</t>
    </r>
  </si>
  <si>
    <t>Output 2.1 Vulnerable populations, including displaced Syrians, Palestinian Refugees from Syria and vulnerable Lebanese, have access to cash-based food assistance  and improve their access to food.</t>
  </si>
  <si>
    <t># of individuals accessing cash based  food assistance disaggregated by gender - (female &amp; male) by cohort.</t>
  </si>
  <si>
    <t># of local agricultural groups/ associations/ cooperatives/MSMEs  who received financial, technical and/ or material to support agricultural livelihoods disaggregated by governorate.</t>
  </si>
  <si>
    <t xml:space="preserve">Output 2.3 Lebanese smallholder farmers have access to financial and technical support and benefit from innovative credit schemes that promote private agriculture investment </t>
  </si>
  <si>
    <t># of Small scale farmers accessing (a) agricultural inputs in-kind, (b) cash grants/credit and/or (c) technical support disaggregated by gender - females &amp; males and by cohort.</t>
  </si>
  <si>
    <t xml:space="preserve">Output 2.4 Youth aged 15-25 years and other age group (25 and above)  have access to improved agricultural technical education and vocational training 
</t>
  </si>
  <si>
    <t xml:space="preserve"># of youth aged 15-25 years and adults (25 and above), disaggregated by gender female and male and by cohort, enrolled to enhance employability skills in: 
(a) agricultural schools, 
(b) agriculture vocational skills training (internship and on the job training, apprenticeship)
(c) basic numeracy and literacy trainings -  </t>
  </si>
  <si>
    <t xml:space="preserve"># number of youth having access to employment opportunities as a result of formal and/or non-formal education
</t>
  </si>
  <si>
    <t xml:space="preserve">Output 2.5 Vulnerable individuals have improved opportunities to access temporary and seasonal labour in agriculture and related sectors, in exchange for cash-based food assistance to increase their access to food and to agricultural infrastructure and assets
 </t>
  </si>
  <si>
    <t># of farmers with access to rehabilitated agricultural infrastructure and/or communal assets disaggregated by gender (female &amp;male) and by cohort.</t>
  </si>
  <si>
    <t xml:space="preserve">Total Amount in USD received by vulnerable people to access casual and seasonal labor
</t>
  </si>
  <si>
    <t xml:space="preserve">New Output 2.6 :
Vulnerable individuals have strenghetend technical and operational capacities to access temporary, seasonal and casual labour, in exchange for cash-based assistance that increases their access to food
</t>
  </si>
  <si>
    <t># of targeted individuals with enhanced skills and compentencies to access temporary, seasonal and casual labour disaggregated by gender (female &amp;male) and by cohort</t>
  </si>
  <si>
    <t>Total Amount in USD received by vulnerable people as cash-based transfer for food assistance for training.</t>
  </si>
  <si>
    <r>
      <rPr>
        <b/>
        <sz val="12"/>
        <rFont val="Calibri"/>
        <family val="2"/>
      </rPr>
      <t xml:space="preserve">Outcome 3: </t>
    </r>
    <r>
      <rPr>
        <b/>
        <sz val="10"/>
        <rFont val="Calibri"/>
        <family val="2"/>
      </rPr>
      <t xml:space="preserve">
Improve FOOD UTILIZATION through food safety and nutrition practices including the promotion of consumption of diversified and quality food</t>
    </r>
  </si>
  <si>
    <t>Output3.2 Households and individuals have improved capacity on food safety and quality to improve their practices.</t>
  </si>
  <si>
    <t># of individuals who demonstrate improved knowledge and practice on food safety and quality measures disaggregated by gender - female &amp; male and by cohort.</t>
  </si>
  <si>
    <t xml:space="preserve"># and types of initiatives  in place to improve good practices, local production, safety and quality of high value nutritious food </t>
  </si>
  <si>
    <t>Number of national and decentralized institutions with improved capacities in food security, agriculture and social protection.</t>
  </si>
  <si>
    <t>Output 4.1 National institutions working in food security/agriculture, disaster reduction and social protection have strenghtened capacities to improve service delivery for vulnerable population</t>
  </si>
  <si>
    <t># of National institutions with improved capactities to provide service delivery to vulneralbe population (i.e. social assistance and safety nets programs, vulnerability analysis, capacity assessment, disaster risk management (DRM)</t>
  </si>
  <si>
    <t>Output 4.2 :Regional/decentralised public institutions involved in agriculture, food security, disaster reduction and social protection have strenghtened capacities to improve service delivery for vulnerable population</t>
  </si>
  <si>
    <t xml:space="preserve"># of regional/decentralised staff (MoA regional services and agriculture/extension centers staff; MoA schools; MoSA SDC; Green PLan decentralised offices), disaggregated by gender, with improved capacity in:                                                                                                                a) agro-climatic information;              b) cropping practices;                            c)monitoring NPTP food ecard;           d)safety nets beneficiaries targeting; </t>
  </si>
  <si>
    <t xml:space="preserve"># of MoA local and decentralized offices supported technically and/or in-kind with equipment (schools, centers, GP)
</t>
  </si>
  <si>
    <t xml:space="preserve">Activity 1: Provide farmers associations and/or cooperatives/ MSMEs with financial support for agricultural livelihoods (i.e. grants/credit schemes) </t>
  </si>
  <si>
    <t>Activity 2: Provide farmers associations and/or cooperatives/MSMEs with technical and/  or material support for agricultural livelihoods (trainings; capacity building; etc.)</t>
  </si>
  <si>
    <r>
      <t>Activity 2: Support the most vulnerable individuals to access agricultural seasonal labor.</t>
    </r>
    <r>
      <rPr>
        <b/>
        <sz val="10"/>
        <rFont val="Calibri"/>
        <family val="2"/>
      </rPr>
      <t xml:space="preserve"> </t>
    </r>
  </si>
  <si>
    <t xml:space="preserve">Activity 4: Monitor the increase in opportunities to employment </t>
  </si>
  <si>
    <t xml:space="preserve">Activity 1: Provision of training/inputs to smallholder farmers to access markets through linkages with i.e retailers, exporters, domestic traders, etc. </t>
  </si>
  <si>
    <t>Activity 1: Provision of training/inputs for sustainable agricultural production (fruit, vegetable, crop)</t>
  </si>
  <si>
    <t>Activity 2: Provision of training/inputs for sustainable livestock production (ex.: dairy, poultry production, fisheries...)</t>
  </si>
  <si>
    <t>Activity 3: Provision of training/inputs for natural resources conservation including water use efficiency and conservation (ex.: efficient irrigation practices)</t>
  </si>
  <si>
    <t>Activity 4: Provision of training/inputs for climate smart sustainable agriculture and energy saving farming practices (Tolerant cultivars, organic farming, conservation agriculture, mixed farming, crop rotation)</t>
  </si>
  <si>
    <t>Monthly</t>
  </si>
  <si>
    <t>N/A</t>
  </si>
  <si>
    <r>
      <rPr>
        <b/>
        <sz val="12"/>
        <rFont val="Calibri"/>
        <family val="2"/>
      </rPr>
      <t xml:space="preserve">Outcome 4: </t>
    </r>
    <r>
      <rPr>
        <b/>
        <sz val="10"/>
        <rFont val="Calibri"/>
        <family val="2"/>
      </rPr>
      <t xml:space="preserve">
(REVISED 2020): Promote and stabilize food security through support/ capacity building and strengthening of national public institutions and their decentralised services </t>
    </r>
  </si>
  <si>
    <t>The records of trainings and participants/farmers kept and reported in Activity info by INGOs NNGOs, MoA. The records include the amounts of inputs/materials reported in the Narrative report (ex: seeds, livestock, equipment, inputs, machinery…) also practices on climate smart  sustainable agriculture, livestock and fisheries production and  efficient technologies for natural resources conservation (ex: solar pumps, drip irrigation…) provided.</t>
  </si>
  <si>
    <t xml:space="preserve">The number of farmers participating in trainings and receiving market information recorded and reported by NGOs and INGOs (IPs) who also monitor progress on access to market to report in the Narrative report. The number of those accessing markets is  reported in the Activity info.  </t>
  </si>
  <si>
    <t>This indicator will record the total amount of cash in USD received+ by the vulnerable population through cash-based transfer under Food Assistance For Assets programmes allowing them to access casual and seasonal labor.</t>
  </si>
  <si>
    <t>The record of  targeted individuals receiving trainings and/or inputs to improve skills and compentencies that allow them to better access food in particular through Food Assistance for Training (FFT) programmes</t>
  </si>
  <si>
    <t>Record the number of national institutions and their decentralized services working in the food security sector whose  capacities have been strengthened in different areas of agriculture, social protection and others to improve delivery of services through capacity strenghtening activities</t>
  </si>
  <si>
    <t>The UN agencies, INGOs and NNGOs involved will report number and type of trainings and technical assistance provided to the different institutions and/ or departments (MoA centers/offices/schools -including TVET; MoSA/NPTP and SDCs/ Disaster Risk Management -DRM)  to address different needs more effectively (i.e. establishing safety net processes and strategies, vulnerability assessments, capacity assessment, contingency planning.  Support to GoL updating national policies/strategies/action plans in relation to food security. Involvement of Private sector in food security related activities.</t>
  </si>
  <si>
    <t>sample survey</t>
  </si>
  <si>
    <t># of farmers with improved skills for agricultural value chain developement disaggregated by gender - female &amp; males and by cohorts.</t>
  </si>
  <si>
    <t># farmers with improved capacity to valorize organic waste disaggregated by gender</t>
  </si>
  <si>
    <t xml:space="preserve">Number of national and decentralized institutions staff with improved capacity to provide better delivery of services.
</t>
  </si>
  <si>
    <t>institution staff</t>
  </si>
  <si>
    <t>partners' reports, PDM reports</t>
  </si>
  <si>
    <t>Staff</t>
  </si>
  <si>
    <t>The UN agencies, INGOs and NNGOs (IPs) will conduct training and in the process keep records of the number of famers trained to improve agricultural value chain development throughout the whole process from production to processing, marketing and trade, retail and consumption.</t>
  </si>
  <si>
    <t>The NNGOs &amp; INGOs (Is) responsible for recording and reporting the number of farmers/participants (disaggregated by gender - female &amp; male), supported through technical support to reduce losses and wastage of food produced. The information from field observations is reported in Narrative by the IPs and uploaded in the Dashboard  by IMO by 2020</t>
  </si>
  <si>
    <t>The INGOs &amp; NNGOs (Ips) responsible for mapping the population in the areas covered by the Trans-boundary animal diseases and plant pests activities to estimate the number of people/ farmers benefitting or covered and to report during 2020 period.</t>
  </si>
  <si>
    <t>The UN agencies and NNGOs and INGOs (IPs) collect data to assess the level of food accessibility. 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during 2020 period.</t>
  </si>
  <si>
    <t>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The UN, NGOs and NGOs will collaborate for collecting and analyzing data during 2020 period.</t>
  </si>
  <si>
    <r>
      <t xml:space="preserve"> The UN, INGOs and NNGOs will record the number of individuals/ participants (#youth aged 15 to 25 years) and other age group (25 and above) who enrolled, trained and completed the training/course </t>
    </r>
    <r>
      <rPr>
        <strike/>
        <sz val="10"/>
        <rFont val="Calibri"/>
        <family val="2"/>
      </rPr>
      <t xml:space="preserve"> </t>
    </r>
    <r>
      <rPr>
        <sz val="10"/>
        <rFont val="Calibri"/>
        <family val="2"/>
      </rPr>
      <t>in agriculture related fields</t>
    </r>
    <r>
      <rPr>
        <b/>
        <sz val="10"/>
        <rFont val="Calibri"/>
        <family val="2"/>
      </rPr>
      <t xml:space="preserve"> </t>
    </r>
    <r>
      <rPr>
        <sz val="10"/>
        <rFont val="Calibri"/>
        <family val="2"/>
      </rPr>
      <t xml:space="preserve">and/or basic literacy and numeracy.  </t>
    </r>
  </si>
  <si>
    <t xml:space="preserve">The estimates of the numbers is done by IPs using the relevant units/measures of the agricultural productive  structures/assets rehabilitated or built to support farmers' agricultural livelihoods during 2020. </t>
  </si>
  <si>
    <t>The UN agencies INGOs and NNGOs will be responsible in collecting data on and analysis done centrally once a year. The dietary diversity is a qualitative measure of the level of food consumption. It reflects the level of access to a variety of foods, and is also a proxy for nutrient adequacy of the diet of individuals or households. The Household Dietary Diversity Scale (HDDS) is based on 5 out of 10 food groups to calculate the proportion of women or individuals with adequate dietary diversity during 2020 period.</t>
  </si>
  <si>
    <t>The UN agencies, INGOs and NNGOs IPs calculate the number of beneficiaries reached for promoting nutritional practices using different methods and activities i.e. through  trainings and awareness sessions in schools, backyard and roof/micro gardens etc.; in particular women with pregnant and lactating women and children under five</t>
  </si>
  <si>
    <t>Description/ definition, sample survey</t>
  </si>
  <si>
    <t xml:space="preserve">Activity 1: Support  to national institutions (GOL, MoA, MoSA, MEHE, CNRS...) in elaborating/updating national policies/strategies/action plans in relation to food security and social protection </t>
  </si>
  <si>
    <t>Activity 2: Assist the Government in improving food inspection and safety measures i.e. analysis of quality/source of water; quality soil; use of pesticides</t>
  </si>
  <si>
    <t>Activity 3:National capacity in the areas of safety nets response, food security, vulnerability analysis and disaster risk management created and/or supported</t>
  </si>
  <si>
    <t>Activity 4: Conduct trainings for NPTP / MoSA staff</t>
  </si>
  <si>
    <t>Number of farmers with increased production, access to market, reduced produce waste and losses, and those benefitting  as a result of Trans-boundary animal and plant disease control and prevention.</t>
  </si>
  <si>
    <r>
      <t>Estimation of the level of production and the application of sustainable farming practices. In order to inform the level of food availability and the adoption/practices of the good farming practices: under ouput 1.2, output 1.3,output 1.4 and output 1.5</t>
    </r>
    <r>
      <rPr>
        <b/>
        <sz val="10"/>
        <color rgb="FFFF0000"/>
        <rFont val="Calibri"/>
        <family val="2"/>
      </rPr>
      <t xml:space="preserve"> </t>
    </r>
    <r>
      <rPr>
        <sz val="10"/>
        <rFont val="Calibri"/>
        <family val="2"/>
      </rPr>
      <t>number of</t>
    </r>
    <r>
      <rPr>
        <b/>
        <sz val="10"/>
        <rFont val="Calibri"/>
        <family val="2"/>
      </rPr>
      <t xml:space="preserve"> </t>
    </r>
    <r>
      <rPr>
        <sz val="10"/>
        <color theme="1"/>
        <rFont val="Calibri"/>
        <family val="2"/>
      </rPr>
      <t>assisted farmers . (UN, INGOs, NGOs, MOA- responsible for collecting data)</t>
    </r>
  </si>
  <si>
    <t xml:space="preserve">AI, Sample survey </t>
  </si>
  <si>
    <r>
      <rPr>
        <sz val="11"/>
        <rFont val="Calibri"/>
        <family val="2"/>
      </rPr>
      <t>number</t>
    </r>
    <r>
      <rPr>
        <sz val="10"/>
        <rFont val="Calibri"/>
        <family val="2"/>
      </rPr>
      <t xml:space="preserve"> of HHS with increased agricultural livelihoods disaggregated by gender - (female &amp; male) and by cohorts.</t>
    </r>
  </si>
  <si>
    <t>Households</t>
  </si>
  <si>
    <t>The UN agencies, NNGOs and INGOs (IPs) calculates the number of the HHs with improved livelihood opportunities as resulting from  activities 2.2 2.3 2.4 2.5. It also involves assessing the perception of the households/farmers targeted to understand changes in their livelihoods during 2020.</t>
  </si>
  <si>
    <t># of individuals whose nutritional activities and practices are improved - disaggregated by gender - (female &amp; male) and by cohort.</t>
  </si>
  <si>
    <t>partners' reports, Activity Info, sample survey post training</t>
  </si>
  <si>
    <t>partners' reports, Activity Info, post-support monitoring</t>
  </si>
  <si>
    <t>partners' reports, Activity Info, post training sample survey</t>
  </si>
  <si>
    <t xml:space="preserve">partners' reports, Activity Info, sample survey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</si>
</sst>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3"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sz val="11"/>
      <name val="Calibri"/>
      <family val="2"/>
    </font>
    <font>
      <b/>
      <sz val="10"/>
      <name val="Calibri"/>
      <family val="2"/>
    </font>
    <font>
      <b/>
      <sz val="10"/>
      <color rgb="FF000000"/>
      <name val="Calibri"/>
      <family val="2"/>
    </font>
    <font>
      <sz val="10"/>
      <name val="Calibri"/>
      <family val="2"/>
    </font>
    <font>
      <sz val="11"/>
      <color rgb="FF000000"/>
      <name val="Calibri"/>
      <family val="2"/>
    </font>
    <font>
      <sz val="10"/>
      <color theme="1"/>
      <name val="Calibri"/>
      <family val="2"/>
    </font>
    <font>
      <b/>
      <sz val="14"/>
      <color rgb="FF000000"/>
      <name val="Calibri"/>
      <family val="2"/>
    </font>
    <font>
      <b/>
      <sz val="10"/>
      <color theme="1"/>
      <name val="Calibri"/>
      <family val="2"/>
    </font>
    <font>
      <sz val="10"/>
      <name val="Arial"/>
      <family val="2"/>
    </font>
    <font>
      <sz val="11"/>
      <color rgb="FF000000"/>
      <name val="Calibri"/>
      <family val="2"/>
    </font>
    <font>
      <sz val="10"/>
      <color rgb="FFFF0000"/>
      <name val="Calibri"/>
      <family val="2"/>
    </font>
    <font>
      <b/>
      <sz val="10"/>
      <color rgb="FFFF0000"/>
      <name val="Calibri"/>
      <family val="2"/>
    </font>
    <font>
      <sz val="11"/>
      <color rgb="FFFF0000"/>
      <name val="Calibri"/>
      <family val="2"/>
    </font>
    <font>
      <b/>
      <sz val="12"/>
      <name val="Calibri"/>
      <family val="2"/>
    </font>
    <font>
      <sz val="12"/>
      <name val="Calibri"/>
      <family val="2"/>
    </font>
    <font>
      <strike/>
      <sz val="10"/>
      <name val="Calibri"/>
      <family val="2"/>
    </font>
    <font>
      <b/>
      <sz val="11"/>
      <color rgb="FF000000"/>
      <name val="Calibri"/>
      <family val="2"/>
    </font>
  </fonts>
  <fills count="18">
    <fill>
      <patternFill patternType="none"/>
    </fill>
    <fill>
      <patternFill patternType="gray125"/>
    </fill>
    <fill>
      <patternFill patternType="solid">
        <fgColor rgb="FFFFFFFF"/>
        <bgColor rgb="FFFFFFFF"/>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0"/>
        <bgColor rgb="FFD0CECE"/>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0.249977111117893"/>
        <bgColor indexed="64"/>
      </patternFill>
    </fill>
    <fill>
      <patternFill patternType="solid">
        <fgColor theme="6"/>
        <bgColor indexed="64"/>
      </patternFill>
    </fill>
    <fill>
      <patternFill patternType="solid">
        <fgColor theme="6"/>
        <bgColor rgb="FF525252"/>
      </patternFill>
    </fill>
    <fill>
      <patternFill patternType="solid">
        <fgColor rgb="FFFFFFFF"/>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bottom/>
      <diagonal/>
    </border>
  </borders>
  <cellStyleXfs count="40">
    <xf numFmtId="0" fontId="0" fillId="0" borderId="0"/>
    <xf numFmtId="9" fontId="10" fillId="0" borderId="0" applyFont="0" applyFill="0" applyBorder="0" applyAlignment="0" applyProtection="0"/>
    <xf numFmtId="164" fontId="10" fillId="0" borderId="0" applyFont="0" applyFill="0" applyBorder="0" applyAlignment="0" applyProtection="0"/>
    <xf numFmtId="0" fontId="4" fillId="0" borderId="1"/>
    <xf numFmtId="9" fontId="4" fillId="0" borderId="1" applyFont="0" applyFill="0" applyBorder="0" applyAlignment="0" applyProtection="0"/>
    <xf numFmtId="164" fontId="4" fillId="0" borderId="1" applyFont="0" applyFill="0" applyBorder="0" applyAlignment="0" applyProtection="0"/>
    <xf numFmtId="164" fontId="14" fillId="0" borderId="1" applyFont="0" applyFill="0" applyBorder="0" applyAlignment="0" applyProtection="0"/>
    <xf numFmtId="0" fontId="14" fillId="0" borderId="1"/>
    <xf numFmtId="0" fontId="3" fillId="0" borderId="1"/>
    <xf numFmtId="9" fontId="3" fillId="0" borderId="1" applyFont="0" applyFill="0" applyBorder="0" applyAlignment="0" applyProtection="0"/>
    <xf numFmtId="0" fontId="15" fillId="0" borderId="1"/>
    <xf numFmtId="9" fontId="10" fillId="0" borderId="1" applyFont="0" applyFill="0" applyBorder="0" applyAlignment="0" applyProtection="0"/>
    <xf numFmtId="164" fontId="10" fillId="0" borderId="1" applyFont="0" applyFill="0" applyBorder="0" applyAlignment="0" applyProtection="0"/>
    <xf numFmtId="0" fontId="2" fillId="0" borderId="1"/>
    <xf numFmtId="9" fontId="2" fillId="0" borderId="1" applyFont="0" applyFill="0" applyBorder="0" applyAlignment="0" applyProtection="0"/>
    <xf numFmtId="164" fontId="2" fillId="0" borderId="1" applyFont="0" applyFill="0" applyBorder="0" applyAlignment="0" applyProtection="0"/>
    <xf numFmtId="0" fontId="15" fillId="0" borderId="1"/>
    <xf numFmtId="0" fontId="2" fillId="0" borderId="1"/>
    <xf numFmtId="9" fontId="2" fillId="0" borderId="1" applyFont="0" applyFill="0" applyBorder="0" applyAlignment="0" applyProtection="0"/>
    <xf numFmtId="0" fontId="15" fillId="0" borderId="1"/>
    <xf numFmtId="0" fontId="15" fillId="0" borderId="1"/>
    <xf numFmtId="0" fontId="15" fillId="0" borderId="1"/>
    <xf numFmtId="0" fontId="15" fillId="0" borderId="1"/>
    <xf numFmtId="0" fontId="10" fillId="0" borderId="1"/>
    <xf numFmtId="0" fontId="1" fillId="0" borderId="1"/>
    <xf numFmtId="9" fontId="1" fillId="0" borderId="1" applyFont="0" applyFill="0" applyBorder="0" applyAlignment="0" applyProtection="0"/>
    <xf numFmtId="164" fontId="1" fillId="0" borderId="1" applyFont="0" applyFill="0" applyBorder="0" applyAlignment="0" applyProtection="0"/>
    <xf numFmtId="0" fontId="1" fillId="0" borderId="1"/>
    <xf numFmtId="9" fontId="1" fillId="0" borderId="1" applyFont="0" applyFill="0" applyBorder="0" applyAlignment="0" applyProtection="0"/>
    <xf numFmtId="0" fontId="10" fillId="0" borderId="1"/>
    <xf numFmtId="0" fontId="1" fillId="0" borderId="1"/>
    <xf numFmtId="9" fontId="1" fillId="0" borderId="1" applyFont="0" applyFill="0" applyBorder="0" applyAlignment="0" applyProtection="0"/>
    <xf numFmtId="164" fontId="1" fillId="0" borderId="1" applyFont="0" applyFill="0" applyBorder="0" applyAlignment="0" applyProtection="0"/>
    <xf numFmtId="0" fontId="10" fillId="0" borderId="1"/>
    <xf numFmtId="0" fontId="1" fillId="0" borderId="1"/>
    <xf numFmtId="9" fontId="1" fillId="0" borderId="1" applyFont="0" applyFill="0" applyBorder="0" applyAlignment="0" applyProtection="0"/>
    <xf numFmtId="0" fontId="10" fillId="0" borderId="1"/>
    <xf numFmtId="0" fontId="10" fillId="0" borderId="1"/>
    <xf numFmtId="0" fontId="10" fillId="0" borderId="1"/>
    <xf numFmtId="0" fontId="10" fillId="0" borderId="1"/>
  </cellStyleXfs>
  <cellXfs count="395">
    <xf numFmtId="0" fontId="0" fillId="0" borderId="0" xfId="0" applyFont="1" applyAlignment="1"/>
    <xf numFmtId="0" fontId="9" fillId="2" borderId="1" xfId="0" applyFont="1" applyFill="1" applyBorder="1" applyAlignment="1">
      <alignment vertical="top" wrapText="1"/>
    </xf>
    <xf numFmtId="0" fontId="9" fillId="2" borderId="1" xfId="0" applyFont="1" applyFill="1" applyBorder="1" applyAlignment="1">
      <alignment horizontal="right" vertical="top" wrapText="1"/>
    </xf>
    <xf numFmtId="0" fontId="0" fillId="0" borderId="1" xfId="0" applyFont="1" applyBorder="1" applyAlignment="1"/>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7" borderId="1" xfId="0" applyFont="1" applyFill="1" applyBorder="1" applyAlignment="1">
      <alignment horizontal="left"/>
    </xf>
    <xf numFmtId="0" fontId="0" fillId="0" borderId="0" xfId="0" applyFont="1" applyFill="1" applyAlignment="1"/>
    <xf numFmtId="9" fontId="11" fillId="2" borderId="7" xfId="0" applyNumberFormat="1" applyFont="1" applyFill="1" applyBorder="1" applyAlignment="1">
      <alignment horizontal="right" vertical="top" wrapText="1"/>
    </xf>
    <xf numFmtId="0" fontId="11" fillId="6" borderId="7" xfId="0" applyFont="1" applyFill="1" applyBorder="1" applyAlignment="1">
      <alignment horizontal="right" vertical="top" wrapText="1"/>
    </xf>
    <xf numFmtId="0" fontId="13" fillId="2" borderId="1" xfId="0" applyFont="1" applyFill="1" applyBorder="1" applyAlignment="1">
      <alignment horizontal="left" vertical="center" wrapText="1"/>
    </xf>
    <xf numFmtId="165" fontId="13" fillId="2" borderId="7" xfId="2" applyNumberFormat="1" applyFont="1" applyFill="1" applyBorder="1" applyAlignment="1">
      <alignment horizontal="right" vertical="top" wrapText="1"/>
    </xf>
    <xf numFmtId="165" fontId="11" fillId="2" borderId="7" xfId="2" applyNumberFormat="1" applyFont="1" applyFill="1" applyBorder="1" applyAlignment="1">
      <alignment horizontal="right" vertical="top" wrapText="1"/>
    </xf>
    <xf numFmtId="165" fontId="11" fillId="6" borderId="7" xfId="2" applyNumberFormat="1" applyFont="1" applyFill="1" applyBorder="1" applyAlignment="1">
      <alignment horizontal="right" vertical="top" wrapText="1"/>
    </xf>
    <xf numFmtId="0" fontId="11" fillId="2" borderId="1" xfId="0" applyFont="1" applyFill="1" applyBorder="1" applyAlignment="1">
      <alignment vertical="top" wrapText="1"/>
    </xf>
    <xf numFmtId="0" fontId="11" fillId="2" borderId="1" xfId="0" applyFont="1" applyFill="1" applyBorder="1" applyAlignment="1">
      <alignment horizontal="left" vertical="top" wrapText="1"/>
    </xf>
    <xf numFmtId="0" fontId="13" fillId="7" borderId="1" xfId="0" applyFont="1" applyFill="1" applyBorder="1" applyAlignment="1">
      <alignment horizontal="left" vertical="center"/>
    </xf>
    <xf numFmtId="0" fontId="13" fillId="7" borderId="1" xfId="0" applyFont="1" applyFill="1" applyBorder="1" applyAlignment="1">
      <alignment vertical="center"/>
    </xf>
    <xf numFmtId="0" fontId="7" fillId="8" borderId="18" xfId="0" applyFont="1" applyFill="1" applyBorder="1" applyAlignment="1">
      <alignment horizontal="center" vertical="center" wrapText="1"/>
    </xf>
    <xf numFmtId="3" fontId="11" fillId="2" borderId="7" xfId="0" applyNumberFormat="1" applyFont="1" applyFill="1" applyBorder="1" applyAlignment="1">
      <alignment horizontal="right" vertical="top" wrapText="1"/>
    </xf>
    <xf numFmtId="3" fontId="11" fillId="6" borderId="7" xfId="0" applyNumberFormat="1" applyFont="1" applyFill="1" applyBorder="1" applyAlignment="1">
      <alignment horizontal="right" vertical="top" wrapText="1"/>
    </xf>
    <xf numFmtId="3" fontId="11" fillId="6" borderId="7" xfId="1" applyNumberFormat="1" applyFont="1" applyFill="1" applyBorder="1" applyAlignment="1">
      <alignment horizontal="right" vertical="top" wrapText="1"/>
    </xf>
    <xf numFmtId="3" fontId="13" fillId="2" borderId="7" xfId="1" applyNumberFormat="1" applyFont="1" applyFill="1" applyBorder="1" applyAlignment="1">
      <alignment horizontal="right" vertical="top" wrapText="1"/>
    </xf>
    <xf numFmtId="9" fontId="11" fillId="11" borderId="7" xfId="0" applyNumberFormat="1" applyFont="1" applyFill="1" applyBorder="1" applyAlignment="1">
      <alignment horizontal="right" vertical="top" wrapText="1"/>
    </xf>
    <xf numFmtId="3" fontId="11" fillId="11" borderId="7" xfId="0" applyNumberFormat="1" applyFont="1" applyFill="1" applyBorder="1" applyAlignment="1">
      <alignment horizontal="right" vertical="top" wrapText="1"/>
    </xf>
    <xf numFmtId="9" fontId="11" fillId="12" borderId="7" xfId="0" applyNumberFormat="1" applyFont="1" applyFill="1" applyBorder="1" applyAlignment="1">
      <alignment horizontal="right" vertical="top" wrapText="1"/>
    </xf>
    <xf numFmtId="3" fontId="11" fillId="12" borderId="7" xfId="0" applyNumberFormat="1" applyFont="1" applyFill="1" applyBorder="1" applyAlignment="1">
      <alignment horizontal="right" vertical="top" wrapText="1"/>
    </xf>
    <xf numFmtId="0" fontId="11" fillId="12" borderId="7" xfId="0" applyFont="1" applyFill="1" applyBorder="1" applyAlignment="1">
      <alignment horizontal="right" vertical="top" wrapText="1"/>
    </xf>
    <xf numFmtId="165" fontId="13" fillId="13" borderId="7" xfId="2" applyNumberFormat="1" applyFont="1" applyFill="1" applyBorder="1" applyAlignment="1">
      <alignment horizontal="right" vertical="top" wrapText="1"/>
    </xf>
    <xf numFmtId="165" fontId="11" fillId="11" borderId="7" xfId="2" applyNumberFormat="1" applyFont="1" applyFill="1" applyBorder="1" applyAlignment="1">
      <alignment horizontal="right" vertical="top" wrapText="1"/>
    </xf>
    <xf numFmtId="165" fontId="11" fillId="12" borderId="7" xfId="2" applyNumberFormat="1" applyFont="1" applyFill="1" applyBorder="1" applyAlignment="1">
      <alignment horizontal="right" vertical="top" wrapText="1"/>
    </xf>
    <xf numFmtId="165" fontId="13" fillId="13" borderId="7" xfId="12" applyNumberFormat="1" applyFont="1" applyFill="1" applyBorder="1" applyAlignment="1">
      <alignment horizontal="right" vertical="top" wrapText="1"/>
    </xf>
    <xf numFmtId="9" fontId="11" fillId="0" borderId="7" xfId="0" applyNumberFormat="1" applyFont="1" applyFill="1" applyBorder="1" applyAlignment="1">
      <alignment horizontal="right" vertical="top" wrapText="1"/>
    </xf>
    <xf numFmtId="3" fontId="11" fillId="0" borderId="7" xfId="0" applyNumberFormat="1" applyFont="1" applyFill="1" applyBorder="1" applyAlignment="1">
      <alignment horizontal="right" vertical="top" wrapText="1"/>
    </xf>
    <xf numFmtId="0" fontId="11" fillId="0" borderId="7" xfId="0" applyFont="1" applyFill="1" applyBorder="1" applyAlignment="1">
      <alignment horizontal="right" vertical="top" wrapText="1"/>
    </xf>
    <xf numFmtId="165" fontId="13" fillId="0" borderId="7" xfId="12" applyNumberFormat="1" applyFont="1" applyFill="1" applyBorder="1" applyAlignment="1">
      <alignment horizontal="right" vertical="top" wrapText="1"/>
    </xf>
    <xf numFmtId="165" fontId="11" fillId="0" borderId="7" xfId="12" applyNumberFormat="1" applyFont="1" applyFill="1" applyBorder="1" applyAlignment="1">
      <alignment horizontal="right" vertical="top" wrapText="1"/>
    </xf>
    <xf numFmtId="165" fontId="13" fillId="0" borderId="7" xfId="2" applyNumberFormat="1" applyFont="1" applyFill="1" applyBorder="1" applyAlignment="1">
      <alignment horizontal="right" vertical="top" wrapText="1"/>
    </xf>
    <xf numFmtId="165" fontId="11" fillId="0" borderId="7" xfId="2" applyNumberFormat="1" applyFont="1" applyFill="1" applyBorder="1" applyAlignment="1">
      <alignment horizontal="right" vertical="top" wrapText="1"/>
    </xf>
    <xf numFmtId="165" fontId="13" fillId="2" borderId="7" xfId="12" applyNumberFormat="1" applyFont="1" applyFill="1" applyBorder="1" applyAlignment="1">
      <alignment horizontal="right" vertical="top" wrapText="1"/>
    </xf>
    <xf numFmtId="165" fontId="11" fillId="2" borderId="7" xfId="12" applyNumberFormat="1" applyFont="1" applyFill="1" applyBorder="1" applyAlignment="1">
      <alignment horizontal="right" vertical="top" wrapText="1"/>
    </xf>
    <xf numFmtId="165" fontId="11" fillId="11" borderId="7" xfId="12" applyNumberFormat="1" applyFont="1" applyFill="1" applyBorder="1" applyAlignment="1">
      <alignment horizontal="right" vertical="top" wrapText="1"/>
    </xf>
    <xf numFmtId="165" fontId="11" fillId="5" borderId="7" xfId="12" applyNumberFormat="1" applyFont="1" applyFill="1" applyBorder="1" applyAlignment="1">
      <alignment horizontal="right" vertical="top" wrapText="1"/>
    </xf>
    <xf numFmtId="165" fontId="11" fillId="12" borderId="7" xfId="12" applyNumberFormat="1" applyFont="1" applyFill="1" applyBorder="1" applyAlignment="1">
      <alignment horizontal="right" vertical="top" wrapText="1"/>
    </xf>
    <xf numFmtId="0" fontId="11" fillId="4" borderId="7" xfId="0" applyFont="1" applyFill="1" applyBorder="1" applyAlignment="1">
      <alignment horizontal="left" vertical="center"/>
    </xf>
    <xf numFmtId="0" fontId="7" fillId="7" borderId="22" xfId="0" applyFont="1" applyFill="1" applyBorder="1" applyAlignment="1">
      <alignment horizontal="left"/>
    </xf>
    <xf numFmtId="0" fontId="5" fillId="7" borderId="1" xfId="0" applyFont="1" applyFill="1" applyBorder="1"/>
    <xf numFmtId="0" fontId="7" fillId="7" borderId="1" xfId="0" applyFont="1" applyFill="1" applyBorder="1" applyAlignment="1">
      <alignment vertical="center"/>
    </xf>
    <xf numFmtId="0" fontId="17" fillId="0" borderId="1" xfId="0" applyFont="1" applyFill="1" applyBorder="1" applyAlignment="1">
      <alignment vertical="center" wrapText="1"/>
    </xf>
    <xf numFmtId="0" fontId="7" fillId="8" borderId="8" xfId="0" applyFont="1" applyFill="1" applyBorder="1" applyAlignment="1">
      <alignment horizontal="center" vertical="center" wrapText="1"/>
    </xf>
    <xf numFmtId="3" fontId="11" fillId="2" borderId="1" xfId="1" applyNumberFormat="1" applyFont="1" applyFill="1" applyBorder="1" applyAlignment="1">
      <alignment horizontal="right" vertical="top" wrapText="1"/>
    </xf>
    <xf numFmtId="3" fontId="11" fillId="11" borderId="1" xfId="1" applyNumberFormat="1" applyFont="1" applyFill="1" applyBorder="1" applyAlignment="1">
      <alignment horizontal="right" vertical="top" wrapText="1"/>
    </xf>
    <xf numFmtId="3" fontId="11" fillId="0" borderId="1" xfId="1" applyNumberFormat="1" applyFont="1" applyFill="1" applyBorder="1" applyAlignment="1">
      <alignment horizontal="right" vertical="top" wrapText="1"/>
    </xf>
    <xf numFmtId="3" fontId="11" fillId="12" borderId="1" xfId="1" applyNumberFormat="1" applyFont="1" applyFill="1" applyBorder="1" applyAlignment="1">
      <alignment horizontal="right" vertical="top" wrapText="1"/>
    </xf>
    <xf numFmtId="3" fontId="11" fillId="6" borderId="1" xfId="1" applyNumberFormat="1" applyFont="1" applyFill="1" applyBorder="1" applyAlignment="1">
      <alignment horizontal="right" vertical="top" wrapText="1"/>
    </xf>
    <xf numFmtId="0" fontId="0" fillId="0" borderId="9" xfId="0" applyFont="1" applyBorder="1" applyAlignment="1"/>
    <xf numFmtId="0" fontId="9" fillId="2" borderId="7" xfId="0" applyFont="1" applyFill="1" applyBorder="1" applyAlignment="1">
      <alignment horizontal="center" vertical="center" wrapText="1"/>
    </xf>
    <xf numFmtId="0" fontId="0" fillId="0" borderId="8" xfId="0" applyFont="1" applyBorder="1" applyAlignment="1"/>
    <xf numFmtId="0" fontId="0" fillId="0" borderId="10" xfId="0" applyFont="1" applyBorder="1" applyAlignment="1"/>
    <xf numFmtId="0" fontId="16" fillId="2" borderId="1" xfId="0" applyFont="1" applyFill="1" applyBorder="1" applyAlignment="1">
      <alignment vertical="center" wrapText="1"/>
    </xf>
    <xf numFmtId="0" fontId="10" fillId="0" borderId="0" xfId="0" applyFont="1" applyAlignment="1"/>
    <xf numFmtId="0" fontId="0" fillId="0" borderId="7" xfId="0" applyFont="1" applyBorder="1" applyAlignment="1"/>
    <xf numFmtId="0" fontId="10" fillId="0" borderId="0" xfId="0" applyFont="1" applyAlignment="1">
      <alignment wrapText="1"/>
    </xf>
    <xf numFmtId="165" fontId="11" fillId="6" borderId="7" xfId="2" applyNumberFormat="1" applyFont="1" applyFill="1" applyBorder="1" applyAlignment="1">
      <alignment horizontal="right" vertical="center" wrapText="1"/>
    </xf>
    <xf numFmtId="165" fontId="11" fillId="12" borderId="7" xfId="2" applyNumberFormat="1" applyFont="1" applyFill="1" applyBorder="1" applyAlignment="1">
      <alignment horizontal="right" vertical="center" wrapText="1"/>
    </xf>
    <xf numFmtId="0" fontId="10" fillId="0" borderId="1" xfId="0" applyFont="1" applyFill="1" applyBorder="1" applyAlignment="1"/>
    <xf numFmtId="0" fontId="18" fillId="0" borderId="0" xfId="0" applyFont="1" applyAlignment="1"/>
    <xf numFmtId="0" fontId="11" fillId="4" borderId="7" xfId="0" applyFont="1" applyFill="1" applyBorder="1" applyAlignment="1">
      <alignment vertical="top" wrapText="1"/>
    </xf>
    <xf numFmtId="0" fontId="13" fillId="9" borderId="7"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13" fillId="8" borderId="7" xfId="0" applyFont="1" applyFill="1" applyBorder="1" applyAlignment="1">
      <alignment horizontal="center" vertical="center"/>
    </xf>
    <xf numFmtId="0" fontId="11" fillId="2" borderId="7"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9" fillId="0" borderId="7" xfId="0" applyFont="1" applyFill="1" applyBorder="1" applyAlignment="1">
      <alignment horizontal="left" vertical="top" wrapText="1"/>
    </xf>
    <xf numFmtId="0" fontId="9" fillId="0" borderId="7" xfId="0" applyFont="1" applyFill="1" applyBorder="1" applyAlignment="1">
      <alignment vertical="top" wrapText="1"/>
    </xf>
    <xf numFmtId="0" fontId="9" fillId="4" borderId="7" xfId="0" applyFont="1" applyFill="1" applyBorder="1" applyAlignment="1">
      <alignment horizontal="center" vertical="center" wrapText="1"/>
    </xf>
    <xf numFmtId="0" fontId="7" fillId="0" borderId="19" xfId="0" applyFont="1" applyFill="1" applyBorder="1" applyAlignment="1">
      <alignment vertical="center" wrapText="1"/>
    </xf>
    <xf numFmtId="0" fontId="7" fillId="0" borderId="1" xfId="0" applyFont="1" applyFill="1" applyBorder="1" applyAlignment="1">
      <alignment vertical="center" wrapText="1"/>
    </xf>
    <xf numFmtId="0" fontId="9" fillId="2" borderId="19" xfId="0" applyFont="1" applyFill="1" applyBorder="1" applyAlignment="1">
      <alignment vertical="top" wrapText="1"/>
    </xf>
    <xf numFmtId="0" fontId="9" fillId="4" borderId="19" xfId="0" applyFont="1" applyFill="1" applyBorder="1" applyAlignment="1">
      <alignment vertical="top" wrapText="1"/>
    </xf>
    <xf numFmtId="0" fontId="9" fillId="4" borderId="1" xfId="0" applyFont="1" applyFill="1" applyBorder="1" applyAlignment="1">
      <alignment vertical="top" wrapText="1"/>
    </xf>
    <xf numFmtId="0" fontId="7" fillId="0" borderId="19" xfId="0" applyFont="1" applyFill="1" applyBorder="1" applyAlignment="1">
      <alignment vertical="top" wrapText="1"/>
    </xf>
    <xf numFmtId="0" fontId="9" fillId="0" borderId="7" xfId="0" applyFont="1" applyFill="1" applyBorder="1" applyAlignment="1">
      <alignment horizontal="center" vertical="center"/>
    </xf>
    <xf numFmtId="0" fontId="9" fillId="0" borderId="7" xfId="0" applyFont="1" applyFill="1" applyBorder="1" applyAlignment="1">
      <alignment vertical="center" wrapText="1"/>
    </xf>
    <xf numFmtId="0" fontId="9" fillId="7" borderId="7" xfId="0" applyFont="1" applyFill="1" applyBorder="1" applyAlignment="1">
      <alignment vertical="center" wrapText="1"/>
    </xf>
    <xf numFmtId="0" fontId="9" fillId="4" borderId="7"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9" fillId="0" borderId="7" xfId="0" applyFont="1" applyBorder="1" applyAlignment="1">
      <alignment horizontal="center" vertical="center"/>
    </xf>
    <xf numFmtId="0" fontId="7" fillId="7" borderId="1" xfId="0" applyFont="1" applyFill="1" applyBorder="1"/>
    <xf numFmtId="9" fontId="9" fillId="2" borderId="1" xfId="0" applyNumberFormat="1" applyFont="1" applyFill="1" applyBorder="1" applyAlignment="1">
      <alignment horizontal="right" vertical="top" wrapText="1"/>
    </xf>
    <xf numFmtId="0" fontId="6" fillId="7" borderId="1" xfId="0" applyFont="1" applyFill="1" applyBorder="1"/>
    <xf numFmtId="0" fontId="6" fillId="0" borderId="0" xfId="0" applyFont="1" applyAlignment="1"/>
    <xf numFmtId="0" fontId="11" fillId="0"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5" fillId="0" borderId="7" xfId="0" applyFont="1" applyBorder="1" applyAlignment="1">
      <alignment horizontal="center" vertical="center"/>
    </xf>
    <xf numFmtId="0" fontId="9" fillId="4" borderId="1" xfId="0" applyFont="1" applyFill="1" applyBorder="1" applyAlignment="1">
      <alignment horizontal="center" vertical="center" wrapText="1"/>
    </xf>
    <xf numFmtId="0" fontId="9"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165" fontId="13" fillId="2" borderId="1" xfId="2" applyNumberFormat="1" applyFont="1" applyFill="1" applyBorder="1" applyAlignment="1">
      <alignment horizontal="right" vertical="top" wrapText="1"/>
    </xf>
    <xf numFmtId="165" fontId="13" fillId="13" borderId="1" xfId="2" applyNumberFormat="1" applyFont="1" applyFill="1" applyBorder="1" applyAlignment="1">
      <alignment horizontal="right" vertical="top" wrapText="1"/>
    </xf>
    <xf numFmtId="165" fontId="13" fillId="0" borderId="1" xfId="12" applyNumberFormat="1" applyFont="1" applyFill="1" applyBorder="1" applyAlignment="1">
      <alignment horizontal="right" vertical="top" wrapText="1"/>
    </xf>
    <xf numFmtId="165" fontId="11" fillId="12" borderId="1" xfId="2"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0" fontId="13" fillId="2" borderId="7" xfId="0" applyFont="1" applyFill="1" applyBorder="1" applyAlignment="1">
      <alignment horizontal="left" vertical="center" wrapText="1"/>
    </xf>
    <xf numFmtId="0" fontId="10" fillId="0" borderId="7" xfId="0" applyFont="1" applyBorder="1" applyAlignment="1">
      <alignment horizontal="left" vertical="center"/>
    </xf>
    <xf numFmtId="165" fontId="11" fillId="2" borderId="7" xfId="2" applyNumberFormat="1" applyFont="1" applyFill="1" applyBorder="1" applyAlignment="1">
      <alignment horizontal="right" vertical="center" wrapText="1"/>
    </xf>
    <xf numFmtId="9" fontId="11" fillId="2" borderId="7" xfId="0" applyNumberFormat="1" applyFont="1" applyFill="1" applyBorder="1" applyAlignment="1">
      <alignment horizontal="right" vertical="center" wrapText="1"/>
    </xf>
    <xf numFmtId="3" fontId="11" fillId="2" borderId="7" xfId="0" applyNumberFormat="1" applyFont="1" applyFill="1" applyBorder="1" applyAlignment="1">
      <alignment horizontal="right" vertical="center" wrapText="1"/>
    </xf>
    <xf numFmtId="165" fontId="13" fillId="2" borderId="7" xfId="2" applyNumberFormat="1" applyFont="1" applyFill="1" applyBorder="1" applyAlignment="1">
      <alignment horizontal="right" vertical="center" wrapText="1"/>
    </xf>
    <xf numFmtId="9" fontId="11" fillId="2" borderId="7" xfId="0" applyNumberFormat="1" applyFont="1" applyFill="1" applyBorder="1" applyAlignment="1">
      <alignment horizontal="center" vertical="top" wrapText="1"/>
    </xf>
    <xf numFmtId="3" fontId="11" fillId="2" borderId="7" xfId="0" applyNumberFormat="1" applyFont="1" applyFill="1" applyBorder="1" applyAlignment="1">
      <alignment horizontal="center" vertical="top" wrapText="1"/>
    </xf>
    <xf numFmtId="165" fontId="11" fillId="11" borderId="7" xfId="2" applyNumberFormat="1" applyFont="1" applyFill="1" applyBorder="1" applyAlignment="1">
      <alignment horizontal="right" vertical="center" wrapText="1"/>
    </xf>
    <xf numFmtId="165" fontId="11" fillId="0" borderId="7" xfId="12" applyNumberFormat="1" applyFont="1" applyFill="1" applyBorder="1" applyAlignment="1">
      <alignment horizontal="right" vertical="center" wrapText="1"/>
    </xf>
    <xf numFmtId="3" fontId="13" fillId="2" borderId="7" xfId="1" applyNumberFormat="1" applyFont="1" applyFill="1" applyBorder="1" applyAlignment="1">
      <alignment horizontal="right" vertical="center" wrapText="1"/>
    </xf>
    <xf numFmtId="3" fontId="11" fillId="2" borderId="7" xfId="1" applyNumberFormat="1" applyFont="1" applyFill="1" applyBorder="1" applyAlignment="1">
      <alignment horizontal="right" vertical="center" wrapText="1"/>
    </xf>
    <xf numFmtId="9" fontId="11" fillId="11" borderId="7" xfId="0" applyNumberFormat="1" applyFont="1" applyFill="1" applyBorder="1" applyAlignment="1">
      <alignment horizontal="right" vertical="center" wrapText="1"/>
    </xf>
    <xf numFmtId="3" fontId="13" fillId="13" borderId="7" xfId="1" applyNumberFormat="1" applyFont="1" applyFill="1" applyBorder="1" applyAlignment="1">
      <alignment horizontal="right" vertical="center" wrapText="1"/>
    </xf>
    <xf numFmtId="3" fontId="11" fillId="11" borderId="7" xfId="1" applyNumberFormat="1" applyFont="1" applyFill="1" applyBorder="1" applyAlignment="1">
      <alignment horizontal="right" vertical="center" wrapText="1"/>
    </xf>
    <xf numFmtId="9" fontId="11" fillId="0" borderId="7" xfId="0" applyNumberFormat="1" applyFont="1" applyFill="1" applyBorder="1" applyAlignment="1">
      <alignment horizontal="right" vertical="center" wrapText="1"/>
    </xf>
    <xf numFmtId="3" fontId="13" fillId="0" borderId="7" xfId="1" applyNumberFormat="1" applyFont="1" applyFill="1" applyBorder="1" applyAlignment="1">
      <alignment horizontal="right" vertical="center" wrapText="1"/>
    </xf>
    <xf numFmtId="3" fontId="11" fillId="0" borderId="7" xfId="1" applyNumberFormat="1" applyFont="1" applyFill="1" applyBorder="1" applyAlignment="1">
      <alignment horizontal="right" vertical="center" wrapText="1"/>
    </xf>
    <xf numFmtId="9" fontId="11" fillId="0" borderId="7" xfId="0" applyNumberFormat="1" applyFont="1" applyFill="1" applyBorder="1" applyAlignment="1">
      <alignment horizontal="left" vertical="center" wrapText="1"/>
    </xf>
    <xf numFmtId="0" fontId="11" fillId="6" borderId="7" xfId="0" applyFont="1" applyFill="1" applyBorder="1" applyAlignment="1">
      <alignment horizontal="right" vertical="center" wrapText="1"/>
    </xf>
    <xf numFmtId="0" fontId="11" fillId="0" borderId="7" xfId="0" applyFont="1" applyFill="1" applyBorder="1" applyAlignment="1">
      <alignment horizontal="right" vertical="center" wrapText="1"/>
    </xf>
    <xf numFmtId="9" fontId="11" fillId="12" borderId="7" xfId="0" applyNumberFormat="1" applyFont="1" applyFill="1" applyBorder="1" applyAlignment="1">
      <alignment horizontal="right" vertical="center" wrapText="1"/>
    </xf>
    <xf numFmtId="0" fontId="11" fillId="12" borderId="7" xfId="0" applyFont="1" applyFill="1" applyBorder="1" applyAlignment="1">
      <alignment horizontal="right" vertical="center" wrapText="1"/>
    </xf>
    <xf numFmtId="3" fontId="11" fillId="12" borderId="7" xfId="1" applyNumberFormat="1" applyFont="1" applyFill="1" applyBorder="1" applyAlignment="1">
      <alignment horizontal="right" vertical="center" wrapText="1"/>
    </xf>
    <xf numFmtId="3" fontId="11" fillId="12" borderId="5" xfId="1" applyNumberFormat="1" applyFont="1" applyFill="1" applyBorder="1" applyAlignment="1">
      <alignment horizontal="right" vertical="center" wrapText="1"/>
    </xf>
    <xf numFmtId="3" fontId="11" fillId="6" borderId="7" xfId="1" applyNumberFormat="1" applyFont="1" applyFill="1" applyBorder="1" applyAlignment="1">
      <alignment horizontal="right" vertical="center" wrapText="1"/>
    </xf>
    <xf numFmtId="165" fontId="11" fillId="5" borderId="7" xfId="12" applyNumberFormat="1" applyFont="1" applyFill="1" applyBorder="1" applyAlignment="1">
      <alignment horizontal="right" vertical="center" wrapText="1"/>
    </xf>
    <xf numFmtId="165" fontId="11" fillId="2" borderId="7" xfId="12" applyNumberFormat="1" applyFont="1" applyFill="1" applyBorder="1" applyAlignment="1">
      <alignment horizontal="right" vertical="center" wrapText="1"/>
    </xf>
    <xf numFmtId="165" fontId="11" fillId="11" borderId="7" xfId="12" applyNumberFormat="1" applyFont="1" applyFill="1" applyBorder="1" applyAlignment="1">
      <alignment horizontal="right" vertical="center" wrapText="1"/>
    </xf>
    <xf numFmtId="165" fontId="11" fillId="12" borderId="7" xfId="12" applyNumberFormat="1" applyFont="1" applyFill="1" applyBorder="1" applyAlignment="1">
      <alignment horizontal="right" vertical="center" wrapText="1"/>
    </xf>
    <xf numFmtId="165" fontId="13" fillId="13" borderId="7" xfId="12" applyNumberFormat="1" applyFont="1" applyFill="1" applyBorder="1" applyAlignment="1">
      <alignment horizontal="right" vertical="center" wrapText="1"/>
    </xf>
    <xf numFmtId="165" fontId="13" fillId="0" borderId="7" xfId="12" applyNumberFormat="1" applyFont="1" applyFill="1" applyBorder="1" applyAlignment="1">
      <alignment horizontal="right" vertical="center" wrapText="1"/>
    </xf>
    <xf numFmtId="165" fontId="13" fillId="13" borderId="7" xfId="2" applyNumberFormat="1" applyFont="1" applyFill="1" applyBorder="1" applyAlignment="1">
      <alignment horizontal="right" vertical="center" wrapText="1"/>
    </xf>
    <xf numFmtId="0" fontId="0" fillId="0" borderId="7" xfId="0" applyFont="1" applyBorder="1" applyAlignment="1">
      <alignment horizontal="right" vertical="center"/>
    </xf>
    <xf numFmtId="3" fontId="11" fillId="11" borderId="7" xfId="0" applyNumberFormat="1" applyFont="1" applyFill="1" applyBorder="1" applyAlignment="1">
      <alignment horizontal="right" vertical="center" wrapText="1"/>
    </xf>
    <xf numFmtId="3" fontId="11" fillId="0" borderId="7" xfId="0" applyNumberFormat="1" applyFont="1" applyFill="1" applyBorder="1" applyAlignment="1">
      <alignment horizontal="right" vertical="center" wrapText="1"/>
    </xf>
    <xf numFmtId="3" fontId="11" fillId="12" borderId="7"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165" fontId="13" fillId="12" borderId="7" xfId="2" applyNumberFormat="1" applyFont="1" applyFill="1" applyBorder="1" applyAlignment="1">
      <alignment horizontal="right" vertical="top" wrapText="1"/>
    </xf>
    <xf numFmtId="165" fontId="13" fillId="12" borderId="7" xfId="2" applyNumberFormat="1" applyFont="1" applyFill="1" applyBorder="1" applyAlignment="1">
      <alignment horizontal="right" vertical="center" wrapText="1"/>
    </xf>
    <xf numFmtId="165" fontId="11" fillId="0" borderId="7" xfId="2" applyNumberFormat="1" applyFont="1" applyFill="1" applyBorder="1" applyAlignment="1">
      <alignment horizontal="right" vertical="center" wrapText="1"/>
    </xf>
    <xf numFmtId="0" fontId="11" fillId="4" borderId="19" xfId="0" applyFont="1" applyFill="1" applyBorder="1" applyAlignment="1">
      <alignment vertical="top" wrapText="1"/>
    </xf>
    <xf numFmtId="0" fontId="11" fillId="4" borderId="1" xfId="0" applyFont="1" applyFill="1" applyBorder="1" applyAlignment="1">
      <alignment vertical="top" wrapText="1"/>
    </xf>
    <xf numFmtId="0" fontId="16" fillId="4" borderId="1" xfId="0" applyFont="1" applyFill="1" applyBorder="1" applyAlignment="1">
      <alignment vertical="center" wrapText="1"/>
    </xf>
    <xf numFmtId="0" fontId="9" fillId="0" borderId="7" xfId="0" applyFont="1" applyBorder="1" applyAlignment="1">
      <alignment horizontal="left" vertical="center" wrapText="1"/>
    </xf>
    <xf numFmtId="0" fontId="8" fillId="8" borderId="6"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8"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13" fillId="8" borderId="20" xfId="0" applyFont="1" applyFill="1" applyBorder="1" applyAlignment="1">
      <alignment horizontal="center" vertical="center"/>
    </xf>
    <xf numFmtId="0" fontId="13" fillId="8" borderId="7"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0" fillId="0" borderId="0" xfId="0" applyFont="1" applyAlignment="1">
      <alignment horizont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13" fillId="8" borderId="8" xfId="0" applyFont="1" applyFill="1" applyBorder="1" applyAlignment="1">
      <alignment horizontal="center" vertical="center"/>
    </xf>
    <xf numFmtId="0" fontId="8" fillId="8" borderId="6"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11" xfId="0" applyFont="1" applyFill="1" applyBorder="1" applyAlignment="1">
      <alignment horizontal="center" vertical="center" wrapText="1"/>
    </xf>
    <xf numFmtId="0" fontId="13" fillId="8" borderId="15" xfId="0" applyFont="1" applyFill="1" applyBorder="1" applyAlignment="1">
      <alignment horizontal="center" vertical="center" wrapText="1"/>
    </xf>
    <xf numFmtId="9" fontId="0" fillId="0" borderId="0" xfId="0" applyNumberFormat="1" applyFont="1" applyFill="1" applyAlignment="1">
      <alignment horizontal="center"/>
    </xf>
    <xf numFmtId="0" fontId="13" fillId="8" borderId="16"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1" fillId="4" borderId="7" xfId="0" applyFont="1" applyFill="1" applyBorder="1" applyAlignment="1">
      <alignment vertical="center" wrapText="1"/>
    </xf>
    <xf numFmtId="0" fontId="11" fillId="4" borderId="19" xfId="0" applyFont="1" applyFill="1" applyBorder="1" applyAlignment="1">
      <alignment vertical="center" wrapText="1"/>
    </xf>
    <xf numFmtId="0" fontId="11" fillId="4" borderId="1" xfId="0" applyFont="1" applyFill="1" applyBorder="1" applyAlignment="1">
      <alignment vertical="center" wrapText="1"/>
    </xf>
    <xf numFmtId="0" fontId="9" fillId="4" borderId="1" xfId="0" applyFont="1" applyFill="1" applyBorder="1" applyAlignment="1">
      <alignment vertical="center" wrapText="1"/>
    </xf>
    <xf numFmtId="0" fontId="10" fillId="0" borderId="0" xfId="0" applyFont="1" applyAlignment="1">
      <alignment horizontal="center"/>
    </xf>
    <xf numFmtId="9" fontId="0" fillId="0" borderId="0" xfId="0" applyNumberFormat="1" applyFont="1" applyFill="1" applyAlignment="1"/>
    <xf numFmtId="166" fontId="0" fillId="0" borderId="0" xfId="0" applyNumberFormat="1" applyFont="1" applyFill="1" applyAlignment="1"/>
    <xf numFmtId="0" fontId="0" fillId="0" borderId="0" xfId="0" applyFont="1" applyFill="1" applyAlignment="1">
      <alignment horizontal="center"/>
    </xf>
    <xf numFmtId="10" fontId="0" fillId="0" borderId="0" xfId="0" applyNumberFormat="1" applyFont="1" applyFill="1" applyAlignment="1"/>
    <xf numFmtId="0" fontId="10" fillId="0" borderId="0" xfId="0" applyFont="1" applyFill="1" applyAlignment="1"/>
    <xf numFmtId="0" fontId="9" fillId="2" borderId="7" xfId="0" applyFont="1" applyFill="1" applyBorder="1" applyAlignment="1">
      <alignment horizontal="left" vertical="center" wrapText="1"/>
    </xf>
    <xf numFmtId="0" fontId="13" fillId="9" borderId="7"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4" borderId="19" xfId="0" applyFont="1" applyFill="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horizontal="left" vertical="center"/>
    </xf>
    <xf numFmtId="0" fontId="0" fillId="0" borderId="1" xfId="0" applyFont="1" applyBorder="1" applyAlignment="1">
      <alignment horizontal="right" vertical="center"/>
    </xf>
    <xf numFmtId="3" fontId="17" fillId="13" borderId="7" xfId="1" applyNumberFormat="1" applyFont="1" applyFill="1" applyBorder="1" applyAlignment="1">
      <alignment horizontal="right" vertical="center" wrapText="1"/>
    </xf>
    <xf numFmtId="3" fontId="17" fillId="0" borderId="7" xfId="1" applyNumberFormat="1" applyFont="1" applyFill="1" applyBorder="1" applyAlignment="1">
      <alignment horizontal="right" vertical="center" wrapText="1"/>
    </xf>
    <xf numFmtId="0" fontId="9" fillId="17" borderId="0" xfId="0" applyFont="1" applyFill="1" applyAlignment="1">
      <alignment horizontal="left" vertical="center"/>
    </xf>
    <xf numFmtId="0" fontId="9" fillId="7" borderId="1" xfId="23" applyFont="1" applyFill="1" applyBorder="1" applyAlignment="1">
      <alignment horizontal="left" vertical="center" wrapText="1"/>
    </xf>
    <xf numFmtId="0" fontId="9" fillId="7" borderId="1" xfId="23" applyFont="1" applyFill="1" applyBorder="1" applyAlignment="1">
      <alignment horizontal="left"/>
    </xf>
    <xf numFmtId="0" fontId="12" fillId="0" borderId="1" xfId="0" applyFont="1" applyBorder="1" applyAlignment="1">
      <alignment horizontal="left" vertical="top"/>
    </xf>
    <xf numFmtId="0" fontId="9" fillId="7" borderId="1" xfId="0" applyFont="1" applyFill="1" applyBorder="1" applyAlignment="1">
      <alignment horizontal="left"/>
    </xf>
    <xf numFmtId="0" fontId="9" fillId="0" borderId="1" xfId="0" applyFont="1" applyBorder="1" applyAlignment="1">
      <alignment horizontal="left"/>
    </xf>
    <xf numFmtId="0" fontId="9" fillId="7" borderId="1" xfId="0" applyFont="1" applyFill="1" applyBorder="1" applyAlignment="1">
      <alignment horizontal="left" vertical="center"/>
    </xf>
    <xf numFmtId="0" fontId="9" fillId="0" borderId="1" xfId="0" applyFont="1" applyFill="1" applyBorder="1" applyAlignment="1">
      <alignment horizontal="left"/>
    </xf>
    <xf numFmtId="0" fontId="9" fillId="10" borderId="1" xfId="0" applyFont="1" applyFill="1" applyBorder="1" applyAlignment="1">
      <alignment horizontal="left" vertical="top"/>
    </xf>
    <xf numFmtId="0" fontId="9" fillId="0" borderId="1" xfId="0" applyFont="1" applyFill="1" applyBorder="1" applyAlignment="1">
      <alignment horizontal="left" vertical="center"/>
    </xf>
    <xf numFmtId="0" fontId="9" fillId="7" borderId="26" xfId="0" applyFont="1" applyFill="1" applyBorder="1" applyAlignment="1">
      <alignment horizontal="left"/>
    </xf>
    <xf numFmtId="0" fontId="5" fillId="7" borderId="8"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9" fillId="2"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4" borderId="7" xfId="0" applyFont="1" applyFill="1" applyBorder="1" applyAlignment="1">
      <alignment horizontal="left" vertical="center" wrapText="1"/>
    </xf>
    <xf numFmtId="0" fontId="11" fillId="4" borderId="7" xfId="0" applyFont="1" applyFill="1" applyBorder="1" applyAlignment="1">
      <alignment horizontal="center" vertical="center" wrapText="1"/>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0" borderId="10" xfId="0" applyFont="1" applyBorder="1" applyAlignment="1">
      <alignment horizontal="righ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22" fillId="0" borderId="8" xfId="0" applyFont="1" applyBorder="1" applyAlignment="1">
      <alignment horizontal="right" vertical="center"/>
    </xf>
    <xf numFmtId="0" fontId="22" fillId="0" borderId="9" xfId="0" applyFont="1" applyBorder="1" applyAlignment="1">
      <alignment horizontal="right" vertical="center"/>
    </xf>
    <xf numFmtId="0" fontId="22" fillId="0" borderId="10" xfId="0" applyFont="1" applyBorder="1" applyAlignment="1">
      <alignment horizontal="right" vertical="center"/>
    </xf>
    <xf numFmtId="9" fontId="16" fillId="2" borderId="8" xfId="0" applyNumberFormat="1" applyFont="1" applyFill="1" applyBorder="1" applyAlignment="1">
      <alignment horizontal="right" vertical="center" wrapText="1"/>
    </xf>
    <xf numFmtId="9" fontId="16" fillId="2" borderId="10" xfId="0" applyNumberFormat="1" applyFont="1" applyFill="1" applyBorder="1" applyAlignment="1">
      <alignment horizontal="right" vertical="center" wrapText="1"/>
    </xf>
    <xf numFmtId="9" fontId="16" fillId="11" borderId="8" xfId="0" applyNumberFormat="1" applyFont="1" applyFill="1" applyBorder="1" applyAlignment="1">
      <alignment horizontal="right" vertical="center" wrapText="1"/>
    </xf>
    <xf numFmtId="9" fontId="16" fillId="11" borderId="10" xfId="0" applyNumberFormat="1" applyFont="1" applyFill="1" applyBorder="1" applyAlignment="1">
      <alignment horizontal="right" vertical="center" wrapText="1"/>
    </xf>
    <xf numFmtId="9" fontId="16" fillId="12" borderId="8" xfId="0" applyNumberFormat="1" applyFont="1" applyFill="1" applyBorder="1" applyAlignment="1">
      <alignment horizontal="right" vertical="center" wrapText="1"/>
    </xf>
    <xf numFmtId="9" fontId="16" fillId="12" borderId="10" xfId="0" applyNumberFormat="1" applyFont="1" applyFill="1" applyBorder="1" applyAlignment="1">
      <alignment horizontal="right" vertical="center" wrapText="1"/>
    </xf>
    <xf numFmtId="9" fontId="16" fillId="0" borderId="8" xfId="0" applyNumberFormat="1" applyFont="1" applyFill="1" applyBorder="1" applyAlignment="1">
      <alignment horizontal="center" vertical="top" wrapText="1"/>
    </xf>
    <xf numFmtId="9" fontId="16" fillId="0" borderId="10" xfId="0" applyNumberFormat="1" applyFont="1" applyFill="1" applyBorder="1" applyAlignment="1">
      <alignment horizontal="center" vertical="top" wrapText="1"/>
    </xf>
    <xf numFmtId="0" fontId="18" fillId="0" borderId="9" xfId="0" applyFont="1" applyFill="1" applyBorder="1" applyAlignment="1">
      <alignment horizontal="center" wrapText="1"/>
    </xf>
    <xf numFmtId="0" fontId="18" fillId="0" borderId="10" xfId="0" applyFont="1" applyFill="1" applyBorder="1" applyAlignment="1">
      <alignment horizontal="center" wrapText="1"/>
    </xf>
    <xf numFmtId="0" fontId="18" fillId="0" borderId="8" xfId="0" applyFont="1" applyBorder="1" applyAlignment="1">
      <alignment horizontal="center"/>
    </xf>
    <xf numFmtId="0" fontId="18" fillId="0" borderId="10" xfId="0" applyFont="1" applyBorder="1" applyAlignment="1">
      <alignment horizontal="center"/>
    </xf>
    <xf numFmtId="0" fontId="13" fillId="9" borderId="7"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165" fontId="13" fillId="13" borderId="8" xfId="12" applyNumberFormat="1" applyFont="1" applyFill="1" applyBorder="1" applyAlignment="1">
      <alignment horizontal="center" vertical="top" wrapText="1"/>
    </xf>
    <xf numFmtId="165" fontId="13" fillId="13" borderId="9" xfId="12" applyNumberFormat="1" applyFont="1" applyFill="1" applyBorder="1" applyAlignment="1">
      <alignment horizontal="center" vertical="top" wrapText="1"/>
    </xf>
    <xf numFmtId="165" fontId="13" fillId="13" borderId="10" xfId="12" applyNumberFormat="1" applyFont="1" applyFill="1" applyBorder="1" applyAlignment="1">
      <alignment horizontal="center" vertical="top" wrapText="1"/>
    </xf>
    <xf numFmtId="165" fontId="13" fillId="0" borderId="8" xfId="12" applyNumberFormat="1" applyFont="1" applyFill="1" applyBorder="1" applyAlignment="1">
      <alignment horizontal="center" vertical="top" wrapText="1"/>
    </xf>
    <xf numFmtId="165" fontId="13" fillId="0" borderId="9" xfId="12" applyNumberFormat="1" applyFont="1" applyFill="1" applyBorder="1" applyAlignment="1">
      <alignment horizontal="center" vertical="top" wrapText="1"/>
    </xf>
    <xf numFmtId="165" fontId="13" fillId="0" borderId="10" xfId="12" applyNumberFormat="1" applyFont="1" applyFill="1" applyBorder="1" applyAlignment="1">
      <alignment horizontal="center" vertical="top" wrapText="1"/>
    </xf>
    <xf numFmtId="165" fontId="13" fillId="2" borderId="8" xfId="2" applyNumberFormat="1" applyFont="1" applyFill="1" applyBorder="1" applyAlignment="1">
      <alignment horizontal="center" vertical="top" wrapText="1"/>
    </xf>
    <xf numFmtId="165" fontId="13" fillId="2" borderId="9" xfId="2" applyNumberFormat="1" applyFont="1" applyFill="1" applyBorder="1" applyAlignment="1">
      <alignment horizontal="center" vertical="top" wrapText="1"/>
    </xf>
    <xf numFmtId="165" fontId="13" fillId="2" borderId="10" xfId="2" applyNumberFormat="1" applyFont="1" applyFill="1" applyBorder="1" applyAlignment="1">
      <alignment horizontal="center" vertical="top" wrapText="1"/>
    </xf>
    <xf numFmtId="165" fontId="13" fillId="2" borderId="8" xfId="12" applyNumberFormat="1" applyFont="1" applyFill="1" applyBorder="1" applyAlignment="1">
      <alignment horizontal="center" vertical="top" wrapText="1"/>
    </xf>
    <xf numFmtId="165" fontId="13" fillId="2" borderId="9" xfId="12" applyNumberFormat="1" applyFont="1" applyFill="1" applyBorder="1" applyAlignment="1">
      <alignment horizontal="center" vertical="top" wrapText="1"/>
    </xf>
    <xf numFmtId="165" fontId="13" fillId="2" borderId="10" xfId="12" applyNumberFormat="1" applyFont="1" applyFill="1" applyBorder="1" applyAlignment="1">
      <alignment horizontal="center" vertical="top" wrapText="1"/>
    </xf>
    <xf numFmtId="165" fontId="13" fillId="13" borderId="8" xfId="12" applyNumberFormat="1" applyFont="1" applyFill="1" applyBorder="1" applyAlignment="1">
      <alignment horizontal="right" vertical="center" wrapText="1"/>
    </xf>
    <xf numFmtId="165" fontId="13" fillId="13" borderId="10" xfId="12" applyNumberFormat="1" applyFont="1" applyFill="1" applyBorder="1" applyAlignment="1">
      <alignment horizontal="right" vertical="center" wrapText="1"/>
    </xf>
    <xf numFmtId="165" fontId="13" fillId="2" borderId="8" xfId="12" applyNumberFormat="1" applyFont="1" applyFill="1" applyBorder="1" applyAlignment="1">
      <alignment horizontal="center" vertical="center" wrapText="1"/>
    </xf>
    <xf numFmtId="165" fontId="13" fillId="2" borderId="10" xfId="12" applyNumberFormat="1" applyFont="1" applyFill="1" applyBorder="1" applyAlignment="1">
      <alignment horizontal="center"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2" borderId="13" xfId="0" applyFont="1" applyFill="1" applyBorder="1" applyAlignment="1">
      <alignment horizontal="center" vertical="center" wrapText="1"/>
    </xf>
    <xf numFmtId="0" fontId="9" fillId="4" borderId="15" xfId="0" applyFont="1" applyFill="1" applyBorder="1" applyAlignment="1">
      <alignment horizontal="left" vertical="center" wrapText="1"/>
    </xf>
    <xf numFmtId="0" fontId="9" fillId="4" borderId="7" xfId="0" applyFont="1" applyFill="1" applyBorder="1" applyAlignment="1">
      <alignment horizontal="center" vertical="center" wrapText="1"/>
    </xf>
    <xf numFmtId="0" fontId="10" fillId="0" borderId="8" xfId="0" applyFont="1" applyBorder="1" applyAlignment="1">
      <alignment horizontal="center"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0" xfId="0" applyFont="1" applyBorder="1" applyAlignment="1">
      <alignment horizontal="center" vertical="center"/>
    </xf>
    <xf numFmtId="0" fontId="9" fillId="4" borderId="13" xfId="0" applyFont="1" applyFill="1" applyBorder="1" applyAlignment="1">
      <alignment vertical="top"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7" borderId="1" xfId="23" applyFont="1" applyFill="1" applyBorder="1" applyAlignment="1">
      <alignment horizontal="left" vertical="center"/>
    </xf>
    <xf numFmtId="0" fontId="9" fillId="2" borderId="15"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4" borderId="25" xfId="0" applyFont="1" applyFill="1" applyBorder="1" applyAlignment="1">
      <alignment horizontal="left" vertical="center" wrapText="1"/>
    </xf>
    <xf numFmtId="0" fontId="9" fillId="4" borderId="2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1" fontId="13" fillId="12" borderId="8" xfId="0" applyNumberFormat="1" applyFont="1" applyFill="1" applyBorder="1" applyAlignment="1">
      <alignment horizontal="right" vertical="center" wrapText="1"/>
    </xf>
    <xf numFmtId="1" fontId="13" fillId="12" borderId="9" xfId="0" applyNumberFormat="1" applyFont="1" applyFill="1" applyBorder="1" applyAlignment="1">
      <alignment horizontal="right" vertical="center" wrapText="1"/>
    </xf>
    <xf numFmtId="1" fontId="13" fillId="12" borderId="10" xfId="0" applyNumberFormat="1" applyFont="1" applyFill="1" applyBorder="1" applyAlignment="1">
      <alignment horizontal="right" vertical="center" wrapText="1"/>
    </xf>
    <xf numFmtId="0" fontId="11" fillId="4"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7" fillId="16"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0" borderId="25" xfId="0" applyFont="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left" vertical="center" wrapText="1"/>
    </xf>
    <xf numFmtId="0" fontId="11" fillId="2" borderId="7" xfId="0" applyFont="1" applyFill="1" applyBorder="1" applyAlignment="1">
      <alignment vertic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165" fontId="11" fillId="12" borderId="8" xfId="2" applyNumberFormat="1" applyFont="1" applyFill="1" applyBorder="1" applyAlignment="1">
      <alignment horizontal="center" vertical="center" wrapText="1"/>
    </xf>
    <xf numFmtId="165" fontId="11" fillId="12" borderId="9" xfId="2" applyNumberFormat="1" applyFont="1" applyFill="1" applyBorder="1" applyAlignment="1">
      <alignment horizontal="center" vertical="center" wrapText="1"/>
    </xf>
    <xf numFmtId="165" fontId="11" fillId="12" borderId="10" xfId="2" applyNumberFormat="1" applyFont="1" applyFill="1" applyBorder="1" applyAlignment="1">
      <alignment horizontal="center" vertical="center"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11" fillId="2" borderId="10" xfId="0" applyFont="1" applyFill="1" applyBorder="1" applyAlignment="1">
      <alignment vertical="center" wrapText="1"/>
    </xf>
    <xf numFmtId="0" fontId="9" fillId="2" borderId="7" xfId="0" applyFont="1" applyFill="1" applyBorder="1" applyAlignment="1">
      <alignment horizontal="left" vertical="top" wrapText="1"/>
    </xf>
    <xf numFmtId="0" fontId="7" fillId="15" borderId="19"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1" fillId="0" borderId="7" xfId="0" applyFont="1" applyFill="1" applyBorder="1" applyAlignment="1">
      <alignment horizontal="left" vertical="top" wrapText="1"/>
    </xf>
    <xf numFmtId="0" fontId="13" fillId="9" borderId="14"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8" xfId="0" applyFont="1" applyFill="1" applyBorder="1" applyAlignment="1">
      <alignment vertical="top" wrapText="1"/>
    </xf>
    <xf numFmtId="0" fontId="11" fillId="2" borderId="9" xfId="0" applyFont="1" applyFill="1" applyBorder="1" applyAlignment="1">
      <alignment vertical="top" wrapText="1"/>
    </xf>
    <xf numFmtId="0" fontId="11" fillId="2" borderId="10" xfId="0" applyFont="1" applyFill="1" applyBorder="1" applyAlignment="1">
      <alignment vertical="top"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7"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165" fontId="13" fillId="13" borderId="9" xfId="12" applyNumberFormat="1" applyFont="1" applyFill="1" applyBorder="1" applyAlignment="1">
      <alignment horizontal="right" vertical="center" wrapText="1"/>
    </xf>
    <xf numFmtId="0" fontId="11" fillId="2" borderId="7" xfId="0" applyFont="1" applyFill="1" applyBorder="1" applyAlignment="1">
      <alignment vertical="top"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4" borderId="8" xfId="0" applyFont="1" applyFill="1" applyBorder="1" applyAlignment="1">
      <alignment horizontal="left" vertical="center" wrapText="1"/>
    </xf>
    <xf numFmtId="0" fontId="7" fillId="14" borderId="9" xfId="0" applyFont="1" applyFill="1" applyBorder="1" applyAlignment="1">
      <alignment horizontal="left" vertical="center" wrapText="1"/>
    </xf>
    <xf numFmtId="0" fontId="7" fillId="14" borderId="10" xfId="0" applyFont="1" applyFill="1" applyBorder="1" applyAlignment="1">
      <alignment horizontal="left" vertical="center" wrapText="1"/>
    </xf>
    <xf numFmtId="0" fontId="7" fillId="16" borderId="19"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3" fillId="2" borderId="7" xfId="1" applyNumberFormat="1" applyFont="1" applyFill="1" applyBorder="1" applyAlignment="1">
      <alignment horizontal="right" vertical="center" wrapText="1"/>
    </xf>
    <xf numFmtId="165" fontId="7" fillId="13" borderId="7" xfId="2" applyNumberFormat="1" applyFont="1" applyFill="1" applyBorder="1" applyAlignment="1">
      <alignment horizontal="right" vertical="center" wrapText="1"/>
    </xf>
    <xf numFmtId="3" fontId="7" fillId="0" borderId="7" xfId="1" applyNumberFormat="1" applyFont="1" applyFill="1" applyBorder="1" applyAlignment="1">
      <alignment horizontal="right" vertical="center" wrapText="1"/>
    </xf>
    <xf numFmtId="3" fontId="7" fillId="2" borderId="7" xfId="1" applyNumberFormat="1" applyFont="1" applyFill="1" applyBorder="1" applyAlignment="1">
      <alignment horizontal="right" vertical="center" wrapText="1"/>
    </xf>
    <xf numFmtId="1" fontId="7" fillId="12" borderId="8" xfId="0" applyNumberFormat="1" applyFont="1" applyFill="1" applyBorder="1" applyAlignment="1">
      <alignment horizontal="right" vertical="center" wrapText="1"/>
    </xf>
    <xf numFmtId="1" fontId="7" fillId="12" borderId="10" xfId="0" applyNumberFormat="1" applyFont="1" applyFill="1" applyBorder="1" applyAlignment="1">
      <alignment horizontal="right" vertical="center" wrapText="1"/>
    </xf>
  </cellXfs>
  <cellStyles count="40">
    <cellStyle name="Comma" xfId="2" builtinId="3"/>
    <cellStyle name="Comma 2" xfId="5"/>
    <cellStyle name="Comma 2 2" xfId="6"/>
    <cellStyle name="Comma 2 3" xfId="15"/>
    <cellStyle name="Comma 2 3 2" xfId="32"/>
    <cellStyle name="Comma 2 4" xfId="26"/>
    <cellStyle name="Comma 3" xfId="12"/>
    <cellStyle name="Normal" xfId="0" builtinId="0"/>
    <cellStyle name="Normal 10" xfId="23"/>
    <cellStyle name="Normal 2" xfId="3"/>
    <cellStyle name="Normal 2 2" xfId="7"/>
    <cellStyle name="Normal 2 3" xfId="13"/>
    <cellStyle name="Normal 2 3 2" xfId="30"/>
    <cellStyle name="Normal 2 4" xfId="24"/>
    <cellStyle name="Normal 3" xfId="8"/>
    <cellStyle name="Normal 3 2" xfId="17"/>
    <cellStyle name="Normal 3 2 2" xfId="34"/>
    <cellStyle name="Normal 3 3" xfId="27"/>
    <cellStyle name="Normal 4" xfId="10"/>
    <cellStyle name="Normal 4 2" xfId="29"/>
    <cellStyle name="Normal 5" xfId="16"/>
    <cellStyle name="Normal 5 2" xfId="33"/>
    <cellStyle name="Normal 6" xfId="19"/>
    <cellStyle name="Normal 6 2" xfId="36"/>
    <cellStyle name="Normal 7" xfId="20"/>
    <cellStyle name="Normal 7 2" xfId="37"/>
    <cellStyle name="Normal 8" xfId="21"/>
    <cellStyle name="Normal 8 2" xfId="38"/>
    <cellStyle name="Normal 9" xfId="22"/>
    <cellStyle name="Normal 9 2" xfId="39"/>
    <cellStyle name="Percent" xfId="1" builtinId="5"/>
    <cellStyle name="Percent 2" xfId="4"/>
    <cellStyle name="Percent 2 2" xfId="14"/>
    <cellStyle name="Percent 2 2 2" xfId="31"/>
    <cellStyle name="Percent 2 3" xfId="25"/>
    <cellStyle name="Percent 3" xfId="9"/>
    <cellStyle name="Percent 3 2" xfId="18"/>
    <cellStyle name="Percent 3 2 2" xfId="35"/>
    <cellStyle name="Percent 3 3" xfId="28"/>
    <cellStyle name="Percent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arla DEGREGORIO" id="{31D6C794-BCD2-4C71-B807-9DC48A3FCEC8}" userId="S::carla.degregorio@wfp.org::f1cfca3f-61ff-45bb-b0e2-df74c750b4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19-11-22T09:19:41.91" personId="{31D6C794-BCD2-4C71-B807-9DC48A3FCEC8}" id="{B168A638-02D3-480A-A3F0-758E4960E4E6}">
    <text>i remmeber we would keep the number</text>
  </threadedComment>
  <threadedComment ref="C112" dT="2019-11-22T09:22:16.62" personId="{31D6C794-BCD2-4C71-B807-9DC48A3FCEC8}" id="{BDA7E24E-1CE4-4AD9-B154-30CD931656CF}">
    <text>ok. i remember it was said that it was not possible we will to the number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300"/>
  <sheetViews>
    <sheetView tabSelected="1" zoomScale="64" zoomScaleNormal="64" workbookViewId="0">
      <selection activeCell="C5" sqref="C5:C8"/>
    </sheetView>
  </sheetViews>
  <sheetFormatPr defaultRowHeight="15" x14ac:dyDescent="0.25"/>
  <cols>
    <col min="1" max="1" width="31.5703125" customWidth="1"/>
    <col min="2" max="2" width="3.7109375" customWidth="1"/>
    <col min="3" max="3" width="32.7109375" customWidth="1"/>
    <col min="4" max="4" width="21.5703125" customWidth="1"/>
    <col min="5" max="5" width="64.7109375" customWidth="1"/>
    <col min="6" max="6" width="29.7109375" customWidth="1"/>
    <col min="8" max="8" width="9.42578125" customWidth="1"/>
    <col min="9" max="9" width="11.140625" customWidth="1"/>
    <col min="14" max="14" width="14" customWidth="1"/>
    <col min="16" max="16" width="17" customWidth="1"/>
  </cols>
  <sheetData>
    <row r="2" spans="1:17" ht="18.75" x14ac:dyDescent="0.25">
      <c r="A2" s="203" t="s">
        <v>3</v>
      </c>
      <c r="B2" s="203"/>
      <c r="C2" s="203"/>
      <c r="D2" s="203"/>
      <c r="E2" s="203"/>
      <c r="F2" s="203"/>
      <c r="G2" s="203"/>
      <c r="H2" s="203"/>
      <c r="I2" s="203"/>
      <c r="J2" s="203"/>
      <c r="K2" s="203"/>
      <c r="L2" s="203"/>
      <c r="M2" s="203"/>
      <c r="N2" s="203"/>
      <c r="O2" s="203"/>
      <c r="P2" s="203"/>
      <c r="Q2" s="203"/>
    </row>
    <row r="3" spans="1:17" x14ac:dyDescent="0.25">
      <c r="J3" s="250">
        <v>2017</v>
      </c>
      <c r="K3" s="249"/>
      <c r="L3" s="250">
        <v>2018</v>
      </c>
      <c r="M3" s="249"/>
      <c r="N3" s="250">
        <v>2019</v>
      </c>
      <c r="O3" s="249"/>
      <c r="P3" s="250">
        <v>2020</v>
      </c>
      <c r="Q3" s="249"/>
    </row>
    <row r="4" spans="1:17" ht="24.75" customHeight="1" x14ac:dyDescent="0.25">
      <c r="A4" s="153" t="s">
        <v>4</v>
      </c>
      <c r="B4" s="4" t="s">
        <v>5</v>
      </c>
      <c r="C4" s="154" t="s">
        <v>6</v>
      </c>
      <c r="D4" s="154" t="s">
        <v>7</v>
      </c>
      <c r="E4" s="154" t="s">
        <v>8</v>
      </c>
      <c r="F4" s="154" t="s">
        <v>9</v>
      </c>
      <c r="G4" s="154" t="s">
        <v>10</v>
      </c>
      <c r="H4" s="154" t="s">
        <v>11</v>
      </c>
      <c r="I4" s="155" t="s">
        <v>12</v>
      </c>
      <c r="J4" s="156" t="s">
        <v>13</v>
      </c>
      <c r="K4" s="157" t="s">
        <v>14</v>
      </c>
      <c r="L4" s="156" t="s">
        <v>13</v>
      </c>
      <c r="M4" s="157" t="s">
        <v>14</v>
      </c>
      <c r="N4" s="156" t="s">
        <v>13</v>
      </c>
      <c r="O4" s="157" t="s">
        <v>14</v>
      </c>
      <c r="P4" s="156" t="s">
        <v>13</v>
      </c>
      <c r="Q4" s="157" t="s">
        <v>14</v>
      </c>
    </row>
    <row r="5" spans="1:17" ht="25.5" customHeight="1" x14ac:dyDescent="0.25">
      <c r="A5" s="335" t="s">
        <v>15</v>
      </c>
      <c r="B5" s="223" t="s">
        <v>16</v>
      </c>
      <c r="C5" s="219" t="s">
        <v>17</v>
      </c>
      <c r="D5" s="310" t="s">
        <v>18</v>
      </c>
      <c r="E5" s="343" t="s">
        <v>219</v>
      </c>
      <c r="F5" s="343" t="s">
        <v>19</v>
      </c>
      <c r="G5" s="318" t="s">
        <v>20</v>
      </c>
      <c r="H5" s="72" t="s">
        <v>21</v>
      </c>
      <c r="I5" s="114" t="s">
        <v>22</v>
      </c>
      <c r="J5" s="23" t="s">
        <v>23</v>
      </c>
      <c r="K5" s="32" t="s">
        <v>24</v>
      </c>
      <c r="L5" s="23" t="s">
        <v>23</v>
      </c>
      <c r="M5" s="32" t="s">
        <v>25</v>
      </c>
      <c r="N5" s="23" t="s">
        <v>23</v>
      </c>
      <c r="O5" s="9"/>
      <c r="P5" s="23" t="s">
        <v>23</v>
      </c>
      <c r="Q5" s="9"/>
    </row>
    <row r="6" spans="1:17" ht="25.5" x14ac:dyDescent="0.25">
      <c r="A6" s="336"/>
      <c r="B6" s="223"/>
      <c r="C6" s="219"/>
      <c r="D6" s="310"/>
      <c r="E6" s="343"/>
      <c r="F6" s="343"/>
      <c r="G6" s="319"/>
      <c r="H6" s="72" t="s">
        <v>0</v>
      </c>
      <c r="I6" s="114" t="s">
        <v>26</v>
      </c>
      <c r="J6" s="23" t="s">
        <v>27</v>
      </c>
      <c r="K6" s="32"/>
      <c r="L6" s="23" t="s">
        <v>27</v>
      </c>
      <c r="M6" s="34"/>
      <c r="N6" s="23" t="s">
        <v>27</v>
      </c>
      <c r="O6" s="9"/>
      <c r="P6" s="23" t="s">
        <v>27</v>
      </c>
      <c r="Q6" s="9"/>
    </row>
    <row r="7" spans="1:17" x14ac:dyDescent="0.25">
      <c r="A7" s="336"/>
      <c r="B7" s="223"/>
      <c r="C7" s="219"/>
      <c r="D7" s="310"/>
      <c r="E7" s="343"/>
      <c r="F7" s="343"/>
      <c r="G7" s="319"/>
      <c r="H7" s="72" t="s">
        <v>1</v>
      </c>
      <c r="I7" s="114"/>
      <c r="J7" s="23"/>
      <c r="K7" s="32"/>
      <c r="L7" s="25"/>
      <c r="M7" s="34"/>
      <c r="N7" s="27"/>
      <c r="O7" s="9"/>
      <c r="P7" s="25"/>
      <c r="Q7" s="9"/>
    </row>
    <row r="8" spans="1:17" ht="25.5" x14ac:dyDescent="0.25">
      <c r="A8" s="336"/>
      <c r="B8" s="223"/>
      <c r="C8" s="219"/>
      <c r="D8" s="310"/>
      <c r="E8" s="343"/>
      <c r="F8" s="343"/>
      <c r="G8" s="320"/>
      <c r="H8" s="72" t="s">
        <v>28</v>
      </c>
      <c r="I8" s="114" t="s">
        <v>29</v>
      </c>
      <c r="J8" s="23" t="s">
        <v>30</v>
      </c>
      <c r="K8" s="32"/>
      <c r="L8" s="25" t="s">
        <v>30</v>
      </c>
      <c r="M8" s="34"/>
      <c r="N8" s="25" t="s">
        <v>30</v>
      </c>
      <c r="O8" s="9"/>
      <c r="P8" s="25" t="s">
        <v>30</v>
      </c>
      <c r="Q8" s="9"/>
    </row>
    <row r="9" spans="1:17" ht="15" customHeight="1" x14ac:dyDescent="0.25">
      <c r="A9" s="336"/>
      <c r="B9" s="223" t="s">
        <v>31</v>
      </c>
      <c r="C9" s="338" t="s">
        <v>229</v>
      </c>
      <c r="D9" s="339" t="s">
        <v>32</v>
      </c>
      <c r="E9" s="344" t="s">
        <v>230</v>
      </c>
      <c r="F9" s="344" t="s">
        <v>33</v>
      </c>
      <c r="G9" s="340" t="s">
        <v>34</v>
      </c>
      <c r="H9" s="95" t="s">
        <v>21</v>
      </c>
      <c r="I9" s="115"/>
      <c r="J9" s="24"/>
      <c r="K9" s="33"/>
      <c r="L9" s="26"/>
      <c r="M9" s="33"/>
      <c r="N9" s="26"/>
      <c r="O9" s="20"/>
      <c r="P9" s="26"/>
      <c r="Q9" s="20"/>
    </row>
    <row r="10" spans="1:17" x14ac:dyDescent="0.25">
      <c r="A10" s="336"/>
      <c r="B10" s="223"/>
      <c r="C10" s="338"/>
      <c r="D10" s="339"/>
      <c r="E10" s="344"/>
      <c r="F10" s="344"/>
      <c r="G10" s="341"/>
      <c r="H10" s="95" t="s">
        <v>0</v>
      </c>
      <c r="I10" s="115"/>
      <c r="J10" s="24"/>
      <c r="K10" s="33"/>
      <c r="L10" s="26"/>
      <c r="M10" s="33"/>
      <c r="N10" s="26"/>
      <c r="O10" s="20"/>
      <c r="P10" s="26"/>
      <c r="Q10" s="20"/>
    </row>
    <row r="11" spans="1:17" x14ac:dyDescent="0.25">
      <c r="A11" s="336"/>
      <c r="B11" s="223"/>
      <c r="C11" s="338"/>
      <c r="D11" s="339"/>
      <c r="E11" s="344"/>
      <c r="F11" s="344"/>
      <c r="G11" s="341"/>
      <c r="H11" s="95" t="s">
        <v>1</v>
      </c>
      <c r="I11" s="115"/>
      <c r="J11" s="24"/>
      <c r="K11" s="33"/>
      <c r="L11" s="26"/>
      <c r="M11" s="33"/>
      <c r="N11" s="26"/>
      <c r="O11" s="20"/>
      <c r="P11" s="26"/>
      <c r="Q11" s="20"/>
    </row>
    <row r="12" spans="1:17" ht="79.900000000000006" customHeight="1" x14ac:dyDescent="0.25">
      <c r="A12" s="336"/>
      <c r="B12" s="223"/>
      <c r="C12" s="338"/>
      <c r="D12" s="339"/>
      <c r="E12" s="344"/>
      <c r="F12" s="344"/>
      <c r="G12" s="342"/>
      <c r="H12" s="95" t="s">
        <v>28</v>
      </c>
      <c r="I12" s="112">
        <v>2379</v>
      </c>
      <c r="J12" s="142">
        <v>21000</v>
      </c>
      <c r="K12" s="143"/>
      <c r="L12" s="144">
        <v>21000</v>
      </c>
      <c r="M12" s="143"/>
      <c r="N12" s="144">
        <v>21000</v>
      </c>
      <c r="O12" s="145"/>
      <c r="P12" s="144">
        <v>21000</v>
      </c>
      <c r="Q12" s="145"/>
    </row>
    <row r="13" spans="1:17" ht="91.5" customHeight="1" x14ac:dyDescent="0.25">
      <c r="A13" s="337"/>
      <c r="B13" s="70" t="s">
        <v>35</v>
      </c>
      <c r="C13" s="84" t="s">
        <v>36</v>
      </c>
      <c r="D13" s="87" t="s">
        <v>32</v>
      </c>
      <c r="E13" s="75" t="s">
        <v>37</v>
      </c>
      <c r="F13" s="74" t="s">
        <v>231</v>
      </c>
      <c r="G13" s="87" t="s">
        <v>38</v>
      </c>
      <c r="H13" s="95" t="s">
        <v>28</v>
      </c>
      <c r="I13" s="19"/>
      <c r="J13" s="24"/>
      <c r="K13" s="33"/>
      <c r="L13" s="26"/>
      <c r="M13" s="33"/>
      <c r="N13" s="26"/>
      <c r="O13" s="20"/>
      <c r="P13" s="144">
        <v>21000</v>
      </c>
      <c r="Q13" s="20"/>
    </row>
    <row r="14" spans="1:17" x14ac:dyDescent="0.25">
      <c r="G14" s="10"/>
      <c r="H14" s="10"/>
      <c r="I14" s="10"/>
      <c r="J14" s="345">
        <v>2017</v>
      </c>
      <c r="K14" s="346"/>
      <c r="L14" s="345">
        <v>2018</v>
      </c>
      <c r="M14" s="346"/>
      <c r="N14" s="345">
        <v>2019</v>
      </c>
      <c r="O14" s="346"/>
      <c r="P14" s="345">
        <v>2020</v>
      </c>
      <c r="Q14" s="346"/>
    </row>
    <row r="15" spans="1:17" s="163" customFormat="1" ht="24.75" customHeight="1" x14ac:dyDescent="0.25">
      <c r="A15" s="158" t="s">
        <v>4</v>
      </c>
      <c r="B15" s="18" t="s">
        <v>5</v>
      </c>
      <c r="C15" s="159" t="s">
        <v>39</v>
      </c>
      <c r="D15" s="159" t="s">
        <v>7</v>
      </c>
      <c r="E15" s="154" t="s">
        <v>224</v>
      </c>
      <c r="F15" s="154" t="s">
        <v>9</v>
      </c>
      <c r="G15" s="160" t="s">
        <v>10</v>
      </c>
      <c r="H15" s="71" t="s">
        <v>11</v>
      </c>
      <c r="I15" s="161" t="s">
        <v>12</v>
      </c>
      <c r="J15" s="162" t="s">
        <v>13</v>
      </c>
      <c r="K15" s="68" t="s">
        <v>14</v>
      </c>
      <c r="L15" s="162" t="s">
        <v>13</v>
      </c>
      <c r="M15" s="68" t="s">
        <v>14</v>
      </c>
      <c r="N15" s="162" t="s">
        <v>13</v>
      </c>
      <c r="O15" s="68" t="s">
        <v>14</v>
      </c>
      <c r="P15" s="162" t="s">
        <v>13</v>
      </c>
      <c r="Q15" s="68" t="s">
        <v>14</v>
      </c>
    </row>
    <row r="16" spans="1:17" ht="15" customHeight="1" x14ac:dyDescent="0.25">
      <c r="A16" s="220" t="s">
        <v>153</v>
      </c>
      <c r="B16" s="223" t="s">
        <v>16</v>
      </c>
      <c r="C16" s="267" t="s">
        <v>40</v>
      </c>
      <c r="D16" s="310" t="s">
        <v>41</v>
      </c>
      <c r="E16" s="348" t="s">
        <v>42</v>
      </c>
      <c r="F16" s="315" t="s">
        <v>43</v>
      </c>
      <c r="G16" s="347" t="s">
        <v>44</v>
      </c>
      <c r="H16" s="108" t="s">
        <v>45</v>
      </c>
      <c r="I16" s="113">
        <f>SUM(I17:I20)</f>
        <v>107105</v>
      </c>
      <c r="J16" s="28">
        <f>SUM(J17:J20)</f>
        <v>51000</v>
      </c>
      <c r="K16" s="35">
        <v>112685</v>
      </c>
      <c r="L16" s="28">
        <f>SUM(L17:L20)</f>
        <v>52966</v>
      </c>
      <c r="M16" s="35">
        <v>48586</v>
      </c>
      <c r="N16" s="28">
        <f>SUM(N17:N20)</f>
        <v>67229.2</v>
      </c>
      <c r="O16" s="11">
        <f>SUM(O17:O20)</f>
        <v>0</v>
      </c>
      <c r="P16" s="37">
        <f>SUM(P17:P20)</f>
        <v>67229.2</v>
      </c>
      <c r="Q16" s="11">
        <f>SUM(Q17:Q20)</f>
        <v>0</v>
      </c>
    </row>
    <row r="17" spans="1:20" ht="15" customHeight="1" x14ac:dyDescent="0.25">
      <c r="A17" s="221"/>
      <c r="B17" s="223"/>
      <c r="C17" s="268"/>
      <c r="D17" s="310"/>
      <c r="E17" s="349"/>
      <c r="F17" s="316"/>
      <c r="G17" s="347"/>
      <c r="H17" s="72" t="s">
        <v>21</v>
      </c>
      <c r="I17" s="110">
        <v>99526</v>
      </c>
      <c r="J17" s="29">
        <v>40000</v>
      </c>
      <c r="K17" s="36">
        <v>104744</v>
      </c>
      <c r="L17" s="30">
        <v>40000</v>
      </c>
      <c r="M17" s="36">
        <v>36465</v>
      </c>
      <c r="N17" s="30">
        <v>40000</v>
      </c>
      <c r="O17" s="13"/>
      <c r="P17" s="30">
        <v>40000</v>
      </c>
      <c r="Q17" s="13"/>
    </row>
    <row r="18" spans="1:20" x14ac:dyDescent="0.25">
      <c r="A18" s="221"/>
      <c r="B18" s="223"/>
      <c r="C18" s="268"/>
      <c r="D18" s="310"/>
      <c r="E18" s="349"/>
      <c r="F18" s="316"/>
      <c r="G18" s="347"/>
      <c r="H18" s="72" t="s">
        <v>0</v>
      </c>
      <c r="I18" s="110"/>
      <c r="J18" s="29"/>
      <c r="K18" s="36">
        <v>232</v>
      </c>
      <c r="L18" s="30"/>
      <c r="M18" s="36">
        <v>43</v>
      </c>
      <c r="N18" s="30">
        <f>(25632*10)/100</f>
        <v>2563.1999999999998</v>
      </c>
      <c r="O18" s="13"/>
      <c r="P18" s="30">
        <f>(25632*10)/100</f>
        <v>2563.1999999999998</v>
      </c>
      <c r="Q18" s="13"/>
    </row>
    <row r="19" spans="1:20" x14ac:dyDescent="0.25">
      <c r="A19" s="221"/>
      <c r="B19" s="223"/>
      <c r="C19" s="268"/>
      <c r="D19" s="310"/>
      <c r="E19" s="349"/>
      <c r="F19" s="316"/>
      <c r="G19" s="347"/>
      <c r="H19" s="72" t="s">
        <v>1</v>
      </c>
      <c r="I19" s="110"/>
      <c r="J19" s="29"/>
      <c r="K19" s="36">
        <v>5171</v>
      </c>
      <c r="L19" s="30"/>
      <c r="M19" s="36">
        <v>163</v>
      </c>
      <c r="N19" s="30">
        <f>(117000*10)/100</f>
        <v>11700</v>
      </c>
      <c r="O19" s="13"/>
      <c r="P19" s="30">
        <f>(117000*10)/100</f>
        <v>11700</v>
      </c>
      <c r="Q19" s="13"/>
    </row>
    <row r="20" spans="1:20" ht="70.150000000000006" customHeight="1" x14ac:dyDescent="0.25">
      <c r="A20" s="222"/>
      <c r="B20" s="223"/>
      <c r="C20" s="269"/>
      <c r="D20" s="310"/>
      <c r="E20" s="350"/>
      <c r="F20" s="317"/>
      <c r="G20" s="347"/>
      <c r="H20" s="72" t="s">
        <v>28</v>
      </c>
      <c r="I20" s="110">
        <v>7579</v>
      </c>
      <c r="J20" s="29">
        <v>11000</v>
      </c>
      <c r="K20" s="36">
        <v>2538</v>
      </c>
      <c r="L20" s="30">
        <v>12966</v>
      </c>
      <c r="M20" s="36">
        <v>11915</v>
      </c>
      <c r="N20" s="30">
        <v>12966</v>
      </c>
      <c r="O20" s="13"/>
      <c r="P20" s="30">
        <v>12966</v>
      </c>
      <c r="Q20" s="13"/>
    </row>
    <row r="22" spans="1:20" x14ac:dyDescent="0.25">
      <c r="A22" s="6" t="s">
        <v>46</v>
      </c>
    </row>
    <row r="23" spans="1:20" x14ac:dyDescent="0.25">
      <c r="A23" s="204" t="s">
        <v>47</v>
      </c>
      <c r="B23" s="204"/>
      <c r="C23" s="204"/>
      <c r="D23" s="204"/>
    </row>
    <row r="24" spans="1:20" x14ac:dyDescent="0.25">
      <c r="A24" s="204" t="s">
        <v>48</v>
      </c>
      <c r="B24" s="204"/>
      <c r="C24" s="204"/>
      <c r="D24" s="204"/>
    </row>
    <row r="25" spans="1:20" x14ac:dyDescent="0.25">
      <c r="H25" s="10"/>
      <c r="I25" s="10"/>
      <c r="J25" s="345">
        <v>2017</v>
      </c>
      <c r="K25" s="346"/>
      <c r="L25" s="345">
        <v>2018</v>
      </c>
      <c r="M25" s="346"/>
      <c r="N25" s="345">
        <v>2019</v>
      </c>
      <c r="O25" s="346"/>
      <c r="P25" s="345">
        <v>2020</v>
      </c>
      <c r="Q25" s="346"/>
    </row>
    <row r="26" spans="1:20" s="163" customFormat="1" ht="37.5" customHeight="1" x14ac:dyDescent="0.25">
      <c r="A26" s="164" t="s">
        <v>4</v>
      </c>
      <c r="B26" s="5" t="s">
        <v>5</v>
      </c>
      <c r="C26" s="71" t="s">
        <v>6</v>
      </c>
      <c r="D26" s="71" t="s">
        <v>7</v>
      </c>
      <c r="E26" s="154" t="s">
        <v>8</v>
      </c>
      <c r="F26" s="154" t="s">
        <v>9</v>
      </c>
      <c r="G26" s="160" t="s">
        <v>10</v>
      </c>
      <c r="H26" s="71" t="s">
        <v>11</v>
      </c>
      <c r="I26" s="161" t="s">
        <v>12</v>
      </c>
      <c r="J26" s="162" t="s">
        <v>13</v>
      </c>
      <c r="K26" s="68" t="s">
        <v>14</v>
      </c>
      <c r="L26" s="162" t="s">
        <v>13</v>
      </c>
      <c r="M26" s="68" t="s">
        <v>14</v>
      </c>
      <c r="N26" s="162" t="s">
        <v>13</v>
      </c>
      <c r="O26" s="68" t="s">
        <v>14</v>
      </c>
      <c r="P26" s="162" t="s">
        <v>13</v>
      </c>
      <c r="Q26" s="68" t="s">
        <v>14</v>
      </c>
      <c r="R26" s="171"/>
    </row>
    <row r="27" spans="1:20" ht="15" customHeight="1" x14ac:dyDescent="0.25">
      <c r="A27" s="290" t="s">
        <v>154</v>
      </c>
      <c r="B27" s="354" t="s">
        <v>16</v>
      </c>
      <c r="C27" s="357" t="s">
        <v>155</v>
      </c>
      <c r="D27" s="360" t="s">
        <v>41</v>
      </c>
      <c r="E27" s="357" t="s">
        <v>202</v>
      </c>
      <c r="F27" s="287" t="s">
        <v>239</v>
      </c>
      <c r="G27" s="310" t="s">
        <v>199</v>
      </c>
      <c r="H27" s="108" t="s">
        <v>45</v>
      </c>
      <c r="I27" s="11"/>
      <c r="J27" s="28"/>
      <c r="K27" s="35"/>
      <c r="L27" s="28"/>
      <c r="M27" s="35"/>
      <c r="N27" s="28"/>
      <c r="O27" s="11"/>
      <c r="P27" s="146">
        <f>SUM(P28:P31)</f>
        <v>2970</v>
      </c>
      <c r="Q27" s="11"/>
    </row>
    <row r="28" spans="1:20" x14ac:dyDescent="0.25">
      <c r="A28" s="291"/>
      <c r="B28" s="355"/>
      <c r="C28" s="358"/>
      <c r="D28" s="361"/>
      <c r="E28" s="358"/>
      <c r="F28" s="288"/>
      <c r="G28" s="310"/>
      <c r="H28" s="72" t="s">
        <v>21</v>
      </c>
      <c r="I28" s="12"/>
      <c r="J28" s="29"/>
      <c r="K28" s="36"/>
      <c r="L28" s="30"/>
      <c r="M28" s="36"/>
      <c r="N28" s="30"/>
      <c r="O28" s="13"/>
      <c r="P28" s="30"/>
      <c r="Q28" s="13"/>
    </row>
    <row r="29" spans="1:20" x14ac:dyDescent="0.25">
      <c r="A29" s="291"/>
      <c r="B29" s="355"/>
      <c r="C29" s="358"/>
      <c r="D29" s="361"/>
      <c r="E29" s="358"/>
      <c r="F29" s="288"/>
      <c r="G29" s="310"/>
      <c r="H29" s="72" t="s">
        <v>0</v>
      </c>
      <c r="I29" s="12"/>
      <c r="J29" s="29"/>
      <c r="K29" s="36"/>
      <c r="L29" s="30"/>
      <c r="M29" s="36"/>
      <c r="N29" s="30"/>
      <c r="O29" s="13"/>
      <c r="P29" s="30"/>
      <c r="Q29" s="13"/>
    </row>
    <row r="30" spans="1:20" x14ac:dyDescent="0.25">
      <c r="A30" s="291"/>
      <c r="B30" s="355"/>
      <c r="C30" s="358"/>
      <c r="D30" s="361"/>
      <c r="E30" s="358"/>
      <c r="F30" s="288"/>
      <c r="G30" s="310"/>
      <c r="H30" s="72" t="s">
        <v>1</v>
      </c>
      <c r="I30" s="12"/>
      <c r="J30" s="29"/>
      <c r="K30" s="36"/>
      <c r="L30" s="30"/>
      <c r="M30" s="36"/>
      <c r="N30" s="30"/>
      <c r="O30" s="13"/>
      <c r="P30" s="30"/>
      <c r="Q30" s="13"/>
    </row>
    <row r="31" spans="1:20" ht="52.9" customHeight="1" x14ac:dyDescent="0.25">
      <c r="A31" s="291"/>
      <c r="B31" s="356"/>
      <c r="C31" s="359"/>
      <c r="D31" s="362"/>
      <c r="E31" s="359"/>
      <c r="F31" s="289"/>
      <c r="G31" s="310"/>
      <c r="H31" s="72" t="s">
        <v>28</v>
      </c>
      <c r="I31" s="110">
        <v>4260</v>
      </c>
      <c r="J31" s="116">
        <v>21678</v>
      </c>
      <c r="K31" s="110"/>
      <c r="L31" s="64">
        <v>21678</v>
      </c>
      <c r="M31" s="110"/>
      <c r="N31" s="64">
        <v>21678</v>
      </c>
      <c r="O31" s="13"/>
      <c r="P31" s="64">
        <v>2970</v>
      </c>
      <c r="Q31" s="38"/>
      <c r="T31" s="60"/>
    </row>
    <row r="32" spans="1:20" ht="15" customHeight="1" x14ac:dyDescent="0.25">
      <c r="A32" s="291"/>
      <c r="B32" s="354" t="s">
        <v>31</v>
      </c>
      <c r="C32" s="211" t="s">
        <v>156</v>
      </c>
      <c r="D32" s="351" t="s">
        <v>145</v>
      </c>
      <c r="E32" s="211" t="s">
        <v>49</v>
      </c>
      <c r="F32" s="366" t="s">
        <v>239</v>
      </c>
      <c r="G32" s="310" t="s">
        <v>199</v>
      </c>
      <c r="H32" s="108" t="s">
        <v>45</v>
      </c>
      <c r="I32" s="11"/>
      <c r="J32" s="28"/>
      <c r="K32" s="35"/>
      <c r="L32" s="28"/>
      <c r="M32" s="35"/>
      <c r="N32" s="28"/>
      <c r="O32" s="11"/>
      <c r="P32" s="146">
        <f>SUM(P33:P36)</f>
        <v>60</v>
      </c>
      <c r="Q32" s="11"/>
    </row>
    <row r="33" spans="1:20" ht="15" customHeight="1" x14ac:dyDescent="0.25">
      <c r="A33" s="291"/>
      <c r="B33" s="355"/>
      <c r="C33" s="212"/>
      <c r="D33" s="352"/>
      <c r="E33" s="212"/>
      <c r="F33" s="367"/>
      <c r="G33" s="310"/>
      <c r="H33" s="72" t="s">
        <v>21</v>
      </c>
      <c r="I33" s="12"/>
      <c r="J33" s="29"/>
      <c r="K33" s="36"/>
      <c r="L33" s="30"/>
      <c r="M33" s="36"/>
      <c r="N33" s="30"/>
      <c r="O33" s="13"/>
      <c r="P33" s="30"/>
      <c r="Q33" s="13"/>
    </row>
    <row r="34" spans="1:20" ht="15" customHeight="1" x14ac:dyDescent="0.25">
      <c r="A34" s="291"/>
      <c r="B34" s="355"/>
      <c r="C34" s="212"/>
      <c r="D34" s="352"/>
      <c r="E34" s="212"/>
      <c r="F34" s="367"/>
      <c r="G34" s="310"/>
      <c r="H34" s="72" t="s">
        <v>0</v>
      </c>
      <c r="I34" s="12"/>
      <c r="J34" s="29"/>
      <c r="K34" s="36"/>
      <c r="L34" s="30"/>
      <c r="M34" s="36"/>
      <c r="N34" s="30"/>
      <c r="O34" s="13"/>
      <c r="P34" s="30">
        <v>60</v>
      </c>
      <c r="Q34" s="13"/>
    </row>
    <row r="35" spans="1:20" ht="15" customHeight="1" x14ac:dyDescent="0.25">
      <c r="A35" s="291"/>
      <c r="B35" s="355"/>
      <c r="C35" s="212"/>
      <c r="D35" s="352"/>
      <c r="E35" s="212"/>
      <c r="F35" s="367"/>
      <c r="G35" s="310"/>
      <c r="H35" s="72" t="s">
        <v>1</v>
      </c>
      <c r="I35" s="12"/>
      <c r="J35" s="29"/>
      <c r="K35" s="36"/>
      <c r="L35" s="30"/>
      <c r="M35" s="36"/>
      <c r="N35" s="30"/>
      <c r="O35" s="13"/>
      <c r="P35" s="30"/>
      <c r="Q35" s="13"/>
    </row>
    <row r="36" spans="1:20" ht="15" customHeight="1" x14ac:dyDescent="0.25">
      <c r="A36" s="291"/>
      <c r="B36" s="356"/>
      <c r="C36" s="213"/>
      <c r="D36" s="353"/>
      <c r="E36" s="213"/>
      <c r="F36" s="368"/>
      <c r="G36" s="310"/>
      <c r="H36" s="72" t="s">
        <v>28</v>
      </c>
      <c r="I36" s="12"/>
      <c r="J36" s="29"/>
      <c r="K36" s="36"/>
      <c r="L36" s="30"/>
      <c r="M36" s="36"/>
      <c r="N36" s="30"/>
      <c r="O36" s="13"/>
      <c r="P36" s="30"/>
      <c r="Q36" s="13"/>
    </row>
    <row r="37" spans="1:20" ht="15" customHeight="1" x14ac:dyDescent="0.25">
      <c r="A37" s="291"/>
      <c r="B37" s="365" t="s">
        <v>35</v>
      </c>
      <c r="C37" s="287" t="s">
        <v>209</v>
      </c>
      <c r="D37" s="351" t="s">
        <v>41</v>
      </c>
      <c r="E37" s="366" t="s">
        <v>215</v>
      </c>
      <c r="F37" s="366" t="s">
        <v>238</v>
      </c>
      <c r="G37" s="310" t="s">
        <v>199</v>
      </c>
      <c r="H37" s="108" t="s">
        <v>45</v>
      </c>
      <c r="I37" s="11"/>
      <c r="J37" s="28"/>
      <c r="K37" s="35"/>
      <c r="L37" s="28"/>
      <c r="M37" s="35"/>
      <c r="N37" s="28"/>
      <c r="O37" s="11"/>
      <c r="P37" s="146">
        <f>SUM(P38:P41)</f>
        <v>3330</v>
      </c>
      <c r="Q37" s="11"/>
    </row>
    <row r="38" spans="1:20" ht="15" customHeight="1" x14ac:dyDescent="0.25">
      <c r="A38" s="291"/>
      <c r="B38" s="365"/>
      <c r="C38" s="288"/>
      <c r="D38" s="352"/>
      <c r="E38" s="367"/>
      <c r="F38" s="367"/>
      <c r="G38" s="310"/>
      <c r="H38" s="72" t="s">
        <v>21</v>
      </c>
      <c r="I38" s="12"/>
      <c r="J38" s="29"/>
      <c r="K38" s="36"/>
      <c r="L38" s="30"/>
      <c r="M38" s="36"/>
      <c r="N38" s="30"/>
      <c r="O38" s="13"/>
      <c r="P38" s="30"/>
      <c r="Q38" s="13"/>
    </row>
    <row r="39" spans="1:20" ht="15" customHeight="1" x14ac:dyDescent="0.25">
      <c r="A39" s="291"/>
      <c r="B39" s="365"/>
      <c r="C39" s="288"/>
      <c r="D39" s="352"/>
      <c r="E39" s="367"/>
      <c r="F39" s="367"/>
      <c r="G39" s="310"/>
      <c r="H39" s="72" t="s">
        <v>0</v>
      </c>
      <c r="I39" s="12"/>
      <c r="J39" s="29"/>
      <c r="K39" s="36"/>
      <c r="L39" s="30"/>
      <c r="M39" s="36"/>
      <c r="N39" s="30"/>
      <c r="O39" s="13"/>
      <c r="P39" s="30"/>
      <c r="Q39" s="13"/>
    </row>
    <row r="40" spans="1:20" ht="15" customHeight="1" x14ac:dyDescent="0.25">
      <c r="A40" s="291"/>
      <c r="B40" s="365"/>
      <c r="C40" s="288"/>
      <c r="D40" s="352"/>
      <c r="E40" s="367"/>
      <c r="F40" s="367"/>
      <c r="G40" s="310"/>
      <c r="H40" s="72" t="s">
        <v>1</v>
      </c>
      <c r="I40" s="12"/>
      <c r="J40" s="29"/>
      <c r="K40" s="36"/>
      <c r="L40" s="30"/>
      <c r="M40" s="36"/>
      <c r="N40" s="30"/>
      <c r="O40" s="13"/>
      <c r="P40" s="30"/>
      <c r="Q40" s="13"/>
    </row>
    <row r="41" spans="1:20" x14ac:dyDescent="0.25">
      <c r="A41" s="291"/>
      <c r="B41" s="365"/>
      <c r="C41" s="289"/>
      <c r="D41" s="353"/>
      <c r="E41" s="368"/>
      <c r="F41" s="368"/>
      <c r="G41" s="310"/>
      <c r="H41" s="72" t="s">
        <v>28</v>
      </c>
      <c r="I41" s="12"/>
      <c r="J41" s="29"/>
      <c r="K41" s="36"/>
      <c r="L41" s="30"/>
      <c r="M41" s="36"/>
      <c r="N41" s="30"/>
      <c r="O41" s="13"/>
      <c r="P41" s="64">
        <v>3330</v>
      </c>
      <c r="Q41" s="13"/>
      <c r="S41" s="60"/>
      <c r="T41" s="65"/>
    </row>
    <row r="42" spans="1:20" ht="33" customHeight="1" x14ac:dyDescent="0.25">
      <c r="A42" s="292"/>
      <c r="B42" s="76" t="s">
        <v>50</v>
      </c>
      <c r="C42" s="85" t="s">
        <v>51</v>
      </c>
      <c r="D42" s="88" t="s">
        <v>52</v>
      </c>
      <c r="E42" s="72" t="s">
        <v>53</v>
      </c>
      <c r="F42" s="44" t="s">
        <v>43</v>
      </c>
      <c r="G42" s="96" t="s">
        <v>199</v>
      </c>
      <c r="H42" s="108" t="s">
        <v>45</v>
      </c>
      <c r="I42" s="11"/>
      <c r="J42" s="28"/>
      <c r="K42" s="35"/>
      <c r="L42" s="28"/>
      <c r="M42" s="35"/>
      <c r="N42" s="28"/>
      <c r="O42" s="11"/>
      <c r="P42" s="147">
        <v>10</v>
      </c>
      <c r="Q42" s="11"/>
    </row>
    <row r="43" spans="1:20" ht="12" customHeight="1" x14ac:dyDescent="0.25">
      <c r="A43" s="107"/>
      <c r="B43" s="98"/>
      <c r="C43" s="99"/>
      <c r="D43" s="100"/>
      <c r="E43" s="100"/>
      <c r="F43" s="100"/>
      <c r="G43" s="101"/>
      <c r="H43" s="102"/>
      <c r="I43" s="103"/>
      <c r="J43" s="104"/>
      <c r="K43" s="105"/>
      <c r="L43" s="104"/>
      <c r="M43" s="105"/>
      <c r="N43" s="104"/>
      <c r="O43" s="103"/>
      <c r="P43" s="106"/>
      <c r="Q43" s="103"/>
    </row>
    <row r="44" spans="1:20" x14ac:dyDescent="0.25">
      <c r="A44" s="45" t="s">
        <v>54</v>
      </c>
    </row>
    <row r="45" spans="1:20" x14ac:dyDescent="0.25">
      <c r="A45" s="210" t="s">
        <v>195</v>
      </c>
      <c r="B45" s="204"/>
      <c r="C45" s="204"/>
      <c r="D45" s="204"/>
      <c r="E45" s="204"/>
    </row>
    <row r="46" spans="1:20" x14ac:dyDescent="0.25">
      <c r="A46" s="210" t="s">
        <v>196</v>
      </c>
      <c r="B46" s="204"/>
      <c r="C46" s="204"/>
      <c r="D46" s="204"/>
      <c r="E46" s="204"/>
    </row>
    <row r="47" spans="1:20" x14ac:dyDescent="0.25">
      <c r="A47" s="204" t="s">
        <v>197</v>
      </c>
      <c r="B47" s="204"/>
      <c r="C47" s="204"/>
      <c r="D47" s="204"/>
      <c r="E47" s="204"/>
    </row>
    <row r="48" spans="1:20" x14ac:dyDescent="0.25">
      <c r="A48" s="204" t="s">
        <v>198</v>
      </c>
      <c r="B48" s="204"/>
      <c r="C48" s="204"/>
      <c r="D48" s="204"/>
      <c r="E48" s="204"/>
      <c r="F48" s="204"/>
      <c r="G48" s="204"/>
    </row>
    <row r="49" spans="1:18" x14ac:dyDescent="0.25">
      <c r="A49" s="204" t="s">
        <v>55</v>
      </c>
      <c r="B49" s="204"/>
      <c r="C49" s="204"/>
      <c r="D49" s="204"/>
      <c r="E49" s="204"/>
      <c r="F49" s="204"/>
      <c r="G49" s="204"/>
      <c r="H49" s="204"/>
    </row>
    <row r="50" spans="1:18" x14ac:dyDescent="0.25">
      <c r="A50" s="202" t="s">
        <v>56</v>
      </c>
      <c r="B50" s="202"/>
      <c r="C50" s="202"/>
      <c r="D50" s="202"/>
      <c r="E50" s="202"/>
      <c r="F50" s="202"/>
      <c r="G50" s="202"/>
      <c r="H50" s="202"/>
      <c r="I50" s="202"/>
    </row>
    <row r="51" spans="1:18" x14ac:dyDescent="0.25">
      <c r="A51" s="48"/>
      <c r="B51" s="3"/>
      <c r="C51" s="3"/>
      <c r="D51" s="3"/>
      <c r="E51" s="3"/>
      <c r="F51" s="3"/>
      <c r="H51" s="10"/>
      <c r="I51" s="10"/>
      <c r="J51" s="345">
        <v>2017</v>
      </c>
      <c r="K51" s="346"/>
      <c r="L51" s="345">
        <v>2018</v>
      </c>
      <c r="M51" s="346"/>
      <c r="N51" s="345">
        <v>2019</v>
      </c>
      <c r="O51" s="346"/>
      <c r="P51" s="345">
        <v>2020</v>
      </c>
      <c r="Q51" s="346"/>
      <c r="R51" s="181"/>
    </row>
    <row r="52" spans="1:18" s="163" customFormat="1" ht="27.75" customHeight="1" x14ac:dyDescent="0.25">
      <c r="A52" s="165" t="s">
        <v>4</v>
      </c>
      <c r="B52" s="49" t="s">
        <v>5</v>
      </c>
      <c r="C52" s="166" t="s">
        <v>6</v>
      </c>
      <c r="D52" s="166" t="s">
        <v>7</v>
      </c>
      <c r="E52" s="154" t="s">
        <v>8</v>
      </c>
      <c r="F52" s="154" t="s">
        <v>9</v>
      </c>
      <c r="G52" s="160" t="s">
        <v>10</v>
      </c>
      <c r="H52" s="71" t="s">
        <v>11</v>
      </c>
      <c r="I52" s="161" t="s">
        <v>12</v>
      </c>
      <c r="J52" s="162" t="s">
        <v>13</v>
      </c>
      <c r="K52" s="68" t="s">
        <v>14</v>
      </c>
      <c r="L52" s="162" t="s">
        <v>13</v>
      </c>
      <c r="M52" s="68" t="s">
        <v>14</v>
      </c>
      <c r="N52" s="162" t="s">
        <v>13</v>
      </c>
      <c r="O52" s="68" t="s">
        <v>14</v>
      </c>
      <c r="P52" s="162" t="s">
        <v>13</v>
      </c>
      <c r="Q52" s="68" t="s">
        <v>14</v>
      </c>
    </row>
    <row r="53" spans="1:18" ht="15" customHeight="1" x14ac:dyDescent="0.25">
      <c r="A53" s="290" t="s">
        <v>157</v>
      </c>
      <c r="B53" s="363" t="s">
        <v>16</v>
      </c>
      <c r="C53" s="219" t="s">
        <v>158</v>
      </c>
      <c r="D53" s="364" t="s">
        <v>41</v>
      </c>
      <c r="E53" s="369" t="s">
        <v>203</v>
      </c>
      <c r="F53" s="214" t="s">
        <v>43</v>
      </c>
      <c r="G53" s="328"/>
      <c r="H53" s="108" t="s">
        <v>45</v>
      </c>
      <c r="I53" s="11"/>
      <c r="J53" s="28"/>
      <c r="K53" s="35"/>
      <c r="L53" s="28"/>
      <c r="M53" s="35"/>
      <c r="N53" s="28"/>
      <c r="O53" s="11"/>
      <c r="P53" s="146">
        <f>SUM(P54:P57)</f>
        <v>2100</v>
      </c>
      <c r="Q53" s="11"/>
    </row>
    <row r="54" spans="1:18" x14ac:dyDescent="0.25">
      <c r="A54" s="291"/>
      <c r="B54" s="363"/>
      <c r="C54" s="219"/>
      <c r="D54" s="364"/>
      <c r="E54" s="370"/>
      <c r="F54" s="215"/>
      <c r="G54" s="329"/>
      <c r="H54" s="72" t="s">
        <v>21</v>
      </c>
      <c r="I54" s="12"/>
      <c r="J54" s="29"/>
      <c r="K54" s="36"/>
      <c r="L54" s="30"/>
      <c r="M54" s="36"/>
      <c r="N54" s="30"/>
      <c r="O54" s="13"/>
      <c r="P54" s="30"/>
      <c r="Q54" s="13"/>
    </row>
    <row r="55" spans="1:18" x14ac:dyDescent="0.25">
      <c r="A55" s="291"/>
      <c r="B55" s="363"/>
      <c r="C55" s="219"/>
      <c r="D55" s="364"/>
      <c r="E55" s="370"/>
      <c r="F55" s="215"/>
      <c r="G55" s="329"/>
      <c r="H55" s="72" t="s">
        <v>0</v>
      </c>
      <c r="I55" s="12"/>
      <c r="J55" s="29"/>
      <c r="K55" s="36"/>
      <c r="L55" s="30"/>
      <c r="M55" s="36"/>
      <c r="N55" s="30"/>
      <c r="O55" s="13"/>
      <c r="P55" s="30"/>
      <c r="Q55" s="13"/>
    </row>
    <row r="56" spans="1:18" ht="15" customHeight="1" x14ac:dyDescent="0.25">
      <c r="A56" s="291"/>
      <c r="B56" s="363"/>
      <c r="C56" s="219"/>
      <c r="D56" s="364"/>
      <c r="E56" s="370"/>
      <c r="F56" s="215"/>
      <c r="G56" s="329"/>
      <c r="H56" s="72" t="s">
        <v>1</v>
      </c>
      <c r="I56" s="12"/>
      <c r="J56" s="29"/>
      <c r="K56" s="36"/>
      <c r="L56" s="30"/>
      <c r="M56" s="36"/>
      <c r="N56" s="30"/>
      <c r="O56" s="13"/>
      <c r="P56" s="30"/>
      <c r="Q56" s="13"/>
    </row>
    <row r="57" spans="1:18" x14ac:dyDescent="0.25">
      <c r="A57" s="291"/>
      <c r="B57" s="363"/>
      <c r="C57" s="219"/>
      <c r="D57" s="364"/>
      <c r="E57" s="371"/>
      <c r="F57" s="216"/>
      <c r="G57" s="330"/>
      <c r="H57" s="72" t="s">
        <v>28</v>
      </c>
      <c r="I57" s="12"/>
      <c r="J57" s="116">
        <v>5420</v>
      </c>
      <c r="K57" s="117"/>
      <c r="L57" s="64">
        <v>5420</v>
      </c>
      <c r="M57" s="117"/>
      <c r="N57" s="64">
        <v>5420</v>
      </c>
      <c r="O57" s="63"/>
      <c r="P57" s="64">
        <v>2100</v>
      </c>
      <c r="Q57" s="13"/>
    </row>
    <row r="58" spans="1:18" ht="15" customHeight="1" x14ac:dyDescent="0.25">
      <c r="A58" s="291"/>
      <c r="B58" s="363" t="s">
        <v>31</v>
      </c>
      <c r="C58" s="219" t="s">
        <v>57</v>
      </c>
      <c r="D58" s="364" t="s">
        <v>41</v>
      </c>
      <c r="E58" s="369" t="s">
        <v>58</v>
      </c>
      <c r="F58" s="214" t="s">
        <v>43</v>
      </c>
      <c r="G58" s="328"/>
      <c r="H58" s="108" t="s">
        <v>45</v>
      </c>
      <c r="I58" s="11"/>
      <c r="J58" s="28"/>
      <c r="K58" s="35"/>
      <c r="L58" s="28"/>
      <c r="M58" s="35"/>
      <c r="N58" s="28"/>
      <c r="O58" s="11"/>
      <c r="P58" s="147">
        <f>SUM(P59:P62)</f>
        <v>1050</v>
      </c>
      <c r="Q58" s="11"/>
    </row>
    <row r="59" spans="1:18" ht="15" customHeight="1" x14ac:dyDescent="0.25">
      <c r="A59" s="291"/>
      <c r="B59" s="363"/>
      <c r="C59" s="219"/>
      <c r="D59" s="364"/>
      <c r="E59" s="370"/>
      <c r="F59" s="215"/>
      <c r="G59" s="329"/>
      <c r="H59" s="72" t="s">
        <v>21</v>
      </c>
      <c r="I59" s="12"/>
      <c r="J59" s="29"/>
      <c r="K59" s="36"/>
      <c r="L59" s="30"/>
      <c r="M59" s="36"/>
      <c r="N59" s="30"/>
      <c r="O59" s="13"/>
      <c r="P59" s="64">
        <v>1050</v>
      </c>
      <c r="Q59" s="13"/>
    </row>
    <row r="60" spans="1:18" x14ac:dyDescent="0.25">
      <c r="A60" s="291"/>
      <c r="B60" s="363"/>
      <c r="C60" s="219"/>
      <c r="D60" s="364"/>
      <c r="E60" s="370"/>
      <c r="F60" s="215"/>
      <c r="G60" s="329"/>
      <c r="H60" s="72" t="s">
        <v>0</v>
      </c>
      <c r="I60" s="12"/>
      <c r="J60" s="29"/>
      <c r="K60" s="36"/>
      <c r="L60" s="30"/>
      <c r="M60" s="36"/>
      <c r="N60" s="30"/>
      <c r="O60" s="13"/>
      <c r="P60" s="64"/>
      <c r="Q60" s="13"/>
    </row>
    <row r="61" spans="1:18" x14ac:dyDescent="0.25">
      <c r="A61" s="291"/>
      <c r="B61" s="363"/>
      <c r="C61" s="219"/>
      <c r="D61" s="364"/>
      <c r="E61" s="370"/>
      <c r="F61" s="215"/>
      <c r="G61" s="329"/>
      <c r="H61" s="72" t="s">
        <v>1</v>
      </c>
      <c r="I61" s="12"/>
      <c r="J61" s="29"/>
      <c r="K61" s="36"/>
      <c r="L61" s="30"/>
      <c r="M61" s="36"/>
      <c r="N61" s="30"/>
      <c r="O61" s="13"/>
      <c r="P61" s="64"/>
      <c r="Q61" s="13"/>
    </row>
    <row r="62" spans="1:18" ht="15" customHeight="1" x14ac:dyDescent="0.25">
      <c r="A62" s="291"/>
      <c r="B62" s="363"/>
      <c r="C62" s="219"/>
      <c r="D62" s="364"/>
      <c r="E62" s="371"/>
      <c r="F62" s="216"/>
      <c r="G62" s="330"/>
      <c r="H62" s="72" t="s">
        <v>28</v>
      </c>
      <c r="I62" s="12"/>
      <c r="J62" s="29"/>
      <c r="K62" s="36"/>
      <c r="L62" s="30"/>
      <c r="M62" s="36"/>
      <c r="N62" s="30"/>
      <c r="O62" s="13"/>
      <c r="P62" s="64"/>
      <c r="Q62" s="13"/>
    </row>
    <row r="63" spans="1:18" ht="15" customHeight="1" x14ac:dyDescent="0.25">
      <c r="A63" s="291"/>
      <c r="B63" s="363" t="s">
        <v>35</v>
      </c>
      <c r="C63" s="219" t="s">
        <v>159</v>
      </c>
      <c r="D63" s="364" t="s">
        <v>41</v>
      </c>
      <c r="E63" s="369" t="s">
        <v>60</v>
      </c>
      <c r="F63" s="214" t="s">
        <v>43</v>
      </c>
      <c r="G63" s="328"/>
      <c r="H63" s="108" t="s">
        <v>45</v>
      </c>
      <c r="I63" s="11"/>
      <c r="J63" s="28"/>
      <c r="K63" s="35"/>
      <c r="L63" s="28"/>
      <c r="M63" s="35"/>
      <c r="N63" s="28"/>
      <c r="O63" s="11"/>
      <c r="P63" s="147">
        <f>SUM(P64:P67)</f>
        <v>1050</v>
      </c>
      <c r="Q63" s="11"/>
    </row>
    <row r="64" spans="1:18" x14ac:dyDescent="0.25">
      <c r="A64" s="291"/>
      <c r="B64" s="363"/>
      <c r="C64" s="219"/>
      <c r="D64" s="364"/>
      <c r="E64" s="370"/>
      <c r="F64" s="215"/>
      <c r="G64" s="329"/>
      <c r="H64" s="72" t="s">
        <v>21</v>
      </c>
      <c r="I64" s="12"/>
      <c r="J64" s="29"/>
      <c r="K64" s="36"/>
      <c r="L64" s="30"/>
      <c r="M64" s="36"/>
      <c r="N64" s="30"/>
      <c r="O64" s="13"/>
      <c r="P64" s="30"/>
      <c r="Q64" s="13"/>
    </row>
    <row r="65" spans="1:20" ht="15" customHeight="1" x14ac:dyDescent="0.25">
      <c r="A65" s="291"/>
      <c r="B65" s="363"/>
      <c r="C65" s="219"/>
      <c r="D65" s="364"/>
      <c r="E65" s="370"/>
      <c r="F65" s="215"/>
      <c r="G65" s="329"/>
      <c r="H65" s="72" t="s">
        <v>0</v>
      </c>
      <c r="I65" s="12"/>
      <c r="J65" s="29"/>
      <c r="K65" s="36"/>
      <c r="L65" s="30"/>
      <c r="M65" s="36"/>
      <c r="N65" s="30"/>
      <c r="O65" s="13"/>
      <c r="P65" s="30"/>
      <c r="Q65" s="13"/>
    </row>
    <row r="66" spans="1:20" x14ac:dyDescent="0.25">
      <c r="A66" s="291"/>
      <c r="B66" s="363"/>
      <c r="C66" s="219"/>
      <c r="D66" s="364"/>
      <c r="E66" s="370"/>
      <c r="F66" s="215"/>
      <c r="G66" s="329"/>
      <c r="H66" s="72" t="s">
        <v>1</v>
      </c>
      <c r="I66" s="12"/>
      <c r="J66" s="29"/>
      <c r="K66" s="36"/>
      <c r="L66" s="30"/>
      <c r="M66" s="36"/>
      <c r="N66" s="30"/>
      <c r="O66" s="13"/>
      <c r="P66" s="30"/>
      <c r="Q66" s="13"/>
    </row>
    <row r="67" spans="1:20" x14ac:dyDescent="0.25">
      <c r="A67" s="292"/>
      <c r="B67" s="363"/>
      <c r="C67" s="219"/>
      <c r="D67" s="364"/>
      <c r="E67" s="371"/>
      <c r="F67" s="216"/>
      <c r="G67" s="330"/>
      <c r="H67" s="72" t="s">
        <v>28</v>
      </c>
      <c r="I67" s="12"/>
      <c r="J67" s="29"/>
      <c r="K67" s="36"/>
      <c r="L67" s="30"/>
      <c r="M67" s="36"/>
      <c r="N67" s="30"/>
      <c r="O67" s="13"/>
      <c r="P67" s="30">
        <v>1050</v>
      </c>
      <c r="Q67" s="13"/>
    </row>
    <row r="69" spans="1:20" x14ac:dyDescent="0.25">
      <c r="A69" s="6" t="s">
        <v>61</v>
      </c>
    </row>
    <row r="70" spans="1:20" x14ac:dyDescent="0.25">
      <c r="A70" s="207" t="s">
        <v>194</v>
      </c>
      <c r="B70" s="207"/>
      <c r="C70" s="207"/>
      <c r="D70" s="207"/>
      <c r="E70" s="207"/>
    </row>
    <row r="71" spans="1:20" x14ac:dyDescent="0.25">
      <c r="A71" s="204" t="s">
        <v>62</v>
      </c>
      <c r="B71" s="204"/>
      <c r="C71" s="204"/>
      <c r="D71" s="204"/>
      <c r="E71" s="204"/>
      <c r="F71" s="204"/>
      <c r="G71" s="204"/>
    </row>
    <row r="72" spans="1:20" x14ac:dyDescent="0.25">
      <c r="A72" s="204" t="s">
        <v>63</v>
      </c>
      <c r="B72" s="204"/>
      <c r="C72" s="204"/>
      <c r="D72" s="204"/>
    </row>
    <row r="73" spans="1:20" x14ac:dyDescent="0.25">
      <c r="A73" s="48"/>
      <c r="B73" s="3"/>
      <c r="C73" s="3"/>
      <c r="D73" s="3"/>
      <c r="E73" s="3"/>
      <c r="F73" s="3"/>
      <c r="H73" s="10"/>
      <c r="I73" s="10"/>
      <c r="J73" s="345">
        <v>2017</v>
      </c>
      <c r="K73" s="346"/>
      <c r="L73" s="345">
        <v>2018</v>
      </c>
      <c r="M73" s="346"/>
      <c r="N73" s="345">
        <v>2019</v>
      </c>
      <c r="O73" s="346"/>
      <c r="P73" s="345">
        <v>2020</v>
      </c>
      <c r="Q73" s="346"/>
      <c r="R73" s="182"/>
      <c r="S73" s="7"/>
      <c r="T73" s="7"/>
    </row>
    <row r="74" spans="1:20" s="163" customFormat="1" x14ac:dyDescent="0.25">
      <c r="A74" s="165" t="s">
        <v>4</v>
      </c>
      <c r="B74" s="49" t="s">
        <v>5</v>
      </c>
      <c r="C74" s="166" t="s">
        <v>6</v>
      </c>
      <c r="D74" s="166" t="s">
        <v>7</v>
      </c>
      <c r="E74" s="154" t="s">
        <v>8</v>
      </c>
      <c r="F74" s="154" t="s">
        <v>9</v>
      </c>
      <c r="G74" s="160" t="s">
        <v>10</v>
      </c>
      <c r="H74" s="71" t="s">
        <v>11</v>
      </c>
      <c r="I74" s="161" t="s">
        <v>12</v>
      </c>
      <c r="J74" s="162" t="s">
        <v>13</v>
      </c>
      <c r="K74" s="68" t="s">
        <v>14</v>
      </c>
      <c r="L74" s="162" t="s">
        <v>13</v>
      </c>
      <c r="M74" s="68" t="s">
        <v>14</v>
      </c>
      <c r="N74" s="162" t="s">
        <v>13</v>
      </c>
      <c r="O74" s="68" t="s">
        <v>14</v>
      </c>
      <c r="P74" s="162" t="s">
        <v>13</v>
      </c>
      <c r="Q74" s="68" t="s">
        <v>14</v>
      </c>
      <c r="R74" s="183"/>
      <c r="S74" s="183"/>
      <c r="T74" s="183"/>
    </row>
    <row r="75" spans="1:20" ht="15" customHeight="1" x14ac:dyDescent="0.25">
      <c r="A75" s="372" t="s">
        <v>162</v>
      </c>
      <c r="B75" s="363" t="s">
        <v>16</v>
      </c>
      <c r="C75" s="224" t="s">
        <v>160</v>
      </c>
      <c r="D75" s="364" t="s">
        <v>41</v>
      </c>
      <c r="E75" s="219" t="s">
        <v>216</v>
      </c>
      <c r="F75" s="308" t="s">
        <v>43</v>
      </c>
      <c r="G75" s="273" t="s">
        <v>20</v>
      </c>
      <c r="H75" s="108" t="s">
        <v>45</v>
      </c>
      <c r="I75" s="11"/>
      <c r="J75" s="28"/>
      <c r="K75" s="35"/>
      <c r="L75" s="28"/>
      <c r="M75" s="35"/>
      <c r="N75" s="28"/>
      <c r="O75" s="11"/>
      <c r="P75" s="37">
        <f>SUM(P76:P79)</f>
        <v>2100</v>
      </c>
      <c r="Q75" s="11"/>
      <c r="R75" s="184"/>
      <c r="S75" s="7"/>
      <c r="T75" s="7"/>
    </row>
    <row r="76" spans="1:20" x14ac:dyDescent="0.25">
      <c r="A76" s="372"/>
      <c r="B76" s="363"/>
      <c r="C76" s="224"/>
      <c r="D76" s="364"/>
      <c r="E76" s="219"/>
      <c r="F76" s="308"/>
      <c r="G76" s="274"/>
      <c r="H76" s="72" t="s">
        <v>21</v>
      </c>
      <c r="I76" s="12"/>
      <c r="J76" s="29"/>
      <c r="K76" s="36"/>
      <c r="L76" s="30"/>
      <c r="M76" s="36"/>
      <c r="N76" s="30"/>
      <c r="O76" s="13"/>
      <c r="P76" s="30"/>
      <c r="Q76" s="13"/>
      <c r="R76" s="7"/>
      <c r="S76" s="7"/>
      <c r="T76" s="7"/>
    </row>
    <row r="77" spans="1:20" x14ac:dyDescent="0.25">
      <c r="A77" s="372"/>
      <c r="B77" s="363"/>
      <c r="C77" s="224"/>
      <c r="D77" s="364"/>
      <c r="E77" s="219"/>
      <c r="F77" s="308"/>
      <c r="G77" s="274"/>
      <c r="H77" s="72" t="s">
        <v>0</v>
      </c>
      <c r="I77" s="12"/>
      <c r="J77" s="29"/>
      <c r="K77" s="36"/>
      <c r="L77" s="30"/>
      <c r="M77" s="36"/>
      <c r="N77" s="30"/>
      <c r="O77" s="13"/>
      <c r="P77" s="30"/>
      <c r="Q77" s="13"/>
      <c r="R77" s="7"/>
      <c r="S77" s="7"/>
      <c r="T77" s="7"/>
    </row>
    <row r="78" spans="1:20" x14ac:dyDescent="0.25">
      <c r="A78" s="372"/>
      <c r="B78" s="363"/>
      <c r="C78" s="224"/>
      <c r="D78" s="364"/>
      <c r="E78" s="219"/>
      <c r="F78" s="308"/>
      <c r="G78" s="274"/>
      <c r="H78" s="72" t="s">
        <v>1</v>
      </c>
      <c r="I78" s="12"/>
      <c r="J78" s="29"/>
      <c r="K78" s="36"/>
      <c r="L78" s="30"/>
      <c r="M78" s="36"/>
      <c r="N78" s="30"/>
      <c r="O78" s="13"/>
      <c r="P78" s="30"/>
      <c r="Q78" s="13"/>
      <c r="R78" s="7"/>
      <c r="S78" s="7"/>
      <c r="T78" s="7"/>
    </row>
    <row r="79" spans="1:20" x14ac:dyDescent="0.25">
      <c r="A79" s="372"/>
      <c r="B79" s="363"/>
      <c r="C79" s="224"/>
      <c r="D79" s="364"/>
      <c r="E79" s="219"/>
      <c r="F79" s="308"/>
      <c r="G79" s="217"/>
      <c r="H79" s="72" t="s">
        <v>28</v>
      </c>
      <c r="I79" s="12"/>
      <c r="J79" s="116">
        <v>5420</v>
      </c>
      <c r="K79" s="117"/>
      <c r="L79" s="64">
        <v>1084</v>
      </c>
      <c r="M79" s="117"/>
      <c r="N79" s="64">
        <v>1084</v>
      </c>
      <c r="O79" s="63"/>
      <c r="P79" s="64">
        <v>2100</v>
      </c>
      <c r="Q79" s="63"/>
      <c r="R79" s="7"/>
      <c r="S79" s="7"/>
      <c r="T79" s="7"/>
    </row>
    <row r="80" spans="1:20" x14ac:dyDescent="0.25">
      <c r="A80" s="372"/>
      <c r="B80" s="363" t="s">
        <v>31</v>
      </c>
      <c r="C80" s="219" t="s">
        <v>161</v>
      </c>
      <c r="D80" s="364" t="s">
        <v>41</v>
      </c>
      <c r="E80" s="369" t="s">
        <v>144</v>
      </c>
      <c r="F80" s="214" t="s">
        <v>43</v>
      </c>
      <c r="G80" s="273" t="s">
        <v>20</v>
      </c>
      <c r="H80" s="108" t="s">
        <v>45</v>
      </c>
      <c r="I80" s="11"/>
      <c r="J80" s="28"/>
      <c r="K80" s="35"/>
      <c r="L80" s="28"/>
      <c r="M80" s="35"/>
      <c r="N80" s="28"/>
      <c r="O80" s="11"/>
      <c r="P80" s="37">
        <f>SUM(P81:P84)</f>
        <v>1050</v>
      </c>
      <c r="Q80" s="11"/>
      <c r="R80" s="7"/>
      <c r="S80" s="7"/>
      <c r="T80" s="7"/>
    </row>
    <row r="81" spans="1:20" x14ac:dyDescent="0.25">
      <c r="A81" s="372"/>
      <c r="B81" s="363"/>
      <c r="C81" s="219"/>
      <c r="D81" s="364"/>
      <c r="E81" s="370"/>
      <c r="F81" s="215"/>
      <c r="G81" s="274"/>
      <c r="H81" s="72" t="s">
        <v>21</v>
      </c>
      <c r="I81" s="12"/>
      <c r="J81" s="29"/>
      <c r="K81" s="36"/>
      <c r="L81" s="30"/>
      <c r="M81" s="36"/>
      <c r="N81" s="30"/>
      <c r="O81" s="13"/>
      <c r="P81" s="30"/>
      <c r="Q81" s="13"/>
      <c r="R81" s="181"/>
      <c r="S81" s="7"/>
      <c r="T81" s="7"/>
    </row>
    <row r="82" spans="1:20" x14ac:dyDescent="0.25">
      <c r="A82" s="372"/>
      <c r="B82" s="363"/>
      <c r="C82" s="219"/>
      <c r="D82" s="364"/>
      <c r="E82" s="370"/>
      <c r="F82" s="215"/>
      <c r="G82" s="274"/>
      <c r="H82" s="72" t="s">
        <v>0</v>
      </c>
      <c r="I82" s="12"/>
      <c r="J82" s="29"/>
      <c r="K82" s="36"/>
      <c r="L82" s="30"/>
      <c r="M82" s="36"/>
      <c r="N82" s="30"/>
      <c r="O82" s="13"/>
      <c r="P82" s="30"/>
      <c r="Q82" s="13"/>
      <c r="R82" s="7"/>
      <c r="S82" s="7"/>
      <c r="T82" s="7"/>
    </row>
    <row r="83" spans="1:20" x14ac:dyDescent="0.25">
      <c r="A83" s="372"/>
      <c r="B83" s="363"/>
      <c r="C83" s="219"/>
      <c r="D83" s="364"/>
      <c r="E83" s="370"/>
      <c r="F83" s="215"/>
      <c r="G83" s="274"/>
      <c r="H83" s="72" t="s">
        <v>1</v>
      </c>
      <c r="I83" s="12"/>
      <c r="J83" s="29"/>
      <c r="K83" s="36"/>
      <c r="L83" s="30"/>
      <c r="M83" s="36"/>
      <c r="N83" s="30"/>
      <c r="O83" s="13"/>
      <c r="P83" s="30"/>
      <c r="Q83" s="13"/>
      <c r="R83" s="7"/>
      <c r="S83" s="7"/>
      <c r="T83" s="7"/>
    </row>
    <row r="84" spans="1:20" x14ac:dyDescent="0.25">
      <c r="A84" s="372"/>
      <c r="B84" s="363"/>
      <c r="C84" s="219"/>
      <c r="D84" s="364"/>
      <c r="E84" s="371"/>
      <c r="F84" s="216"/>
      <c r="G84" s="217"/>
      <c r="H84" s="72" t="s">
        <v>28</v>
      </c>
      <c r="I84" s="12"/>
      <c r="J84" s="29"/>
      <c r="K84" s="36"/>
      <c r="L84" s="30"/>
      <c r="M84" s="36"/>
      <c r="N84" s="30"/>
      <c r="O84" s="13"/>
      <c r="P84" s="30">
        <v>1050</v>
      </c>
      <c r="Q84" s="13"/>
      <c r="R84" s="7"/>
      <c r="S84" s="7"/>
      <c r="T84" s="7"/>
    </row>
    <row r="85" spans="1:20" x14ac:dyDescent="0.25">
      <c r="A85" s="372"/>
      <c r="B85" s="363" t="s">
        <v>35</v>
      </c>
      <c r="C85" s="219" t="s">
        <v>210</v>
      </c>
      <c r="D85" s="364" t="s">
        <v>59</v>
      </c>
      <c r="E85" s="369" t="s">
        <v>64</v>
      </c>
      <c r="F85" s="214" t="s">
        <v>43</v>
      </c>
      <c r="G85" s="273" t="s">
        <v>20</v>
      </c>
      <c r="H85" s="108" t="s">
        <v>45</v>
      </c>
      <c r="I85" s="11"/>
      <c r="J85" s="28"/>
      <c r="K85" s="35"/>
      <c r="L85" s="28"/>
      <c r="M85" s="35"/>
      <c r="N85" s="28"/>
      <c r="O85" s="11"/>
      <c r="P85" s="37">
        <f>SUM(P86:P89)</f>
        <v>525</v>
      </c>
      <c r="Q85" s="11"/>
      <c r="R85" s="184"/>
      <c r="S85" s="7"/>
      <c r="T85" s="7"/>
    </row>
    <row r="86" spans="1:20" x14ac:dyDescent="0.25">
      <c r="A86" s="372"/>
      <c r="B86" s="363"/>
      <c r="C86" s="219"/>
      <c r="D86" s="364"/>
      <c r="E86" s="370"/>
      <c r="F86" s="215"/>
      <c r="G86" s="274"/>
      <c r="H86" s="72" t="s">
        <v>21</v>
      </c>
      <c r="I86" s="12"/>
      <c r="J86" s="29"/>
      <c r="K86" s="36"/>
      <c r="L86" s="30"/>
      <c r="M86" s="36"/>
      <c r="N86" s="30"/>
      <c r="O86" s="13"/>
      <c r="P86" s="30"/>
      <c r="Q86" s="13"/>
      <c r="R86" s="7"/>
      <c r="S86" s="7"/>
      <c r="T86" s="7"/>
    </row>
    <row r="87" spans="1:20" x14ac:dyDescent="0.25">
      <c r="A87" s="372"/>
      <c r="B87" s="363"/>
      <c r="C87" s="219"/>
      <c r="D87" s="364"/>
      <c r="E87" s="370"/>
      <c r="F87" s="215"/>
      <c r="G87" s="274"/>
      <c r="H87" s="72" t="s">
        <v>0</v>
      </c>
      <c r="I87" s="12"/>
      <c r="J87" s="29"/>
      <c r="K87" s="36"/>
      <c r="L87" s="30"/>
      <c r="M87" s="36"/>
      <c r="N87" s="30"/>
      <c r="O87" s="13"/>
      <c r="P87" s="30"/>
      <c r="Q87" s="13"/>
      <c r="R87" s="7"/>
      <c r="S87" s="7"/>
      <c r="T87" s="7"/>
    </row>
    <row r="88" spans="1:20" x14ac:dyDescent="0.25">
      <c r="A88" s="372"/>
      <c r="B88" s="363"/>
      <c r="C88" s="219"/>
      <c r="D88" s="364"/>
      <c r="E88" s="370"/>
      <c r="F88" s="215"/>
      <c r="G88" s="274"/>
      <c r="H88" s="72" t="s">
        <v>1</v>
      </c>
      <c r="I88" s="12"/>
      <c r="J88" s="29"/>
      <c r="K88" s="36"/>
      <c r="L88" s="30"/>
      <c r="M88" s="36"/>
      <c r="N88" s="30"/>
      <c r="O88" s="13"/>
      <c r="P88" s="30"/>
      <c r="Q88" s="13"/>
      <c r="R88" s="7"/>
      <c r="S88" s="7"/>
      <c r="T88" s="7"/>
    </row>
    <row r="89" spans="1:20" x14ac:dyDescent="0.25">
      <c r="A89" s="372"/>
      <c r="B89" s="363"/>
      <c r="C89" s="219"/>
      <c r="D89" s="364"/>
      <c r="E89" s="371"/>
      <c r="F89" s="216"/>
      <c r="G89" s="217"/>
      <c r="H89" s="72" t="s">
        <v>28</v>
      </c>
      <c r="I89" s="12"/>
      <c r="J89" s="29"/>
      <c r="K89" s="36"/>
      <c r="L89" s="30"/>
      <c r="M89" s="36"/>
      <c r="N89" s="30"/>
      <c r="O89" s="13"/>
      <c r="P89" s="30">
        <v>525</v>
      </c>
      <c r="Q89" s="13"/>
      <c r="R89" s="7"/>
      <c r="S89" s="7"/>
      <c r="T89" s="7"/>
    </row>
    <row r="91" spans="1:20" x14ac:dyDescent="0.25">
      <c r="A91" s="6" t="s">
        <v>65</v>
      </c>
    </row>
    <row r="92" spans="1:20" x14ac:dyDescent="0.25">
      <c r="A92" s="204" t="s">
        <v>66</v>
      </c>
      <c r="B92" s="204"/>
      <c r="C92" s="204"/>
    </row>
    <row r="93" spans="1:20" x14ac:dyDescent="0.25">
      <c r="A93" s="204" t="s">
        <v>143</v>
      </c>
      <c r="B93" s="204"/>
      <c r="C93" s="204"/>
      <c r="D93" s="204"/>
      <c r="E93" s="204"/>
    </row>
    <row r="94" spans="1:20" x14ac:dyDescent="0.25">
      <c r="A94" s="204" t="s">
        <v>67</v>
      </c>
      <c r="B94" s="204"/>
      <c r="C94" s="204"/>
      <c r="D94" s="204"/>
      <c r="E94" s="204"/>
    </row>
    <row r="95" spans="1:20" x14ac:dyDescent="0.25">
      <c r="A95" s="48"/>
      <c r="B95" s="3"/>
      <c r="C95" s="3"/>
      <c r="D95" s="3"/>
      <c r="E95" s="3"/>
      <c r="F95" s="3"/>
      <c r="H95" s="10"/>
      <c r="I95" s="10"/>
      <c r="J95" s="345">
        <v>2017</v>
      </c>
      <c r="K95" s="346"/>
      <c r="L95" s="345">
        <v>2018</v>
      </c>
      <c r="M95" s="346"/>
      <c r="N95" s="345">
        <v>2019</v>
      </c>
      <c r="O95" s="346"/>
      <c r="P95" s="345">
        <v>2020</v>
      </c>
      <c r="Q95" s="346"/>
      <c r="R95" s="182"/>
    </row>
    <row r="96" spans="1:20" s="163" customFormat="1" x14ac:dyDescent="0.25">
      <c r="A96" s="164" t="s">
        <v>4</v>
      </c>
      <c r="B96" s="5" t="s">
        <v>5</v>
      </c>
      <c r="C96" s="71" t="s">
        <v>6</v>
      </c>
      <c r="D96" s="71" t="s">
        <v>7</v>
      </c>
      <c r="E96" s="154" t="s">
        <v>8</v>
      </c>
      <c r="F96" s="154" t="s">
        <v>9</v>
      </c>
      <c r="G96" s="71" t="s">
        <v>10</v>
      </c>
      <c r="H96" s="71" t="s">
        <v>11</v>
      </c>
      <c r="I96" s="161" t="s">
        <v>12</v>
      </c>
      <c r="J96" s="162" t="s">
        <v>13</v>
      </c>
      <c r="K96" s="68" t="s">
        <v>14</v>
      </c>
      <c r="L96" s="162" t="s">
        <v>13</v>
      </c>
      <c r="M96" s="68" t="s">
        <v>14</v>
      </c>
      <c r="N96" s="162" t="s">
        <v>13</v>
      </c>
      <c r="O96" s="68" t="s">
        <v>14</v>
      </c>
      <c r="P96" s="162" t="s">
        <v>13</v>
      </c>
      <c r="Q96" s="68" t="s">
        <v>14</v>
      </c>
    </row>
    <row r="97" spans="1:18" ht="15" customHeight="1" x14ac:dyDescent="0.25">
      <c r="A97" s="373" t="s">
        <v>163</v>
      </c>
      <c r="B97" s="294" t="s">
        <v>16</v>
      </c>
      <c r="C97" s="219" t="s">
        <v>164</v>
      </c>
      <c r="D97" s="310" t="s">
        <v>41</v>
      </c>
      <c r="E97" s="219" t="s">
        <v>217</v>
      </c>
      <c r="F97" s="308" t="s">
        <v>43</v>
      </c>
      <c r="G97" s="310" t="s">
        <v>68</v>
      </c>
      <c r="H97" s="108" t="s">
        <v>45</v>
      </c>
      <c r="I97" s="11"/>
      <c r="J97" s="28"/>
      <c r="K97" s="35"/>
      <c r="L97" s="28"/>
      <c r="M97" s="35"/>
      <c r="N97" s="28"/>
      <c r="O97" s="11"/>
      <c r="P97" s="37">
        <f>SUM(P98:P101)</f>
        <v>1050</v>
      </c>
      <c r="Q97" s="11"/>
    </row>
    <row r="98" spans="1:18" x14ac:dyDescent="0.25">
      <c r="A98" s="373"/>
      <c r="B98" s="294"/>
      <c r="C98" s="219"/>
      <c r="D98" s="310"/>
      <c r="E98" s="219"/>
      <c r="F98" s="308"/>
      <c r="G98" s="310"/>
      <c r="H98" s="72" t="s">
        <v>21</v>
      </c>
      <c r="I98" s="12"/>
      <c r="J98" s="29"/>
      <c r="K98" s="36"/>
      <c r="L98" s="30"/>
      <c r="M98" s="36"/>
      <c r="N98" s="30"/>
      <c r="O98" s="13"/>
      <c r="P98" s="30"/>
      <c r="Q98" s="13"/>
    </row>
    <row r="99" spans="1:18" x14ac:dyDescent="0.25">
      <c r="A99" s="373"/>
      <c r="B99" s="294"/>
      <c r="C99" s="219"/>
      <c r="D99" s="310"/>
      <c r="E99" s="219"/>
      <c r="F99" s="308"/>
      <c r="G99" s="310"/>
      <c r="H99" s="72" t="s">
        <v>0</v>
      </c>
      <c r="I99" s="12"/>
      <c r="J99" s="29"/>
      <c r="K99" s="36"/>
      <c r="L99" s="30"/>
      <c r="M99" s="36"/>
      <c r="N99" s="30"/>
      <c r="O99" s="13"/>
      <c r="P99" s="30"/>
      <c r="Q99" s="13"/>
    </row>
    <row r="100" spans="1:18" x14ac:dyDescent="0.25">
      <c r="A100" s="373"/>
      <c r="B100" s="294"/>
      <c r="C100" s="219"/>
      <c r="D100" s="310"/>
      <c r="E100" s="219"/>
      <c r="F100" s="308"/>
      <c r="G100" s="310"/>
      <c r="H100" s="72" t="s">
        <v>1</v>
      </c>
      <c r="I100" s="12"/>
      <c r="J100" s="29"/>
      <c r="K100" s="36"/>
      <c r="L100" s="30"/>
      <c r="M100" s="36"/>
      <c r="N100" s="30"/>
      <c r="O100" s="13"/>
      <c r="P100" s="30"/>
      <c r="Q100" s="13"/>
    </row>
    <row r="101" spans="1:18" ht="35.25" customHeight="1" x14ac:dyDescent="0.25">
      <c r="A101" s="373"/>
      <c r="B101" s="294"/>
      <c r="C101" s="219"/>
      <c r="D101" s="310"/>
      <c r="E101" s="219"/>
      <c r="F101" s="308"/>
      <c r="G101" s="310"/>
      <c r="H101" s="72" t="s">
        <v>28</v>
      </c>
      <c r="I101" s="110">
        <v>2170</v>
      </c>
      <c r="J101" s="116" t="s">
        <v>200</v>
      </c>
      <c r="K101" s="36"/>
      <c r="L101" s="64">
        <v>5420</v>
      </c>
      <c r="M101" s="36"/>
      <c r="N101" s="64">
        <v>5420</v>
      </c>
      <c r="O101" s="13"/>
      <c r="P101" s="30">
        <v>1050</v>
      </c>
      <c r="Q101" s="13"/>
    </row>
    <row r="103" spans="1:18" x14ac:dyDescent="0.25">
      <c r="A103" s="6" t="s">
        <v>69</v>
      </c>
    </row>
    <row r="104" spans="1:18" x14ac:dyDescent="0.25">
      <c r="A104" s="204" t="s">
        <v>137</v>
      </c>
      <c r="B104" s="204"/>
      <c r="C104" s="204"/>
      <c r="D104" s="204"/>
    </row>
    <row r="105" spans="1:18" x14ac:dyDescent="0.25">
      <c r="A105" s="204" t="s">
        <v>70</v>
      </c>
      <c r="B105" s="204"/>
      <c r="C105" s="204"/>
      <c r="D105" s="204"/>
    </row>
    <row r="106" spans="1:18" x14ac:dyDescent="0.25">
      <c r="A106" s="46"/>
      <c r="B106" s="47"/>
      <c r="C106" s="16"/>
      <c r="D106" s="16"/>
      <c r="E106" s="16"/>
      <c r="F106" s="16"/>
      <c r="G106" s="16"/>
      <c r="H106" s="16"/>
      <c r="I106" s="17"/>
      <c r="J106" s="247">
        <v>2017</v>
      </c>
      <c r="K106" s="247"/>
      <c r="L106" s="247">
        <v>2018</v>
      </c>
      <c r="M106" s="247"/>
      <c r="N106" s="248">
        <v>2019</v>
      </c>
      <c r="O106" s="249"/>
      <c r="P106" s="250">
        <v>2020</v>
      </c>
      <c r="Q106" s="249"/>
    </row>
    <row r="107" spans="1:18" s="163" customFormat="1" ht="25.5" x14ac:dyDescent="0.25">
      <c r="A107" s="167" t="s">
        <v>4</v>
      </c>
      <c r="B107" s="4" t="s">
        <v>5</v>
      </c>
      <c r="C107" s="155" t="s">
        <v>6</v>
      </c>
      <c r="D107" s="155" t="s">
        <v>7</v>
      </c>
      <c r="E107" s="168" t="s">
        <v>8</v>
      </c>
      <c r="F107" s="168" t="s">
        <v>9</v>
      </c>
      <c r="G107" s="169" t="s">
        <v>10</v>
      </c>
      <c r="H107" s="170" t="s">
        <v>11</v>
      </c>
      <c r="I107" s="161" t="s">
        <v>12</v>
      </c>
      <c r="J107" s="162" t="s">
        <v>13</v>
      </c>
      <c r="K107" s="68" t="s">
        <v>14</v>
      </c>
      <c r="L107" s="162" t="s">
        <v>13</v>
      </c>
      <c r="M107" s="68" t="s">
        <v>14</v>
      </c>
      <c r="N107" s="162" t="s">
        <v>13</v>
      </c>
      <c r="O107" s="68" t="s">
        <v>14</v>
      </c>
      <c r="P107" s="162" t="s">
        <v>13</v>
      </c>
      <c r="Q107" s="68" t="s">
        <v>14</v>
      </c>
      <c r="R107" s="171"/>
    </row>
    <row r="108" spans="1:18" ht="25.5" customHeight="1" x14ac:dyDescent="0.25">
      <c r="A108" s="309" t="s">
        <v>165</v>
      </c>
      <c r="B108" s="223" t="s">
        <v>16</v>
      </c>
      <c r="C108" s="219" t="s">
        <v>71</v>
      </c>
      <c r="D108" s="294" t="s">
        <v>18</v>
      </c>
      <c r="E108" s="219" t="s">
        <v>218</v>
      </c>
      <c r="F108" s="308" t="s">
        <v>19</v>
      </c>
      <c r="G108" s="311" t="s">
        <v>20</v>
      </c>
      <c r="H108" s="72" t="s">
        <v>21</v>
      </c>
      <c r="I108" s="111" t="s">
        <v>22</v>
      </c>
      <c r="J108" s="120" t="s">
        <v>23</v>
      </c>
      <c r="K108" s="123" t="s">
        <v>24</v>
      </c>
      <c r="L108" s="120" t="s">
        <v>23</v>
      </c>
      <c r="M108" s="126" t="s">
        <v>72</v>
      </c>
      <c r="N108" s="120" t="s">
        <v>23</v>
      </c>
      <c r="O108" s="127"/>
      <c r="P108" s="120" t="s">
        <v>23</v>
      </c>
      <c r="Q108" s="13"/>
      <c r="R108" s="7"/>
    </row>
    <row r="109" spans="1:18" ht="25.5" x14ac:dyDescent="0.25">
      <c r="A109" s="309"/>
      <c r="B109" s="223"/>
      <c r="C109" s="219"/>
      <c r="D109" s="294"/>
      <c r="E109" s="219"/>
      <c r="F109" s="308"/>
      <c r="G109" s="274"/>
      <c r="H109" s="72" t="s">
        <v>0</v>
      </c>
      <c r="I109" s="111" t="s">
        <v>26</v>
      </c>
      <c r="J109" s="120" t="s">
        <v>27</v>
      </c>
      <c r="K109" s="123"/>
      <c r="L109" s="120" t="s">
        <v>27</v>
      </c>
      <c r="M109" s="128"/>
      <c r="N109" s="120" t="s">
        <v>27</v>
      </c>
      <c r="O109" s="127"/>
      <c r="P109" s="120" t="s">
        <v>27</v>
      </c>
      <c r="Q109" s="13"/>
      <c r="R109" s="7"/>
    </row>
    <row r="110" spans="1:18" x14ac:dyDescent="0.25">
      <c r="A110" s="309"/>
      <c r="B110" s="223"/>
      <c r="C110" s="219"/>
      <c r="D110" s="294"/>
      <c r="E110" s="219"/>
      <c r="F110" s="308"/>
      <c r="G110" s="274"/>
      <c r="H110" s="72" t="s">
        <v>1</v>
      </c>
      <c r="I110" s="111"/>
      <c r="J110" s="120"/>
      <c r="K110" s="123"/>
      <c r="L110" s="129"/>
      <c r="M110" s="128"/>
      <c r="N110" s="130"/>
      <c r="O110" s="127"/>
      <c r="P110" s="130"/>
      <c r="Q110" s="13"/>
      <c r="R110" s="7"/>
    </row>
    <row r="111" spans="1:18" ht="25.5" x14ac:dyDescent="0.25">
      <c r="A111" s="309"/>
      <c r="B111" s="223"/>
      <c r="C111" s="219"/>
      <c r="D111" s="294"/>
      <c r="E111" s="219"/>
      <c r="F111" s="308"/>
      <c r="G111" s="217"/>
      <c r="H111" s="72" t="s">
        <v>28</v>
      </c>
      <c r="I111" s="111" t="s">
        <v>29</v>
      </c>
      <c r="J111" s="120" t="s">
        <v>30</v>
      </c>
      <c r="K111" s="123"/>
      <c r="L111" s="129" t="s">
        <v>30</v>
      </c>
      <c r="M111" s="128"/>
      <c r="N111" s="129" t="s">
        <v>30</v>
      </c>
      <c r="O111" s="127"/>
      <c r="P111" s="129" t="s">
        <v>30</v>
      </c>
      <c r="Q111" s="13"/>
      <c r="R111" s="185"/>
    </row>
    <row r="112" spans="1:18" ht="15" customHeight="1" x14ac:dyDescent="0.25">
      <c r="A112" s="309"/>
      <c r="B112" s="223" t="s">
        <v>31</v>
      </c>
      <c r="C112" s="219" t="s">
        <v>232</v>
      </c>
      <c r="D112" s="294" t="s">
        <v>233</v>
      </c>
      <c r="E112" s="219" t="s">
        <v>234</v>
      </c>
      <c r="F112" s="308" t="s">
        <v>73</v>
      </c>
      <c r="G112" s="312" t="s">
        <v>20</v>
      </c>
      <c r="H112" s="73" t="s">
        <v>45</v>
      </c>
      <c r="I112" s="389">
        <v>855</v>
      </c>
      <c r="J112" s="198"/>
      <c r="K112" s="199"/>
      <c r="L112" s="390">
        <v>1085</v>
      </c>
      <c r="M112" s="391"/>
      <c r="N112" s="390">
        <v>1085</v>
      </c>
      <c r="O112" s="392"/>
      <c r="P112" s="390">
        <v>1050</v>
      </c>
      <c r="Q112" s="22"/>
      <c r="R112" s="7"/>
    </row>
    <row r="113" spans="1:18" x14ac:dyDescent="0.25">
      <c r="A113" s="309"/>
      <c r="B113" s="223"/>
      <c r="C113" s="219"/>
      <c r="D113" s="294"/>
      <c r="E113" s="219"/>
      <c r="F113" s="308"/>
      <c r="G113" s="313"/>
      <c r="H113" s="69" t="s">
        <v>21</v>
      </c>
      <c r="I113" s="119"/>
      <c r="J113" s="122"/>
      <c r="K113" s="125"/>
      <c r="L113" s="131"/>
      <c r="M113" s="125"/>
      <c r="N113" s="132"/>
      <c r="O113" s="133"/>
      <c r="P113" s="131"/>
      <c r="Q113" s="21"/>
      <c r="R113" s="7"/>
    </row>
    <row r="114" spans="1:18" x14ac:dyDescent="0.25">
      <c r="A114" s="309"/>
      <c r="B114" s="223"/>
      <c r="C114" s="219"/>
      <c r="D114" s="294"/>
      <c r="E114" s="219"/>
      <c r="F114" s="308"/>
      <c r="G114" s="313"/>
      <c r="H114" s="72" t="s">
        <v>0</v>
      </c>
      <c r="I114" s="119"/>
      <c r="J114" s="122"/>
      <c r="K114" s="125"/>
      <c r="L114" s="131"/>
      <c r="M114" s="125"/>
      <c r="N114" s="132"/>
      <c r="O114" s="133"/>
      <c r="P114" s="131"/>
      <c r="Q114" s="21"/>
    </row>
    <row r="115" spans="1:18" x14ac:dyDescent="0.25">
      <c r="A115" s="309"/>
      <c r="B115" s="223"/>
      <c r="C115" s="219"/>
      <c r="D115" s="294"/>
      <c r="E115" s="219"/>
      <c r="F115" s="308"/>
      <c r="G115" s="313"/>
      <c r="H115" s="72" t="s">
        <v>1</v>
      </c>
      <c r="I115" s="119"/>
      <c r="J115" s="122"/>
      <c r="K115" s="125"/>
      <c r="L115" s="131"/>
      <c r="M115" s="125"/>
      <c r="N115" s="132"/>
      <c r="O115" s="133"/>
      <c r="P115" s="131"/>
      <c r="Q115" s="21"/>
    </row>
    <row r="116" spans="1:18" x14ac:dyDescent="0.25">
      <c r="A116" s="309"/>
      <c r="B116" s="223"/>
      <c r="C116" s="219"/>
      <c r="D116" s="294"/>
      <c r="E116" s="219"/>
      <c r="F116" s="308"/>
      <c r="G116" s="314"/>
      <c r="H116" s="72" t="s">
        <v>28</v>
      </c>
      <c r="I116" s="119"/>
      <c r="J116" s="122"/>
      <c r="K116" s="125"/>
      <c r="L116" s="131"/>
      <c r="M116" s="125"/>
      <c r="N116" s="132"/>
      <c r="O116" s="133"/>
      <c r="P116" s="131"/>
      <c r="Q116" s="21"/>
    </row>
    <row r="117" spans="1:18" x14ac:dyDescent="0.25">
      <c r="D117" s="3"/>
      <c r="E117" s="3"/>
      <c r="F117" s="3"/>
      <c r="G117" s="14"/>
      <c r="H117" s="15"/>
      <c r="I117" s="50"/>
      <c r="J117" s="51"/>
      <c r="K117" s="52"/>
      <c r="L117" s="53"/>
      <c r="M117" s="52"/>
      <c r="N117" s="53"/>
      <c r="O117" s="54"/>
      <c r="P117" s="53"/>
      <c r="Q117" s="54"/>
    </row>
    <row r="118" spans="1:18" x14ac:dyDescent="0.25">
      <c r="J118" s="247">
        <v>2017</v>
      </c>
      <c r="K118" s="247"/>
      <c r="L118" s="247">
        <v>2018</v>
      </c>
      <c r="M118" s="247"/>
      <c r="N118" s="248">
        <v>2019</v>
      </c>
      <c r="O118" s="249"/>
      <c r="P118" s="250">
        <v>2020</v>
      </c>
      <c r="Q118" s="249"/>
    </row>
    <row r="119" spans="1:18" s="163" customFormat="1" ht="25.5" x14ac:dyDescent="0.25">
      <c r="A119" s="167" t="s">
        <v>4</v>
      </c>
      <c r="B119" s="4" t="s">
        <v>5</v>
      </c>
      <c r="C119" s="155" t="s">
        <v>6</v>
      </c>
      <c r="D119" s="155" t="s">
        <v>7</v>
      </c>
      <c r="E119" s="168" t="s">
        <v>8</v>
      </c>
      <c r="F119" s="168" t="s">
        <v>9</v>
      </c>
      <c r="G119" s="169" t="s">
        <v>10</v>
      </c>
      <c r="H119" s="170" t="s">
        <v>11</v>
      </c>
      <c r="I119" s="161" t="s">
        <v>12</v>
      </c>
      <c r="J119" s="162" t="s">
        <v>13</v>
      </c>
      <c r="K119" s="68" t="s">
        <v>14</v>
      </c>
      <c r="L119" s="162" t="s">
        <v>13</v>
      </c>
      <c r="M119" s="68" t="s">
        <v>14</v>
      </c>
      <c r="N119" s="162" t="s">
        <v>13</v>
      </c>
      <c r="O119" s="68" t="s">
        <v>14</v>
      </c>
      <c r="P119" s="162" t="s">
        <v>13</v>
      </c>
      <c r="Q119" s="68" t="s">
        <v>14</v>
      </c>
    </row>
    <row r="120" spans="1:18" ht="15" customHeight="1" x14ac:dyDescent="0.25">
      <c r="A120" s="220" t="s">
        <v>166</v>
      </c>
      <c r="B120" s="223" t="s">
        <v>16</v>
      </c>
      <c r="C120" s="219" t="s">
        <v>167</v>
      </c>
      <c r="D120" s="310" t="s">
        <v>41</v>
      </c>
      <c r="E120" s="308" t="s">
        <v>74</v>
      </c>
      <c r="F120" s="378" t="s">
        <v>43</v>
      </c>
      <c r="G120" s="217" t="s">
        <v>20</v>
      </c>
      <c r="H120" s="108" t="s">
        <v>45</v>
      </c>
      <c r="I120" s="39">
        <f t="shared" ref="I120:Q120" si="0">SUM(I121:I124)</f>
        <v>779078</v>
      </c>
      <c r="J120" s="31">
        <f t="shared" si="0"/>
        <v>888710</v>
      </c>
      <c r="K120" s="39">
        <f t="shared" si="0"/>
        <v>769226</v>
      </c>
      <c r="L120" s="31">
        <f t="shared" si="0"/>
        <v>846177</v>
      </c>
      <c r="M120" s="35">
        <f t="shared" si="0"/>
        <v>750560</v>
      </c>
      <c r="N120" s="31">
        <f t="shared" si="0"/>
        <v>846177</v>
      </c>
      <c r="O120" s="11">
        <f t="shared" si="0"/>
        <v>0</v>
      </c>
      <c r="P120" s="140">
        <f t="shared" si="0"/>
        <v>1005330</v>
      </c>
      <c r="Q120" s="11">
        <f t="shared" si="0"/>
        <v>0</v>
      </c>
    </row>
    <row r="121" spans="1:18" x14ac:dyDescent="0.25">
      <c r="A121" s="221"/>
      <c r="B121" s="223"/>
      <c r="C121" s="219"/>
      <c r="D121" s="310"/>
      <c r="E121" s="308"/>
      <c r="F121" s="378"/>
      <c r="G121" s="218"/>
      <c r="H121" s="72" t="s">
        <v>21</v>
      </c>
      <c r="I121" s="40">
        <v>683052</v>
      </c>
      <c r="J121" s="41">
        <v>797207</v>
      </c>
      <c r="K121" s="42">
        <v>681903</v>
      </c>
      <c r="L121" s="43">
        <v>755177</v>
      </c>
      <c r="M121" s="36">
        <v>663430</v>
      </c>
      <c r="N121" s="43">
        <v>755177</v>
      </c>
      <c r="O121" s="13"/>
      <c r="P121" s="64">
        <v>768268</v>
      </c>
      <c r="Q121" s="13"/>
    </row>
    <row r="122" spans="1:18" x14ac:dyDescent="0.25">
      <c r="A122" s="221"/>
      <c r="B122" s="223"/>
      <c r="C122" s="219"/>
      <c r="D122" s="310"/>
      <c r="E122" s="308"/>
      <c r="F122" s="378"/>
      <c r="G122" s="218"/>
      <c r="H122" s="72" t="s">
        <v>0</v>
      </c>
      <c r="I122" s="40">
        <v>42534</v>
      </c>
      <c r="J122" s="41">
        <v>31502</v>
      </c>
      <c r="K122" s="42">
        <v>34531</v>
      </c>
      <c r="L122" s="43">
        <v>34000</v>
      </c>
      <c r="M122" s="36">
        <v>34475</v>
      </c>
      <c r="N122" s="43">
        <v>34000</v>
      </c>
      <c r="O122" s="13"/>
      <c r="P122" s="64">
        <v>25137</v>
      </c>
      <c r="Q122" s="13"/>
    </row>
    <row r="123" spans="1:18" x14ac:dyDescent="0.25">
      <c r="A123" s="221"/>
      <c r="B123" s="223"/>
      <c r="C123" s="219"/>
      <c r="D123" s="310"/>
      <c r="E123" s="308"/>
      <c r="F123" s="378"/>
      <c r="G123" s="218"/>
      <c r="H123" s="72" t="s">
        <v>1</v>
      </c>
      <c r="I123" s="40">
        <v>493</v>
      </c>
      <c r="J123" s="41"/>
      <c r="K123" s="42">
        <v>369</v>
      </c>
      <c r="L123" s="43"/>
      <c r="M123" s="36">
        <v>383</v>
      </c>
      <c r="N123" s="43"/>
      <c r="O123" s="13"/>
      <c r="P123" s="64">
        <v>300</v>
      </c>
      <c r="Q123" s="13"/>
    </row>
    <row r="124" spans="1:18" x14ac:dyDescent="0.25">
      <c r="A124" s="221"/>
      <c r="B124" s="223"/>
      <c r="C124" s="219"/>
      <c r="D124" s="310"/>
      <c r="E124" s="308"/>
      <c r="F124" s="378"/>
      <c r="G124" s="218"/>
      <c r="H124" s="72" t="s">
        <v>28</v>
      </c>
      <c r="I124" s="40">
        <v>52999</v>
      </c>
      <c r="J124" s="41">
        <v>60001</v>
      </c>
      <c r="K124" s="42">
        <v>52423</v>
      </c>
      <c r="L124" s="43">
        <v>57000</v>
      </c>
      <c r="M124" s="36">
        <v>52272</v>
      </c>
      <c r="N124" s="43">
        <v>57000</v>
      </c>
      <c r="O124" s="13"/>
      <c r="P124" s="64">
        <v>211625</v>
      </c>
      <c r="Q124" s="13"/>
    </row>
    <row r="125" spans="1:18" ht="25.5" customHeight="1" x14ac:dyDescent="0.25">
      <c r="A125" s="221"/>
      <c r="B125" s="223" t="s">
        <v>31</v>
      </c>
      <c r="C125" s="219" t="s">
        <v>75</v>
      </c>
      <c r="D125" s="270" t="s">
        <v>52</v>
      </c>
      <c r="E125" s="267" t="s">
        <v>76</v>
      </c>
      <c r="F125" s="270" t="s">
        <v>213</v>
      </c>
      <c r="G125" s="273" t="s">
        <v>20</v>
      </c>
      <c r="H125" s="374" t="s">
        <v>45</v>
      </c>
      <c r="I125" s="260"/>
      <c r="J125" s="251"/>
      <c r="K125" s="260"/>
      <c r="L125" s="251"/>
      <c r="M125" s="254"/>
      <c r="N125" s="251"/>
      <c r="O125" s="257"/>
      <c r="P125" s="263">
        <v>20</v>
      </c>
      <c r="Q125" s="11"/>
    </row>
    <row r="126" spans="1:18" x14ac:dyDescent="0.25">
      <c r="A126" s="221"/>
      <c r="B126" s="223"/>
      <c r="C126" s="219"/>
      <c r="D126" s="271"/>
      <c r="E126" s="268"/>
      <c r="F126" s="271"/>
      <c r="G126" s="274"/>
      <c r="H126" s="375"/>
      <c r="I126" s="261"/>
      <c r="J126" s="252"/>
      <c r="K126" s="261"/>
      <c r="L126" s="252"/>
      <c r="M126" s="255"/>
      <c r="N126" s="252"/>
      <c r="O126" s="258"/>
      <c r="P126" s="377"/>
      <c r="Q126" s="13"/>
    </row>
    <row r="127" spans="1:18" x14ac:dyDescent="0.25">
      <c r="A127" s="221"/>
      <c r="B127" s="223"/>
      <c r="C127" s="219"/>
      <c r="D127" s="271"/>
      <c r="E127" s="268"/>
      <c r="F127" s="271"/>
      <c r="G127" s="274"/>
      <c r="H127" s="375"/>
      <c r="I127" s="261"/>
      <c r="J127" s="252"/>
      <c r="K127" s="261"/>
      <c r="L127" s="252"/>
      <c r="M127" s="255"/>
      <c r="N127" s="252"/>
      <c r="O127" s="258"/>
      <c r="P127" s="377"/>
      <c r="Q127" s="13"/>
    </row>
    <row r="128" spans="1:18" x14ac:dyDescent="0.25">
      <c r="A128" s="221"/>
      <c r="B128" s="223"/>
      <c r="C128" s="219"/>
      <c r="D128" s="271"/>
      <c r="E128" s="268"/>
      <c r="F128" s="271"/>
      <c r="G128" s="274"/>
      <c r="H128" s="375"/>
      <c r="I128" s="261"/>
      <c r="J128" s="252"/>
      <c r="K128" s="261"/>
      <c r="L128" s="252"/>
      <c r="M128" s="255"/>
      <c r="N128" s="252"/>
      <c r="O128" s="258"/>
      <c r="P128" s="377"/>
      <c r="Q128" s="13"/>
    </row>
    <row r="129" spans="1:18" x14ac:dyDescent="0.25">
      <c r="A129" s="222"/>
      <c r="B129" s="223"/>
      <c r="C129" s="219"/>
      <c r="D129" s="272"/>
      <c r="E129" s="269"/>
      <c r="F129" s="272"/>
      <c r="G129" s="217"/>
      <c r="H129" s="376"/>
      <c r="I129" s="262"/>
      <c r="J129" s="253"/>
      <c r="K129" s="262"/>
      <c r="L129" s="253"/>
      <c r="M129" s="256"/>
      <c r="N129" s="253"/>
      <c r="O129" s="259"/>
      <c r="P129" s="264"/>
      <c r="Q129" s="13"/>
    </row>
    <row r="131" spans="1:18" x14ac:dyDescent="0.25">
      <c r="A131" s="6" t="s">
        <v>77</v>
      </c>
    </row>
    <row r="132" spans="1:18" x14ac:dyDescent="0.25">
      <c r="A132" s="204" t="s">
        <v>78</v>
      </c>
      <c r="B132" s="204"/>
      <c r="C132" s="204"/>
      <c r="D132" s="204"/>
      <c r="I132">
        <f>855/5024</f>
        <v>0.17018312101910829</v>
      </c>
      <c r="J132">
        <f>1085/5024</f>
        <v>0.21596337579617833</v>
      </c>
    </row>
    <row r="133" spans="1:18" x14ac:dyDescent="0.25">
      <c r="A133" s="204" t="s">
        <v>79</v>
      </c>
      <c r="B133" s="204"/>
      <c r="C133" s="204"/>
      <c r="D133" s="204"/>
      <c r="E133" s="204"/>
    </row>
    <row r="134" spans="1:18" x14ac:dyDescent="0.25">
      <c r="J134" s="247">
        <v>2017</v>
      </c>
      <c r="K134" s="247"/>
      <c r="L134" s="247">
        <v>2018</v>
      </c>
      <c r="M134" s="247"/>
      <c r="N134" s="248">
        <v>2019</v>
      </c>
      <c r="O134" s="249"/>
      <c r="P134" s="250">
        <v>2020</v>
      </c>
      <c r="Q134" s="249"/>
    </row>
    <row r="135" spans="1:18" s="163" customFormat="1" ht="25.5" x14ac:dyDescent="0.25">
      <c r="A135" s="167" t="s">
        <v>4</v>
      </c>
      <c r="B135" s="4" t="s">
        <v>5</v>
      </c>
      <c r="C135" s="155" t="s">
        <v>6</v>
      </c>
      <c r="D135" s="155" t="s">
        <v>7</v>
      </c>
      <c r="E135" s="168" t="s">
        <v>8</v>
      </c>
      <c r="F135" s="168" t="s">
        <v>9</v>
      </c>
      <c r="G135" s="169" t="s">
        <v>10</v>
      </c>
      <c r="H135" s="170" t="s">
        <v>11</v>
      </c>
      <c r="I135" s="161" t="s">
        <v>12</v>
      </c>
      <c r="J135" s="162" t="s">
        <v>13</v>
      </c>
      <c r="K135" s="68" t="s">
        <v>14</v>
      </c>
      <c r="L135" s="162" t="s">
        <v>13</v>
      </c>
      <c r="M135" s="68" t="s">
        <v>14</v>
      </c>
      <c r="N135" s="162" t="s">
        <v>13</v>
      </c>
      <c r="O135" s="68" t="s">
        <v>14</v>
      </c>
      <c r="P135" s="162" t="s">
        <v>13</v>
      </c>
      <c r="Q135" s="68" t="s">
        <v>14</v>
      </c>
    </row>
    <row r="136" spans="1:18" ht="52.5" customHeight="1" x14ac:dyDescent="0.25">
      <c r="A136" s="220" t="s">
        <v>140</v>
      </c>
      <c r="B136" s="223" t="s">
        <v>16</v>
      </c>
      <c r="C136" s="267" t="s">
        <v>168</v>
      </c>
      <c r="D136" s="318" t="s">
        <v>147</v>
      </c>
      <c r="E136" s="321" t="s">
        <v>80</v>
      </c>
      <c r="F136" s="316" t="s">
        <v>43</v>
      </c>
      <c r="G136" s="217" t="s">
        <v>34</v>
      </c>
      <c r="H136" s="72" t="s">
        <v>148</v>
      </c>
      <c r="I136" s="39"/>
      <c r="J136" s="263">
        <v>50</v>
      </c>
      <c r="K136" s="265"/>
      <c r="L136" s="263">
        <v>100</v>
      </c>
      <c r="M136" s="254"/>
      <c r="N136" s="263">
        <v>100</v>
      </c>
      <c r="O136" s="257"/>
      <c r="P136" s="140">
        <v>305</v>
      </c>
      <c r="Q136" s="11"/>
    </row>
    <row r="137" spans="1:18" ht="63" customHeight="1" x14ac:dyDescent="0.25">
      <c r="A137" s="222"/>
      <c r="B137" s="223"/>
      <c r="C137" s="269"/>
      <c r="D137" s="320"/>
      <c r="E137" s="317"/>
      <c r="F137" s="317"/>
      <c r="G137" s="218"/>
      <c r="H137" s="72" t="s">
        <v>149</v>
      </c>
      <c r="I137" s="40"/>
      <c r="J137" s="264"/>
      <c r="K137" s="266"/>
      <c r="L137" s="264"/>
      <c r="M137" s="256"/>
      <c r="N137" s="264"/>
      <c r="O137" s="259"/>
      <c r="P137" s="64">
        <v>78</v>
      </c>
      <c r="Q137" s="13"/>
    </row>
    <row r="138" spans="1:18" x14ac:dyDescent="0.25">
      <c r="A138" s="77"/>
      <c r="C138" s="79"/>
      <c r="D138" s="14"/>
      <c r="E138" s="14"/>
      <c r="F138" s="14"/>
    </row>
    <row r="139" spans="1:18" x14ac:dyDescent="0.25">
      <c r="A139" s="6" t="s">
        <v>81</v>
      </c>
      <c r="C139" s="1"/>
      <c r="D139" s="14"/>
      <c r="E139" s="14"/>
      <c r="F139" s="14"/>
    </row>
    <row r="140" spans="1:18" x14ac:dyDescent="0.25">
      <c r="A140" s="204" t="s">
        <v>190</v>
      </c>
      <c r="B140" s="204"/>
      <c r="C140" s="204"/>
      <c r="D140" s="204"/>
      <c r="E140" s="204"/>
      <c r="F140" s="14"/>
    </row>
    <row r="141" spans="1:18" x14ac:dyDescent="0.25">
      <c r="A141" s="204" t="s">
        <v>191</v>
      </c>
      <c r="B141" s="204"/>
      <c r="C141" s="204"/>
      <c r="D141" s="204"/>
      <c r="E141" s="204"/>
      <c r="F141" s="14"/>
    </row>
    <row r="142" spans="1:18" x14ac:dyDescent="0.25">
      <c r="J142" s="247">
        <v>2017</v>
      </c>
      <c r="K142" s="247"/>
      <c r="L142" s="247">
        <v>2018</v>
      </c>
      <c r="M142" s="247"/>
      <c r="N142" s="248">
        <v>2019</v>
      </c>
      <c r="O142" s="249"/>
      <c r="P142" s="250">
        <v>2020</v>
      </c>
      <c r="Q142" s="249"/>
    </row>
    <row r="143" spans="1:18" s="163" customFormat="1" ht="25.5" x14ac:dyDescent="0.25">
      <c r="A143" s="167" t="s">
        <v>4</v>
      </c>
      <c r="B143" s="4" t="s">
        <v>5</v>
      </c>
      <c r="C143" s="155" t="s">
        <v>6</v>
      </c>
      <c r="D143" s="155" t="s">
        <v>7</v>
      </c>
      <c r="E143" s="168" t="s">
        <v>8</v>
      </c>
      <c r="F143" s="168" t="s">
        <v>9</v>
      </c>
      <c r="G143" s="169" t="s">
        <v>10</v>
      </c>
      <c r="H143" s="170" t="s">
        <v>11</v>
      </c>
      <c r="I143" s="161" t="s">
        <v>12</v>
      </c>
      <c r="J143" s="162" t="s">
        <v>13</v>
      </c>
      <c r="K143" s="68" t="s">
        <v>14</v>
      </c>
      <c r="L143" s="162" t="s">
        <v>13</v>
      </c>
      <c r="M143" s="68" t="s">
        <v>14</v>
      </c>
      <c r="N143" s="162" t="s">
        <v>13</v>
      </c>
      <c r="O143" s="68" t="s">
        <v>14</v>
      </c>
      <c r="P143" s="162" t="s">
        <v>13</v>
      </c>
      <c r="Q143" s="68" t="s">
        <v>14</v>
      </c>
      <c r="R143" s="171"/>
    </row>
    <row r="144" spans="1:18" ht="15" customHeight="1" x14ac:dyDescent="0.25">
      <c r="A144" s="220" t="s">
        <v>169</v>
      </c>
      <c r="B144" s="270" t="s">
        <v>16</v>
      </c>
      <c r="C144" s="267" t="s">
        <v>170</v>
      </c>
      <c r="D144" s="310" t="s">
        <v>82</v>
      </c>
      <c r="E144" s="315" t="s">
        <v>83</v>
      </c>
      <c r="F144" s="308" t="s">
        <v>43</v>
      </c>
      <c r="G144" s="274" t="s">
        <v>199</v>
      </c>
      <c r="H144" s="108" t="s">
        <v>45</v>
      </c>
      <c r="I144" s="39"/>
      <c r="J144" s="31">
        <f>SUM(J145:J148)</f>
        <v>5420</v>
      </c>
      <c r="K144" s="42"/>
      <c r="L144" s="31">
        <f t="shared" ref="L144:P144" si="1">SUM(L145:L148)</f>
        <v>5420</v>
      </c>
      <c r="M144" s="42"/>
      <c r="N144" s="31">
        <f t="shared" si="1"/>
        <v>5420</v>
      </c>
      <c r="O144" s="42"/>
      <c r="P144" s="31">
        <f t="shared" si="1"/>
        <v>5250</v>
      </c>
      <c r="Q144" s="11"/>
    </row>
    <row r="145" spans="1:17" x14ac:dyDescent="0.25">
      <c r="A145" s="221"/>
      <c r="B145" s="271"/>
      <c r="C145" s="268"/>
      <c r="D145" s="310"/>
      <c r="E145" s="316"/>
      <c r="F145" s="308"/>
      <c r="G145" s="274"/>
      <c r="H145" s="72" t="s">
        <v>21</v>
      </c>
      <c r="I145" s="40"/>
      <c r="J145" s="41"/>
      <c r="K145" s="42"/>
      <c r="L145" s="43"/>
      <c r="M145" s="36"/>
      <c r="N145" s="43"/>
      <c r="O145" s="13"/>
      <c r="P145" s="30"/>
      <c r="Q145" s="13"/>
    </row>
    <row r="146" spans="1:17" x14ac:dyDescent="0.25">
      <c r="A146" s="221"/>
      <c r="B146" s="271"/>
      <c r="C146" s="268"/>
      <c r="D146" s="310"/>
      <c r="E146" s="316"/>
      <c r="F146" s="308"/>
      <c r="G146" s="274"/>
      <c r="H146" s="72" t="s">
        <v>0</v>
      </c>
      <c r="I146" s="40"/>
      <c r="J146" s="41"/>
      <c r="K146" s="42"/>
      <c r="L146" s="43"/>
      <c r="M146" s="36"/>
      <c r="N146" s="43"/>
      <c r="O146" s="13"/>
      <c r="P146" s="30"/>
      <c r="Q146" s="13"/>
    </row>
    <row r="147" spans="1:17" x14ac:dyDescent="0.25">
      <c r="A147" s="221"/>
      <c r="B147" s="271"/>
      <c r="C147" s="268"/>
      <c r="D147" s="310"/>
      <c r="E147" s="316"/>
      <c r="F147" s="308"/>
      <c r="G147" s="274"/>
      <c r="H147" s="72" t="s">
        <v>1</v>
      </c>
      <c r="I147" s="40"/>
      <c r="J147" s="41"/>
      <c r="K147" s="42"/>
      <c r="L147" s="43"/>
      <c r="M147" s="36"/>
      <c r="N147" s="43"/>
      <c r="O147" s="13"/>
      <c r="P147" s="30"/>
      <c r="Q147" s="13"/>
    </row>
    <row r="148" spans="1:17" ht="54.75" customHeight="1" x14ac:dyDescent="0.25">
      <c r="A148" s="222"/>
      <c r="B148" s="272"/>
      <c r="C148" s="269"/>
      <c r="D148" s="310"/>
      <c r="E148" s="317"/>
      <c r="F148" s="308"/>
      <c r="G148" s="217"/>
      <c r="H148" s="72" t="s">
        <v>28</v>
      </c>
      <c r="I148" s="40"/>
      <c r="J148" s="41">
        <v>5420</v>
      </c>
      <c r="K148" s="42"/>
      <c r="L148" s="43">
        <v>5420</v>
      </c>
      <c r="M148" s="36"/>
      <c r="N148" s="43">
        <v>5420</v>
      </c>
      <c r="O148" s="13"/>
      <c r="P148" s="30">
        <v>5250</v>
      </c>
      <c r="Q148" s="13"/>
    </row>
    <row r="150" spans="1:17" x14ac:dyDescent="0.25">
      <c r="A150" s="6" t="s">
        <v>84</v>
      </c>
    </row>
    <row r="151" spans="1:17" x14ac:dyDescent="0.25">
      <c r="A151" s="204" t="s">
        <v>85</v>
      </c>
      <c r="B151" s="204"/>
      <c r="C151" s="204"/>
      <c r="D151" s="204"/>
    </row>
    <row r="152" spans="1:17" x14ac:dyDescent="0.25">
      <c r="A152" s="204" t="s">
        <v>86</v>
      </c>
      <c r="B152" s="204"/>
      <c r="C152" s="204"/>
      <c r="D152" s="204"/>
      <c r="E152" s="204"/>
    </row>
    <row r="153" spans="1:17" x14ac:dyDescent="0.25">
      <c r="A153" s="204" t="s">
        <v>87</v>
      </c>
      <c r="B153" s="204"/>
      <c r="C153" s="204"/>
      <c r="D153" s="204"/>
      <c r="E153" s="204"/>
    </row>
    <row r="154" spans="1:17" x14ac:dyDescent="0.25">
      <c r="A154" s="208" t="s">
        <v>138</v>
      </c>
      <c r="B154" s="208"/>
      <c r="C154" s="208"/>
      <c r="D154" s="208"/>
    </row>
    <row r="155" spans="1:17" x14ac:dyDescent="0.25">
      <c r="J155" s="247">
        <v>2017</v>
      </c>
      <c r="K155" s="247"/>
      <c r="L155" s="247">
        <v>2018</v>
      </c>
      <c r="M155" s="247"/>
      <c r="N155" s="248">
        <v>2019</v>
      </c>
      <c r="O155" s="249"/>
      <c r="P155" s="250">
        <v>2020</v>
      </c>
      <c r="Q155" s="249"/>
    </row>
    <row r="156" spans="1:17" s="163" customFormat="1" ht="25.5" x14ac:dyDescent="0.25">
      <c r="A156" s="167" t="s">
        <v>4</v>
      </c>
      <c r="B156" s="4" t="s">
        <v>5</v>
      </c>
      <c r="C156" s="155" t="s">
        <v>6</v>
      </c>
      <c r="D156" s="155" t="s">
        <v>7</v>
      </c>
      <c r="E156" s="168" t="s">
        <v>8</v>
      </c>
      <c r="F156" s="168" t="s">
        <v>9</v>
      </c>
      <c r="G156" s="169" t="s">
        <v>10</v>
      </c>
      <c r="H156" s="170" t="s">
        <v>11</v>
      </c>
      <c r="I156" s="161" t="s">
        <v>12</v>
      </c>
      <c r="J156" s="162" t="s">
        <v>13</v>
      </c>
      <c r="K156" s="68" t="s">
        <v>14</v>
      </c>
      <c r="L156" s="162" t="s">
        <v>13</v>
      </c>
      <c r="M156" s="68" t="s">
        <v>14</v>
      </c>
      <c r="N156" s="162" t="s">
        <v>13</v>
      </c>
      <c r="O156" s="68" t="s">
        <v>14</v>
      </c>
      <c r="P156" s="162" t="s">
        <v>13</v>
      </c>
      <c r="Q156" s="68" t="s">
        <v>14</v>
      </c>
    </row>
    <row r="157" spans="1:17" ht="15" customHeight="1" x14ac:dyDescent="0.25">
      <c r="A157" s="220" t="s">
        <v>171</v>
      </c>
      <c r="B157" s="270" t="s">
        <v>16</v>
      </c>
      <c r="C157" s="219" t="s">
        <v>172</v>
      </c>
      <c r="D157" s="310" t="s">
        <v>88</v>
      </c>
      <c r="E157" s="334" t="s">
        <v>220</v>
      </c>
      <c r="F157" s="308" t="s">
        <v>43</v>
      </c>
      <c r="G157" s="274" t="s">
        <v>20</v>
      </c>
      <c r="H157" s="108" t="s">
        <v>45</v>
      </c>
      <c r="I157" s="39">
        <f>SUM(I158:I161)</f>
        <v>627</v>
      </c>
      <c r="J157" s="138">
        <f>SUM(J158:J161)</f>
        <v>1150</v>
      </c>
      <c r="K157" s="138">
        <f t="shared" ref="K157:P157" si="2">SUM(K158:K161)</f>
        <v>0</v>
      </c>
      <c r="L157" s="138">
        <f t="shared" si="2"/>
        <v>2000</v>
      </c>
      <c r="M157" s="138">
        <f t="shared" si="2"/>
        <v>0</v>
      </c>
      <c r="N157" s="138">
        <f t="shared" si="2"/>
        <v>2000</v>
      </c>
      <c r="O157" s="31">
        <f t="shared" si="2"/>
        <v>0</v>
      </c>
      <c r="P157" s="138">
        <f t="shared" si="2"/>
        <v>2000</v>
      </c>
      <c r="Q157" s="11"/>
    </row>
    <row r="158" spans="1:17" x14ac:dyDescent="0.25">
      <c r="A158" s="221"/>
      <c r="B158" s="271"/>
      <c r="C158" s="219"/>
      <c r="D158" s="310"/>
      <c r="E158" s="334"/>
      <c r="F158" s="308"/>
      <c r="G158" s="274"/>
      <c r="H158" s="72" t="s">
        <v>21</v>
      </c>
      <c r="I158" s="40"/>
      <c r="J158" s="136">
        <v>460</v>
      </c>
      <c r="K158" s="134"/>
      <c r="L158" s="137">
        <v>1000</v>
      </c>
      <c r="M158" s="117"/>
      <c r="N158" s="137">
        <v>1000</v>
      </c>
      <c r="O158" s="13"/>
      <c r="P158" s="64">
        <v>1000</v>
      </c>
      <c r="Q158" s="13"/>
    </row>
    <row r="159" spans="1:17" x14ac:dyDescent="0.25">
      <c r="A159" s="221"/>
      <c r="B159" s="271"/>
      <c r="C159" s="219"/>
      <c r="D159" s="310"/>
      <c r="E159" s="334"/>
      <c r="F159" s="308"/>
      <c r="G159" s="274"/>
      <c r="H159" s="72" t="s">
        <v>0</v>
      </c>
      <c r="I159" s="40"/>
      <c r="J159" s="136"/>
      <c r="K159" s="134"/>
      <c r="L159" s="137"/>
      <c r="M159" s="117"/>
      <c r="N159" s="137"/>
      <c r="O159" s="13"/>
      <c r="P159" s="64"/>
      <c r="Q159" s="13"/>
    </row>
    <row r="160" spans="1:17" x14ac:dyDescent="0.25">
      <c r="A160" s="221"/>
      <c r="B160" s="271"/>
      <c r="C160" s="219"/>
      <c r="D160" s="310"/>
      <c r="E160" s="334"/>
      <c r="F160" s="308"/>
      <c r="G160" s="274"/>
      <c r="H160" s="72" t="s">
        <v>1</v>
      </c>
      <c r="I160" s="40"/>
      <c r="J160" s="136"/>
      <c r="K160" s="134"/>
      <c r="L160" s="137"/>
      <c r="M160" s="117"/>
      <c r="N160" s="137"/>
      <c r="O160" s="13"/>
      <c r="P160" s="64"/>
      <c r="Q160" s="13"/>
    </row>
    <row r="161" spans="1:17" ht="81" customHeight="1" x14ac:dyDescent="0.25">
      <c r="A161" s="221"/>
      <c r="B161" s="272"/>
      <c r="C161" s="219"/>
      <c r="D161" s="310"/>
      <c r="E161" s="334"/>
      <c r="F161" s="308"/>
      <c r="G161" s="217"/>
      <c r="H161" s="72" t="s">
        <v>28</v>
      </c>
      <c r="I161" s="135">
        <v>627</v>
      </c>
      <c r="J161" s="136">
        <v>690</v>
      </c>
      <c r="K161" s="134"/>
      <c r="L161" s="137">
        <v>1000</v>
      </c>
      <c r="M161" s="117"/>
      <c r="N161" s="137">
        <v>1000</v>
      </c>
      <c r="O161" s="13"/>
      <c r="P161" s="64">
        <v>1000</v>
      </c>
      <c r="Q161" s="63"/>
    </row>
    <row r="162" spans="1:17" x14ac:dyDescent="0.25">
      <c r="A162" s="221"/>
      <c r="B162" s="270" t="s">
        <v>31</v>
      </c>
      <c r="C162" s="315" t="s">
        <v>173</v>
      </c>
      <c r="D162" s="310" t="s">
        <v>88</v>
      </c>
      <c r="E162" s="315" t="s">
        <v>146</v>
      </c>
      <c r="F162" s="219" t="s">
        <v>237</v>
      </c>
      <c r="G162" s="274" t="s">
        <v>20</v>
      </c>
      <c r="H162" s="108" t="s">
        <v>45</v>
      </c>
      <c r="I162" s="39"/>
      <c r="J162" s="31"/>
      <c r="K162" s="39"/>
      <c r="L162" s="31"/>
      <c r="M162" s="35"/>
      <c r="N162" s="31"/>
      <c r="O162" s="11"/>
      <c r="P162" s="28">
        <f>SUM(P163:P166)</f>
        <v>1000</v>
      </c>
      <c r="Q162" s="11"/>
    </row>
    <row r="163" spans="1:17" x14ac:dyDescent="0.25">
      <c r="A163" s="221"/>
      <c r="B163" s="271"/>
      <c r="C163" s="316"/>
      <c r="D163" s="310"/>
      <c r="E163" s="316"/>
      <c r="F163" s="219"/>
      <c r="G163" s="274"/>
      <c r="H163" s="72" t="s">
        <v>21</v>
      </c>
      <c r="I163" s="40"/>
      <c r="J163" s="41"/>
      <c r="K163" s="42"/>
      <c r="L163" s="43"/>
      <c r="M163" s="36"/>
      <c r="N163" s="43"/>
      <c r="O163" s="13"/>
      <c r="P163" s="30">
        <v>500</v>
      </c>
      <c r="Q163" s="13"/>
    </row>
    <row r="164" spans="1:17" x14ac:dyDescent="0.25">
      <c r="A164" s="221"/>
      <c r="B164" s="271"/>
      <c r="C164" s="316"/>
      <c r="D164" s="310"/>
      <c r="E164" s="316"/>
      <c r="F164" s="219"/>
      <c r="G164" s="274"/>
      <c r="H164" s="72" t="s">
        <v>0</v>
      </c>
      <c r="I164" s="40"/>
      <c r="J164" s="41"/>
      <c r="K164" s="42"/>
      <c r="L164" s="43"/>
      <c r="M164" s="36"/>
      <c r="N164" s="43"/>
      <c r="O164" s="13"/>
      <c r="P164" s="30"/>
      <c r="Q164" s="13"/>
    </row>
    <row r="165" spans="1:17" x14ac:dyDescent="0.25">
      <c r="A165" s="221"/>
      <c r="B165" s="271"/>
      <c r="C165" s="316"/>
      <c r="D165" s="310"/>
      <c r="E165" s="316"/>
      <c r="F165" s="219"/>
      <c r="G165" s="274"/>
      <c r="H165" s="72" t="s">
        <v>1</v>
      </c>
      <c r="I165" s="40"/>
      <c r="J165" s="41"/>
      <c r="K165" s="42"/>
      <c r="L165" s="43"/>
      <c r="M165" s="36"/>
      <c r="N165" s="43"/>
      <c r="O165" s="13"/>
      <c r="P165" s="30"/>
      <c r="Q165" s="13"/>
    </row>
    <row r="166" spans="1:17" x14ac:dyDescent="0.25">
      <c r="A166" s="222"/>
      <c r="B166" s="272"/>
      <c r="C166" s="317"/>
      <c r="D166" s="310"/>
      <c r="E166" s="317"/>
      <c r="F166" s="219"/>
      <c r="G166" s="217"/>
      <c r="H166" s="72" t="s">
        <v>28</v>
      </c>
      <c r="I166" s="40"/>
      <c r="J166" s="41"/>
      <c r="K166" s="42"/>
      <c r="L166" s="43"/>
      <c r="M166" s="36"/>
      <c r="N166" s="43"/>
      <c r="O166" s="13"/>
      <c r="P166" s="30">
        <v>500</v>
      </c>
      <c r="Q166" s="13"/>
    </row>
    <row r="167" spans="1:17" x14ac:dyDescent="0.25">
      <c r="G167" s="60"/>
    </row>
    <row r="168" spans="1:17" x14ac:dyDescent="0.25">
      <c r="A168" s="6" t="s">
        <v>89</v>
      </c>
    </row>
    <row r="169" spans="1:17" x14ac:dyDescent="0.25">
      <c r="A169" s="204" t="s">
        <v>90</v>
      </c>
      <c r="B169" s="204"/>
      <c r="C169" s="204"/>
      <c r="D169" s="204"/>
      <c r="E169" s="204"/>
    </row>
    <row r="170" spans="1:17" x14ac:dyDescent="0.25">
      <c r="A170" s="204" t="s">
        <v>91</v>
      </c>
      <c r="B170" s="204"/>
      <c r="C170" s="204"/>
      <c r="D170" s="204"/>
      <c r="E170" s="204"/>
    </row>
    <row r="171" spans="1:17" x14ac:dyDescent="0.25">
      <c r="A171" s="208" t="s">
        <v>92</v>
      </c>
      <c r="B171" s="208"/>
      <c r="C171" s="208"/>
      <c r="D171" s="208"/>
      <c r="E171" s="208"/>
    </row>
    <row r="172" spans="1:17" x14ac:dyDescent="0.25">
      <c r="A172" s="208" t="s">
        <v>93</v>
      </c>
      <c r="B172" s="208"/>
      <c r="C172" s="208"/>
      <c r="D172" s="208"/>
      <c r="E172" s="208"/>
    </row>
    <row r="173" spans="1:17" x14ac:dyDescent="0.25">
      <c r="A173" s="205" t="s">
        <v>139</v>
      </c>
      <c r="B173" s="205"/>
      <c r="C173" s="205"/>
    </row>
    <row r="174" spans="1:17" x14ac:dyDescent="0.25">
      <c r="J174" s="247">
        <v>2017</v>
      </c>
      <c r="K174" s="247"/>
      <c r="L174" s="247">
        <v>2018</v>
      </c>
      <c r="M174" s="247"/>
      <c r="N174" s="248">
        <v>2019</v>
      </c>
      <c r="O174" s="249"/>
      <c r="P174" s="250">
        <v>2020</v>
      </c>
      <c r="Q174" s="249"/>
    </row>
    <row r="175" spans="1:17" s="163" customFormat="1" ht="25.5" x14ac:dyDescent="0.25">
      <c r="A175" s="167" t="s">
        <v>4</v>
      </c>
      <c r="B175" s="4" t="s">
        <v>5</v>
      </c>
      <c r="C175" s="155" t="s">
        <v>6</v>
      </c>
      <c r="D175" s="155" t="s">
        <v>7</v>
      </c>
      <c r="E175" s="168" t="s">
        <v>8</v>
      </c>
      <c r="F175" s="168" t="s">
        <v>9</v>
      </c>
      <c r="G175" s="169" t="s">
        <v>10</v>
      </c>
      <c r="H175" s="170" t="s">
        <v>11</v>
      </c>
      <c r="I175" s="161" t="s">
        <v>12</v>
      </c>
      <c r="J175" s="162" t="s">
        <v>13</v>
      </c>
      <c r="K175" s="68" t="s">
        <v>14</v>
      </c>
      <c r="L175" s="162" t="s">
        <v>13</v>
      </c>
      <c r="M175" s="68" t="s">
        <v>14</v>
      </c>
      <c r="N175" s="162" t="s">
        <v>13</v>
      </c>
      <c r="O175" s="68" t="s">
        <v>14</v>
      </c>
      <c r="P175" s="162" t="s">
        <v>13</v>
      </c>
      <c r="Q175" s="68" t="s">
        <v>14</v>
      </c>
    </row>
    <row r="176" spans="1:17" ht="15" customHeight="1" x14ac:dyDescent="0.25">
      <c r="A176" s="381" t="s">
        <v>174</v>
      </c>
      <c r="B176" s="270" t="s">
        <v>16</v>
      </c>
      <c r="C176" s="219" t="s">
        <v>175</v>
      </c>
      <c r="D176" s="310" t="s">
        <v>88</v>
      </c>
      <c r="E176" s="308" t="s">
        <v>94</v>
      </c>
      <c r="F176" s="322" t="s">
        <v>43</v>
      </c>
      <c r="G176" s="274" t="s">
        <v>199</v>
      </c>
      <c r="H176" s="108" t="s">
        <v>45</v>
      </c>
      <c r="I176" s="39">
        <f>SUM(I177:I180)</f>
        <v>2541</v>
      </c>
      <c r="J176" s="39">
        <f t="shared" ref="J176:P176" si="3">SUM(J177:J180)</f>
        <v>21678</v>
      </c>
      <c r="K176" s="39"/>
      <c r="L176" s="39">
        <f t="shared" si="3"/>
        <v>21678</v>
      </c>
      <c r="M176" s="39"/>
      <c r="N176" s="39">
        <f t="shared" si="3"/>
        <v>21678</v>
      </c>
      <c r="O176" s="39"/>
      <c r="P176" s="39">
        <f t="shared" si="3"/>
        <v>4500</v>
      </c>
      <c r="Q176" s="11"/>
    </row>
    <row r="177" spans="1:22" x14ac:dyDescent="0.25">
      <c r="A177" s="382"/>
      <c r="B177" s="271"/>
      <c r="C177" s="219"/>
      <c r="D177" s="310"/>
      <c r="E177" s="308"/>
      <c r="F177" s="322"/>
      <c r="G177" s="274"/>
      <c r="H177" s="72" t="s">
        <v>21</v>
      </c>
      <c r="I177" s="40"/>
      <c r="J177" s="41"/>
      <c r="K177" s="42"/>
      <c r="L177" s="43"/>
      <c r="M177" s="36"/>
      <c r="N177" s="43"/>
      <c r="O177" s="13"/>
      <c r="P177" s="64">
        <v>1500</v>
      </c>
      <c r="Q177" s="38"/>
      <c r="R177" s="66"/>
    </row>
    <row r="178" spans="1:22" x14ac:dyDescent="0.25">
      <c r="A178" s="382"/>
      <c r="B178" s="271"/>
      <c r="C178" s="219"/>
      <c r="D178" s="310"/>
      <c r="E178" s="308"/>
      <c r="F178" s="322"/>
      <c r="G178" s="274"/>
      <c r="H178" s="72" t="s">
        <v>0</v>
      </c>
      <c r="I178" s="40"/>
      <c r="J178" s="41"/>
      <c r="K178" s="42"/>
      <c r="L178" s="43"/>
      <c r="M178" s="36"/>
      <c r="N178" s="43"/>
      <c r="O178" s="13"/>
      <c r="P178" s="64"/>
      <c r="Q178" s="13"/>
    </row>
    <row r="179" spans="1:22" x14ac:dyDescent="0.25">
      <c r="A179" s="382"/>
      <c r="B179" s="271"/>
      <c r="C179" s="219"/>
      <c r="D179" s="310"/>
      <c r="E179" s="308"/>
      <c r="F179" s="322"/>
      <c r="G179" s="274"/>
      <c r="H179" s="72" t="s">
        <v>1</v>
      </c>
      <c r="I179" s="40"/>
      <c r="J179" s="41"/>
      <c r="K179" s="42"/>
      <c r="L179" s="43"/>
      <c r="M179" s="36"/>
      <c r="N179" s="43"/>
      <c r="O179" s="13"/>
      <c r="P179" s="64"/>
      <c r="Q179" s="13"/>
    </row>
    <row r="180" spans="1:22" ht="69" customHeight="1" x14ac:dyDescent="0.25">
      <c r="A180" s="382"/>
      <c r="B180" s="272"/>
      <c r="C180" s="219"/>
      <c r="D180" s="310"/>
      <c r="E180" s="315"/>
      <c r="F180" s="322"/>
      <c r="G180" s="217"/>
      <c r="H180" s="72" t="s">
        <v>28</v>
      </c>
      <c r="I180" s="135">
        <v>2541</v>
      </c>
      <c r="J180" s="136">
        <v>21678</v>
      </c>
      <c r="K180" s="134"/>
      <c r="L180" s="137">
        <v>21678</v>
      </c>
      <c r="M180" s="117"/>
      <c r="N180" s="137">
        <v>21678</v>
      </c>
      <c r="O180" s="13"/>
      <c r="P180" s="64">
        <v>3000</v>
      </c>
      <c r="Q180" s="148"/>
      <c r="S180" s="7"/>
    </row>
    <row r="181" spans="1:22" ht="25.5" customHeight="1" x14ac:dyDescent="0.25">
      <c r="A181" s="382"/>
      <c r="B181" s="223" t="s">
        <v>31</v>
      </c>
      <c r="C181" s="219" t="s">
        <v>95</v>
      </c>
      <c r="D181" s="310" t="s">
        <v>96</v>
      </c>
      <c r="E181" s="308" t="s">
        <v>221</v>
      </c>
      <c r="F181" s="331" t="s">
        <v>43</v>
      </c>
      <c r="G181" s="273" t="s">
        <v>20</v>
      </c>
      <c r="H181" s="315" t="s">
        <v>150</v>
      </c>
      <c r="I181" s="328"/>
      <c r="J181" s="328"/>
      <c r="K181" s="328"/>
      <c r="L181" s="226">
        <v>30</v>
      </c>
      <c r="M181" s="328"/>
      <c r="N181" s="226">
        <v>30</v>
      </c>
      <c r="O181" s="328"/>
      <c r="P181" s="325">
        <v>332</v>
      </c>
      <c r="Q181" s="323"/>
      <c r="S181" s="7"/>
    </row>
    <row r="182" spans="1:22" ht="19.899999999999999" customHeight="1" x14ac:dyDescent="0.25">
      <c r="A182" s="382"/>
      <c r="B182" s="223"/>
      <c r="C182" s="219"/>
      <c r="D182" s="310"/>
      <c r="E182" s="308"/>
      <c r="F182" s="332"/>
      <c r="G182" s="274"/>
      <c r="H182" s="316"/>
      <c r="I182" s="329"/>
      <c r="J182" s="329"/>
      <c r="K182" s="329"/>
      <c r="L182" s="227"/>
      <c r="M182" s="329"/>
      <c r="N182" s="227"/>
      <c r="O182" s="329"/>
      <c r="P182" s="326"/>
      <c r="Q182" s="324"/>
    </row>
    <row r="183" spans="1:22" ht="2.25" customHeight="1" x14ac:dyDescent="0.25">
      <c r="A183" s="382"/>
      <c r="B183" s="223"/>
      <c r="C183" s="219"/>
      <c r="D183" s="310"/>
      <c r="E183" s="308"/>
      <c r="F183" s="332"/>
      <c r="G183" s="274"/>
      <c r="H183" s="316"/>
      <c r="I183" s="329"/>
      <c r="J183" s="329"/>
      <c r="K183" s="329"/>
      <c r="L183" s="227"/>
      <c r="M183" s="329"/>
      <c r="N183" s="227"/>
      <c r="O183" s="329"/>
      <c r="P183" s="326"/>
      <c r="Q183" s="55"/>
    </row>
    <row r="184" spans="1:22" ht="11.25" customHeight="1" x14ac:dyDescent="0.25">
      <c r="A184" s="382"/>
      <c r="B184" s="223"/>
      <c r="C184" s="219"/>
      <c r="D184" s="310"/>
      <c r="E184" s="308"/>
      <c r="F184" s="333"/>
      <c r="G184" s="217"/>
      <c r="H184" s="317"/>
      <c r="I184" s="330"/>
      <c r="J184" s="330"/>
      <c r="K184" s="330"/>
      <c r="L184" s="228"/>
      <c r="M184" s="330"/>
      <c r="N184" s="228"/>
      <c r="O184" s="330"/>
      <c r="P184" s="327"/>
      <c r="Q184" s="58"/>
    </row>
    <row r="185" spans="1:22" ht="15" customHeight="1" x14ac:dyDescent="0.25">
      <c r="A185" s="382"/>
      <c r="B185" s="270" t="s">
        <v>35</v>
      </c>
      <c r="C185" s="267" t="s">
        <v>97</v>
      </c>
      <c r="D185" s="318" t="s">
        <v>82</v>
      </c>
      <c r="E185" s="315" t="s">
        <v>98</v>
      </c>
      <c r="F185" s="322" t="s">
        <v>43</v>
      </c>
      <c r="G185" s="273" t="s">
        <v>199</v>
      </c>
      <c r="H185" s="108" t="s">
        <v>45</v>
      </c>
      <c r="I185" s="39">
        <f>SUM(I186:I189)</f>
        <v>20000</v>
      </c>
      <c r="J185" s="39"/>
      <c r="K185" s="39"/>
      <c r="L185" s="39">
        <f t="shared" ref="L185:N185" si="4">SUM(L186:L189)</f>
        <v>21678</v>
      </c>
      <c r="M185" s="39"/>
      <c r="N185" s="39">
        <f t="shared" si="4"/>
        <v>21678</v>
      </c>
      <c r="O185" s="11"/>
      <c r="P185" s="28">
        <f>SUM(P186:P189)</f>
        <v>18300</v>
      </c>
      <c r="Q185" s="11"/>
    </row>
    <row r="186" spans="1:22" x14ac:dyDescent="0.25">
      <c r="A186" s="382"/>
      <c r="B186" s="271"/>
      <c r="C186" s="268"/>
      <c r="D186" s="319"/>
      <c r="E186" s="316"/>
      <c r="F186" s="322"/>
      <c r="G186" s="274"/>
      <c r="H186" s="72" t="s">
        <v>21</v>
      </c>
      <c r="I186" s="135">
        <v>9000</v>
      </c>
      <c r="J186" s="136"/>
      <c r="K186" s="134"/>
      <c r="L186" s="137">
        <v>10000</v>
      </c>
      <c r="M186" s="117"/>
      <c r="N186" s="137">
        <v>10000</v>
      </c>
      <c r="O186" s="63"/>
      <c r="P186" s="64">
        <v>10800</v>
      </c>
      <c r="Q186" s="63"/>
      <c r="T186" s="60"/>
      <c r="U186" s="65"/>
      <c r="V186" s="65"/>
    </row>
    <row r="187" spans="1:22" x14ac:dyDescent="0.25">
      <c r="A187" s="382"/>
      <c r="B187" s="271"/>
      <c r="C187" s="268"/>
      <c r="D187" s="319"/>
      <c r="E187" s="316"/>
      <c r="F187" s="322"/>
      <c r="G187" s="274"/>
      <c r="H187" s="72" t="s">
        <v>0</v>
      </c>
      <c r="I187" s="135"/>
      <c r="J187" s="136"/>
      <c r="K187" s="134"/>
      <c r="L187" s="137"/>
      <c r="M187" s="117"/>
      <c r="N187" s="137"/>
      <c r="O187" s="63"/>
      <c r="P187" s="64"/>
      <c r="Q187" s="63"/>
      <c r="R187" s="60"/>
    </row>
    <row r="188" spans="1:22" x14ac:dyDescent="0.25">
      <c r="A188" s="382"/>
      <c r="B188" s="271"/>
      <c r="C188" s="268"/>
      <c r="D188" s="319"/>
      <c r="E188" s="316"/>
      <c r="F188" s="322"/>
      <c r="G188" s="274"/>
      <c r="H188" s="72" t="s">
        <v>1</v>
      </c>
      <c r="I188" s="135"/>
      <c r="J188" s="136"/>
      <c r="K188" s="134"/>
      <c r="L188" s="137"/>
      <c r="M188" s="117"/>
      <c r="N188" s="137"/>
      <c r="O188" s="63"/>
      <c r="P188" s="64"/>
      <c r="Q188" s="63"/>
    </row>
    <row r="189" spans="1:22" x14ac:dyDescent="0.25">
      <c r="A189" s="382"/>
      <c r="B189" s="272"/>
      <c r="C189" s="269"/>
      <c r="D189" s="320"/>
      <c r="E189" s="317"/>
      <c r="F189" s="322"/>
      <c r="G189" s="217"/>
      <c r="H189" s="72" t="s">
        <v>28</v>
      </c>
      <c r="I189" s="135">
        <v>11000</v>
      </c>
      <c r="J189" s="136"/>
      <c r="K189" s="134"/>
      <c r="L189" s="137">
        <v>11678</v>
      </c>
      <c r="M189" s="117"/>
      <c r="N189" s="137">
        <v>11678</v>
      </c>
      <c r="O189" s="63"/>
      <c r="P189" s="64">
        <v>7500</v>
      </c>
      <c r="Q189" s="63"/>
      <c r="S189" s="60"/>
    </row>
    <row r="190" spans="1:22" ht="15" customHeight="1" x14ac:dyDescent="0.25">
      <c r="A190" s="382"/>
      <c r="B190" s="270" t="s">
        <v>50</v>
      </c>
      <c r="C190" s="267" t="s">
        <v>176</v>
      </c>
      <c r="D190" s="270" t="s">
        <v>99</v>
      </c>
      <c r="E190" s="267" t="s">
        <v>204</v>
      </c>
      <c r="F190" s="322" t="s">
        <v>43</v>
      </c>
      <c r="G190" s="273" t="s">
        <v>20</v>
      </c>
      <c r="H190" s="108" t="s">
        <v>45</v>
      </c>
      <c r="I190" s="39"/>
      <c r="J190" s="31"/>
      <c r="K190" s="39"/>
      <c r="L190" s="31"/>
      <c r="M190" s="35"/>
      <c r="N190" s="31"/>
      <c r="O190" s="11"/>
      <c r="P190" s="28">
        <v>19000000</v>
      </c>
      <c r="Q190" s="11"/>
    </row>
    <row r="191" spans="1:22" x14ac:dyDescent="0.25">
      <c r="A191" s="382"/>
      <c r="B191" s="271"/>
      <c r="C191" s="268"/>
      <c r="D191" s="271"/>
      <c r="E191" s="268"/>
      <c r="F191" s="322"/>
      <c r="G191" s="274"/>
      <c r="H191" s="72" t="s">
        <v>21</v>
      </c>
      <c r="I191" s="40"/>
      <c r="J191" s="41"/>
      <c r="K191" s="42"/>
      <c r="L191" s="43"/>
      <c r="M191" s="36"/>
      <c r="N191" s="43"/>
      <c r="O191" s="13"/>
      <c r="P191" s="30"/>
      <c r="Q191" s="13"/>
    </row>
    <row r="192" spans="1:22" x14ac:dyDescent="0.25">
      <c r="A192" s="382"/>
      <c r="B192" s="271"/>
      <c r="C192" s="268"/>
      <c r="D192" s="271"/>
      <c r="E192" s="268"/>
      <c r="F192" s="322"/>
      <c r="G192" s="274"/>
      <c r="H192" s="72" t="s">
        <v>0</v>
      </c>
      <c r="I192" s="40"/>
      <c r="J192" s="41"/>
      <c r="K192" s="42"/>
      <c r="L192" s="43"/>
      <c r="M192" s="36"/>
      <c r="N192" s="43"/>
      <c r="O192" s="13"/>
      <c r="P192" s="30"/>
      <c r="Q192" s="13"/>
    </row>
    <row r="193" spans="1:17" x14ac:dyDescent="0.25">
      <c r="A193" s="382"/>
      <c r="B193" s="271"/>
      <c r="C193" s="268"/>
      <c r="D193" s="271"/>
      <c r="E193" s="268"/>
      <c r="F193" s="322"/>
      <c r="G193" s="274"/>
      <c r="H193" s="72" t="s">
        <v>1</v>
      </c>
      <c r="I193" s="40"/>
      <c r="J193" s="41"/>
      <c r="K193" s="42"/>
      <c r="L193" s="43"/>
      <c r="M193" s="36"/>
      <c r="N193" s="43"/>
      <c r="O193" s="13"/>
      <c r="P193" s="30"/>
      <c r="Q193" s="13"/>
    </row>
    <row r="194" spans="1:17" x14ac:dyDescent="0.25">
      <c r="A194" s="383"/>
      <c r="B194" s="272"/>
      <c r="C194" s="269"/>
      <c r="D194" s="272"/>
      <c r="E194" s="269"/>
      <c r="F194" s="322"/>
      <c r="G194" s="217"/>
      <c r="H194" s="72" t="s">
        <v>28</v>
      </c>
      <c r="I194" s="40"/>
      <c r="J194" s="41"/>
      <c r="K194" s="42"/>
      <c r="L194" s="43"/>
      <c r="M194" s="36"/>
      <c r="N194" s="43"/>
      <c r="O194" s="13"/>
      <c r="P194" s="30"/>
      <c r="Q194" s="13"/>
    </row>
    <row r="195" spans="1:17" x14ac:dyDescent="0.25">
      <c r="B195" s="59"/>
      <c r="D195" s="59"/>
      <c r="E195" s="59"/>
      <c r="F195" s="59"/>
    </row>
    <row r="196" spans="1:17" x14ac:dyDescent="0.25">
      <c r="A196" s="6" t="s">
        <v>100</v>
      </c>
      <c r="B196" s="59"/>
      <c r="D196" s="59"/>
      <c r="E196" s="59"/>
      <c r="F196" s="59"/>
    </row>
    <row r="197" spans="1:17" x14ac:dyDescent="0.25">
      <c r="A197" s="204" t="s">
        <v>101</v>
      </c>
      <c r="B197" s="204"/>
      <c r="C197" s="204"/>
      <c r="D197" s="204"/>
      <c r="E197" s="204"/>
      <c r="F197" s="59"/>
    </row>
    <row r="198" spans="1:17" x14ac:dyDescent="0.25">
      <c r="A198" s="204" t="s">
        <v>192</v>
      </c>
      <c r="B198" s="204"/>
      <c r="C198" s="204"/>
      <c r="D198" s="204"/>
      <c r="E198" s="59"/>
      <c r="F198" s="59"/>
    </row>
    <row r="199" spans="1:17" x14ac:dyDescent="0.25">
      <c r="A199" s="204" t="s">
        <v>102</v>
      </c>
      <c r="B199" s="204"/>
      <c r="C199" s="204"/>
      <c r="D199" s="204"/>
      <c r="E199" s="59"/>
      <c r="F199" s="59"/>
    </row>
    <row r="200" spans="1:17" x14ac:dyDescent="0.25">
      <c r="J200" s="247">
        <v>2017</v>
      </c>
      <c r="K200" s="247"/>
      <c r="L200" s="247">
        <v>2018</v>
      </c>
      <c r="M200" s="247"/>
      <c r="N200" s="248">
        <v>2019</v>
      </c>
      <c r="O200" s="249"/>
      <c r="P200" s="250">
        <v>2020</v>
      </c>
      <c r="Q200" s="249"/>
    </row>
    <row r="201" spans="1:17" s="163" customFormat="1" ht="25.5" x14ac:dyDescent="0.25">
      <c r="A201" s="167" t="s">
        <v>4</v>
      </c>
      <c r="B201" s="4" t="s">
        <v>5</v>
      </c>
      <c r="C201" s="155" t="s">
        <v>6</v>
      </c>
      <c r="D201" s="155" t="s">
        <v>7</v>
      </c>
      <c r="E201" s="168" t="s">
        <v>8</v>
      </c>
      <c r="F201" s="168" t="s">
        <v>9</v>
      </c>
      <c r="G201" s="169" t="s">
        <v>10</v>
      </c>
      <c r="H201" s="170" t="s">
        <v>11</v>
      </c>
      <c r="I201" s="161" t="s">
        <v>12</v>
      </c>
      <c r="J201" s="162" t="s">
        <v>13</v>
      </c>
      <c r="K201" s="68" t="s">
        <v>14</v>
      </c>
      <c r="L201" s="162" t="s">
        <v>13</v>
      </c>
      <c r="M201" s="68" t="s">
        <v>14</v>
      </c>
      <c r="N201" s="162" t="s">
        <v>13</v>
      </c>
      <c r="O201" s="68" t="s">
        <v>14</v>
      </c>
      <c r="P201" s="162" t="s">
        <v>13</v>
      </c>
      <c r="Q201" s="68" t="s">
        <v>14</v>
      </c>
    </row>
    <row r="202" spans="1:17" ht="15" customHeight="1" x14ac:dyDescent="0.25">
      <c r="A202" s="384" t="s">
        <v>177</v>
      </c>
      <c r="B202" s="270" t="s">
        <v>16</v>
      </c>
      <c r="C202" s="315" t="s">
        <v>178</v>
      </c>
      <c r="D202" s="318" t="s">
        <v>82</v>
      </c>
      <c r="E202" s="321" t="s">
        <v>205</v>
      </c>
      <c r="F202" s="308" t="s">
        <v>43</v>
      </c>
      <c r="G202" s="274" t="s">
        <v>199</v>
      </c>
      <c r="H202" s="108" t="s">
        <v>45</v>
      </c>
      <c r="I202" s="39"/>
      <c r="J202" s="31"/>
      <c r="K202" s="39"/>
      <c r="L202" s="31"/>
      <c r="M202" s="35"/>
      <c r="N202" s="31"/>
      <c r="O202" s="11"/>
      <c r="P202" s="28">
        <f>SUM(P203:P206)</f>
        <v>6500</v>
      </c>
      <c r="Q202" s="11"/>
    </row>
    <row r="203" spans="1:17" x14ac:dyDescent="0.25">
      <c r="A203" s="385"/>
      <c r="B203" s="271"/>
      <c r="C203" s="316"/>
      <c r="D203" s="319"/>
      <c r="E203" s="316"/>
      <c r="F203" s="308"/>
      <c r="G203" s="274"/>
      <c r="H203" s="72" t="s">
        <v>21</v>
      </c>
      <c r="I203" s="40"/>
      <c r="J203" s="41"/>
      <c r="K203" s="42"/>
      <c r="L203" s="43"/>
      <c r="M203" s="36"/>
      <c r="N203" s="43"/>
      <c r="O203" s="13"/>
      <c r="P203" s="30">
        <v>4000</v>
      </c>
      <c r="Q203" s="148"/>
    </row>
    <row r="204" spans="1:17" x14ac:dyDescent="0.25">
      <c r="A204" s="385"/>
      <c r="B204" s="271"/>
      <c r="C204" s="316"/>
      <c r="D204" s="319"/>
      <c r="E204" s="316"/>
      <c r="F204" s="308"/>
      <c r="G204" s="274"/>
      <c r="H204" s="72" t="s">
        <v>0</v>
      </c>
      <c r="I204" s="40"/>
      <c r="J204" s="41"/>
      <c r="K204" s="42"/>
      <c r="L204" s="43"/>
      <c r="M204" s="36"/>
      <c r="N204" s="43"/>
      <c r="O204" s="13"/>
      <c r="P204" s="30"/>
      <c r="Q204" s="63"/>
    </row>
    <row r="205" spans="1:17" x14ac:dyDescent="0.25">
      <c r="A205" s="385"/>
      <c r="B205" s="271"/>
      <c r="C205" s="316"/>
      <c r="D205" s="319"/>
      <c r="E205" s="316"/>
      <c r="F205" s="308"/>
      <c r="G205" s="274"/>
      <c r="H205" s="72" t="s">
        <v>1</v>
      </c>
      <c r="I205" s="40"/>
      <c r="J205" s="41"/>
      <c r="K205" s="42"/>
      <c r="L205" s="43"/>
      <c r="M205" s="36"/>
      <c r="N205" s="43"/>
      <c r="O205" s="13"/>
      <c r="P205" s="30"/>
      <c r="Q205" s="63"/>
    </row>
    <row r="206" spans="1:17" x14ac:dyDescent="0.25">
      <c r="A206" s="385"/>
      <c r="B206" s="272"/>
      <c r="C206" s="317"/>
      <c r="D206" s="320"/>
      <c r="E206" s="317"/>
      <c r="F206" s="308"/>
      <c r="G206" s="217"/>
      <c r="H206" s="72" t="s">
        <v>28</v>
      </c>
      <c r="I206" s="40"/>
      <c r="J206" s="41"/>
      <c r="K206" s="42"/>
      <c r="L206" s="43"/>
      <c r="M206" s="36"/>
      <c r="N206" s="43"/>
      <c r="O206" s="13"/>
      <c r="P206" s="30">
        <v>2500</v>
      </c>
      <c r="Q206" s="148"/>
    </row>
    <row r="207" spans="1:17" x14ac:dyDescent="0.25">
      <c r="A207" s="385"/>
      <c r="B207" s="270" t="s">
        <v>31</v>
      </c>
      <c r="C207" s="308" t="s">
        <v>103</v>
      </c>
      <c r="D207" s="310" t="s">
        <v>104</v>
      </c>
      <c r="E207" s="315" t="s">
        <v>105</v>
      </c>
      <c r="F207" s="308" t="s">
        <v>43</v>
      </c>
      <c r="G207" s="274" t="s">
        <v>199</v>
      </c>
      <c r="H207" s="108" t="s">
        <v>45</v>
      </c>
      <c r="I207" s="39"/>
      <c r="J207" s="31"/>
      <c r="K207" s="39"/>
      <c r="L207" s="31"/>
      <c r="M207" s="35"/>
      <c r="N207" s="31"/>
      <c r="O207" s="11"/>
      <c r="P207" s="28">
        <f>SUM(P208:P211)</f>
        <v>50</v>
      </c>
      <c r="Q207" s="11"/>
    </row>
    <row r="208" spans="1:17" x14ac:dyDescent="0.25">
      <c r="A208" s="385"/>
      <c r="B208" s="271"/>
      <c r="C208" s="308"/>
      <c r="D208" s="310"/>
      <c r="E208" s="316"/>
      <c r="F208" s="308"/>
      <c r="G208" s="274"/>
      <c r="H208" s="72" t="s">
        <v>21</v>
      </c>
      <c r="I208" s="40"/>
      <c r="J208" s="41"/>
      <c r="K208" s="42"/>
      <c r="L208" s="43"/>
      <c r="M208" s="36"/>
      <c r="N208" s="43"/>
      <c r="O208" s="13"/>
      <c r="P208" s="30">
        <v>25</v>
      </c>
      <c r="Q208" s="13"/>
    </row>
    <row r="209" spans="1:17" x14ac:dyDescent="0.25">
      <c r="A209" s="385"/>
      <c r="B209" s="271"/>
      <c r="C209" s="308"/>
      <c r="D209" s="310"/>
      <c r="E209" s="316"/>
      <c r="F209" s="308"/>
      <c r="G209" s="274"/>
      <c r="H209" s="72" t="s">
        <v>0</v>
      </c>
      <c r="I209" s="40"/>
      <c r="J209" s="41"/>
      <c r="K209" s="42"/>
      <c r="L209" s="43"/>
      <c r="M209" s="36"/>
      <c r="N209" s="43"/>
      <c r="O209" s="13"/>
      <c r="P209" s="30"/>
      <c r="Q209" s="13"/>
    </row>
    <row r="210" spans="1:17" x14ac:dyDescent="0.25">
      <c r="A210" s="385"/>
      <c r="B210" s="271"/>
      <c r="C210" s="308"/>
      <c r="D210" s="310"/>
      <c r="E210" s="316"/>
      <c r="F210" s="308"/>
      <c r="G210" s="274"/>
      <c r="H210" s="72" t="s">
        <v>1</v>
      </c>
      <c r="I210" s="40"/>
      <c r="J210" s="41"/>
      <c r="K210" s="42"/>
      <c r="L210" s="43"/>
      <c r="M210" s="36"/>
      <c r="N210" s="43"/>
      <c r="O210" s="13"/>
      <c r="P210" s="30"/>
      <c r="Q210" s="13"/>
    </row>
    <row r="211" spans="1:17" x14ac:dyDescent="0.25">
      <c r="A211" s="385"/>
      <c r="B211" s="272"/>
      <c r="C211" s="308"/>
      <c r="D211" s="310"/>
      <c r="E211" s="317"/>
      <c r="F211" s="308"/>
      <c r="G211" s="217"/>
      <c r="H211" s="72" t="s">
        <v>28</v>
      </c>
      <c r="I211" s="40"/>
      <c r="J211" s="41"/>
      <c r="K211" s="42"/>
      <c r="L211" s="43"/>
      <c r="M211" s="36"/>
      <c r="N211" s="43"/>
      <c r="O211" s="13"/>
      <c r="P211" s="30">
        <v>25</v>
      </c>
      <c r="Q211" s="13"/>
    </row>
    <row r="212" spans="1:17" x14ac:dyDescent="0.25">
      <c r="A212" s="385"/>
      <c r="B212" s="270" t="s">
        <v>35</v>
      </c>
      <c r="C212" s="308" t="s">
        <v>179</v>
      </c>
      <c r="D212" s="310" t="s">
        <v>99</v>
      </c>
      <c r="E212" s="315" t="s">
        <v>106</v>
      </c>
      <c r="F212" s="308" t="s">
        <v>43</v>
      </c>
      <c r="G212" s="274" t="s">
        <v>199</v>
      </c>
      <c r="H212" s="108" t="s">
        <v>45</v>
      </c>
      <c r="I212" s="39"/>
      <c r="J212" s="31"/>
      <c r="K212" s="39"/>
      <c r="L212" s="31"/>
      <c r="M212" s="35"/>
      <c r="N212" s="31"/>
      <c r="O212" s="11"/>
      <c r="P212" s="28">
        <v>14300000</v>
      </c>
      <c r="Q212" s="11"/>
    </row>
    <row r="213" spans="1:17" x14ac:dyDescent="0.25">
      <c r="A213" s="385"/>
      <c r="B213" s="271"/>
      <c r="C213" s="308"/>
      <c r="D213" s="310"/>
      <c r="E213" s="316"/>
      <c r="F213" s="308"/>
      <c r="G213" s="274"/>
      <c r="H213" s="72" t="s">
        <v>21</v>
      </c>
      <c r="I213" s="40"/>
      <c r="J213" s="41"/>
      <c r="K213" s="42"/>
      <c r="L213" s="43"/>
      <c r="M213" s="36"/>
      <c r="N213" s="43"/>
      <c r="O213" s="13"/>
      <c r="P213" s="30"/>
      <c r="Q213" s="13"/>
    </row>
    <row r="214" spans="1:17" x14ac:dyDescent="0.25">
      <c r="A214" s="385"/>
      <c r="B214" s="271"/>
      <c r="C214" s="308"/>
      <c r="D214" s="310"/>
      <c r="E214" s="316"/>
      <c r="F214" s="308"/>
      <c r="G214" s="274"/>
      <c r="H214" s="72" t="s">
        <v>0</v>
      </c>
      <c r="I214" s="40"/>
      <c r="J214" s="41"/>
      <c r="K214" s="42"/>
      <c r="L214" s="43"/>
      <c r="M214" s="36"/>
      <c r="N214" s="43"/>
      <c r="O214" s="13"/>
      <c r="P214" s="30"/>
      <c r="Q214" s="13"/>
    </row>
    <row r="215" spans="1:17" x14ac:dyDescent="0.25">
      <c r="A215" s="385"/>
      <c r="B215" s="271"/>
      <c r="C215" s="308"/>
      <c r="D215" s="310"/>
      <c r="E215" s="316"/>
      <c r="F215" s="308"/>
      <c r="G215" s="274"/>
      <c r="H215" s="72" t="s">
        <v>1</v>
      </c>
      <c r="I215" s="40"/>
      <c r="J215" s="41"/>
      <c r="K215" s="42"/>
      <c r="L215" s="43"/>
      <c r="M215" s="36"/>
      <c r="N215" s="43"/>
      <c r="O215" s="13"/>
      <c r="P215" s="30"/>
      <c r="Q215" s="13"/>
    </row>
    <row r="216" spans="1:17" x14ac:dyDescent="0.25">
      <c r="A216" s="385"/>
      <c r="B216" s="272"/>
      <c r="C216" s="308"/>
      <c r="D216" s="310"/>
      <c r="E216" s="317"/>
      <c r="F216" s="308"/>
      <c r="G216" s="217"/>
      <c r="H216" s="72" t="s">
        <v>28</v>
      </c>
      <c r="I216" s="40"/>
      <c r="J216" s="41"/>
      <c r="K216" s="42"/>
      <c r="L216" s="43"/>
      <c r="M216" s="36"/>
      <c r="N216" s="43"/>
      <c r="O216" s="13"/>
      <c r="P216" s="30"/>
      <c r="Q216" s="13"/>
    </row>
    <row r="217" spans="1:17" x14ac:dyDescent="0.25">
      <c r="A217" s="385"/>
      <c r="B217" s="270" t="s">
        <v>50</v>
      </c>
      <c r="C217" s="308" t="s">
        <v>107</v>
      </c>
      <c r="D217" s="310" t="s">
        <v>82</v>
      </c>
      <c r="E217" s="315" t="s">
        <v>108</v>
      </c>
      <c r="F217" s="308" t="s">
        <v>43</v>
      </c>
      <c r="G217" s="274" t="s">
        <v>20</v>
      </c>
      <c r="H217" s="108" t="s">
        <v>45</v>
      </c>
      <c r="I217" s="39"/>
      <c r="J217" s="31"/>
      <c r="K217" s="39"/>
      <c r="L217" s="31"/>
      <c r="M217" s="35"/>
      <c r="N217" s="31"/>
      <c r="O217" s="11"/>
      <c r="P217" s="28">
        <f>SUM(P218:P221)</f>
        <v>9050</v>
      </c>
      <c r="Q217" s="11"/>
    </row>
    <row r="218" spans="1:17" x14ac:dyDescent="0.25">
      <c r="A218" s="385"/>
      <c r="B218" s="271"/>
      <c r="C218" s="308"/>
      <c r="D218" s="310"/>
      <c r="E218" s="316"/>
      <c r="F218" s="308"/>
      <c r="G218" s="274"/>
      <c r="H218" s="72" t="s">
        <v>21</v>
      </c>
      <c r="I218" s="40"/>
      <c r="J218" s="41"/>
      <c r="K218" s="42"/>
      <c r="L218" s="43"/>
      <c r="M218" s="36"/>
      <c r="N218" s="43"/>
      <c r="O218" s="13"/>
      <c r="P218" s="30">
        <v>5000</v>
      </c>
      <c r="Q218" s="13"/>
    </row>
    <row r="219" spans="1:17" x14ac:dyDescent="0.25">
      <c r="A219" s="385"/>
      <c r="B219" s="271"/>
      <c r="C219" s="308"/>
      <c r="D219" s="310"/>
      <c r="E219" s="316"/>
      <c r="F219" s="308"/>
      <c r="G219" s="274"/>
      <c r="H219" s="72" t="s">
        <v>0</v>
      </c>
      <c r="I219" s="40"/>
      <c r="J219" s="41"/>
      <c r="K219" s="42"/>
      <c r="L219" s="43"/>
      <c r="M219" s="36"/>
      <c r="N219" s="43"/>
      <c r="O219" s="13"/>
      <c r="P219" s="30"/>
      <c r="Q219" s="13"/>
    </row>
    <row r="220" spans="1:17" x14ac:dyDescent="0.25">
      <c r="A220" s="385"/>
      <c r="B220" s="271"/>
      <c r="C220" s="308"/>
      <c r="D220" s="310"/>
      <c r="E220" s="316"/>
      <c r="F220" s="308"/>
      <c r="G220" s="274"/>
      <c r="H220" s="72" t="s">
        <v>1</v>
      </c>
      <c r="I220" s="40"/>
      <c r="J220" s="41"/>
      <c r="K220" s="42"/>
      <c r="L220" s="43"/>
      <c r="M220" s="36"/>
      <c r="N220" s="43"/>
      <c r="O220" s="13"/>
      <c r="P220" s="30"/>
      <c r="Q220" s="13"/>
    </row>
    <row r="221" spans="1:17" x14ac:dyDescent="0.25">
      <c r="A221" s="386"/>
      <c r="B221" s="272"/>
      <c r="C221" s="308"/>
      <c r="D221" s="310"/>
      <c r="E221" s="317"/>
      <c r="F221" s="308"/>
      <c r="G221" s="217"/>
      <c r="H221" s="72" t="s">
        <v>28</v>
      </c>
      <c r="I221" s="40"/>
      <c r="J221" s="41"/>
      <c r="K221" s="42"/>
      <c r="L221" s="43"/>
      <c r="M221" s="36"/>
      <c r="N221" s="43"/>
      <c r="O221" s="13"/>
      <c r="P221" s="30">
        <v>4050</v>
      </c>
      <c r="Q221" s="13"/>
    </row>
    <row r="223" spans="1:17" x14ac:dyDescent="0.25">
      <c r="A223" s="91" t="s">
        <v>109</v>
      </c>
    </row>
    <row r="224" spans="1:17" x14ac:dyDescent="0.25">
      <c r="A224" s="204" t="s">
        <v>110</v>
      </c>
      <c r="B224" s="204"/>
      <c r="C224" s="204"/>
      <c r="D224" s="204"/>
    </row>
    <row r="225" spans="1:18" x14ac:dyDescent="0.25">
      <c r="A225" s="204" t="s">
        <v>111</v>
      </c>
      <c r="B225" s="204"/>
      <c r="C225" s="204"/>
      <c r="D225" s="204"/>
    </row>
    <row r="226" spans="1:18" x14ac:dyDescent="0.25">
      <c r="A226" s="204" t="s">
        <v>112</v>
      </c>
      <c r="B226" s="204"/>
      <c r="C226" s="204"/>
      <c r="D226" s="204"/>
    </row>
    <row r="227" spans="1:18" x14ac:dyDescent="0.25">
      <c r="A227" s="205" t="s">
        <v>193</v>
      </c>
      <c r="B227" s="205"/>
      <c r="C227" s="205"/>
      <c r="D227" s="205"/>
    </row>
    <row r="228" spans="1:18" x14ac:dyDescent="0.25">
      <c r="A228" s="46"/>
      <c r="B228" s="47"/>
      <c r="C228" s="16"/>
      <c r="D228" s="16"/>
      <c r="E228" s="16"/>
      <c r="F228" s="16"/>
      <c r="G228" s="16"/>
      <c r="H228" s="16"/>
      <c r="I228" s="17"/>
      <c r="J228" s="247">
        <v>2017</v>
      </c>
      <c r="K228" s="247"/>
      <c r="L228" s="247">
        <v>2018</v>
      </c>
      <c r="M228" s="247"/>
      <c r="N228" s="248">
        <v>2019</v>
      </c>
      <c r="O228" s="249"/>
      <c r="P228" s="250">
        <v>2020</v>
      </c>
      <c r="Q228" s="249"/>
    </row>
    <row r="229" spans="1:18" s="163" customFormat="1" ht="25.5" x14ac:dyDescent="0.25">
      <c r="A229" s="167" t="s">
        <v>4</v>
      </c>
      <c r="B229" s="4" t="s">
        <v>5</v>
      </c>
      <c r="C229" s="155" t="s">
        <v>6</v>
      </c>
      <c r="D229" s="155" t="s">
        <v>7</v>
      </c>
      <c r="E229" s="168" t="s">
        <v>8</v>
      </c>
      <c r="F229" s="168" t="s">
        <v>9</v>
      </c>
      <c r="G229" s="169" t="s">
        <v>10</v>
      </c>
      <c r="H229" s="170" t="s">
        <v>11</v>
      </c>
      <c r="I229" s="161" t="s">
        <v>12</v>
      </c>
      <c r="J229" s="162" t="s">
        <v>13</v>
      </c>
      <c r="K229" s="68" t="s">
        <v>14</v>
      </c>
      <c r="L229" s="162" t="s">
        <v>13</v>
      </c>
      <c r="M229" s="68" t="s">
        <v>14</v>
      </c>
      <c r="N229" s="162" t="s">
        <v>13</v>
      </c>
      <c r="O229" s="68" t="s">
        <v>14</v>
      </c>
      <c r="P229" s="162" t="s">
        <v>13</v>
      </c>
      <c r="Q229" s="68" t="s">
        <v>14</v>
      </c>
      <c r="R229" s="171"/>
    </row>
    <row r="230" spans="1:18" ht="15" customHeight="1" x14ac:dyDescent="0.25">
      <c r="A230" s="309" t="s">
        <v>180</v>
      </c>
      <c r="B230" s="223" t="s">
        <v>16</v>
      </c>
      <c r="C230" s="219" t="s">
        <v>113</v>
      </c>
      <c r="D230" s="310" t="s">
        <v>114</v>
      </c>
      <c r="E230" s="308" t="s">
        <v>222</v>
      </c>
      <c r="F230" s="308" t="s">
        <v>115</v>
      </c>
      <c r="G230" s="311" t="s">
        <v>20</v>
      </c>
      <c r="H230" s="72" t="s">
        <v>21</v>
      </c>
      <c r="I230" s="8" t="s">
        <v>2</v>
      </c>
      <c r="J230" s="23">
        <v>0.9</v>
      </c>
      <c r="K230" s="32"/>
      <c r="L230" s="25">
        <v>0.9</v>
      </c>
      <c r="M230" s="32"/>
      <c r="N230" s="25">
        <v>0.9</v>
      </c>
      <c r="O230" s="9"/>
      <c r="P230" s="25">
        <v>0.9</v>
      </c>
      <c r="Q230" s="13"/>
    </row>
    <row r="231" spans="1:18" x14ac:dyDescent="0.25">
      <c r="A231" s="309"/>
      <c r="B231" s="223"/>
      <c r="C231" s="219"/>
      <c r="D231" s="310"/>
      <c r="E231" s="308"/>
      <c r="F231" s="308"/>
      <c r="G231" s="274"/>
      <c r="H231" s="72" t="s">
        <v>0</v>
      </c>
      <c r="I231" s="8"/>
      <c r="J231" s="23"/>
      <c r="K231" s="32"/>
      <c r="L231" s="25"/>
      <c r="M231" s="34"/>
      <c r="N231" s="27"/>
      <c r="O231" s="9"/>
      <c r="P231" s="25"/>
      <c r="Q231" s="13"/>
    </row>
    <row r="232" spans="1:18" x14ac:dyDescent="0.25">
      <c r="A232" s="309"/>
      <c r="B232" s="223"/>
      <c r="C232" s="219"/>
      <c r="D232" s="310"/>
      <c r="E232" s="308"/>
      <c r="F232" s="308"/>
      <c r="G232" s="274"/>
      <c r="H232" s="72" t="s">
        <v>1</v>
      </c>
      <c r="I232" s="8"/>
      <c r="J232" s="23"/>
      <c r="K232" s="32"/>
      <c r="L232" s="25"/>
      <c r="M232" s="34"/>
      <c r="N232" s="27"/>
      <c r="O232" s="9"/>
      <c r="P232" s="25"/>
      <c r="Q232" s="13"/>
    </row>
    <row r="233" spans="1:18" ht="56.25" customHeight="1" x14ac:dyDescent="0.25">
      <c r="A233" s="309"/>
      <c r="B233" s="223"/>
      <c r="C233" s="219"/>
      <c r="D233" s="310"/>
      <c r="E233" s="308"/>
      <c r="F233" s="308"/>
      <c r="G233" s="217"/>
      <c r="H233" s="72" t="s">
        <v>28</v>
      </c>
      <c r="I233" s="8" t="s">
        <v>2</v>
      </c>
      <c r="J233" s="23">
        <v>0.9</v>
      </c>
      <c r="K233" s="32"/>
      <c r="L233" s="25">
        <v>0.9</v>
      </c>
      <c r="M233" s="34"/>
      <c r="N233" s="25">
        <v>0.9</v>
      </c>
      <c r="O233" s="9"/>
      <c r="P233" s="25">
        <v>0.9</v>
      </c>
      <c r="Q233" s="13"/>
    </row>
    <row r="234" spans="1:18" ht="15" customHeight="1" x14ac:dyDescent="0.25">
      <c r="A234" s="309"/>
      <c r="B234" s="223" t="s">
        <v>31</v>
      </c>
      <c r="C234" s="219" t="s">
        <v>116</v>
      </c>
      <c r="D234" s="310" t="s">
        <v>117</v>
      </c>
      <c r="E234" s="308" t="s">
        <v>118</v>
      </c>
      <c r="F234" s="308" t="s">
        <v>43</v>
      </c>
      <c r="G234" s="312" t="s">
        <v>20</v>
      </c>
      <c r="H234" s="108" t="s">
        <v>45</v>
      </c>
      <c r="I234" s="118"/>
      <c r="J234" s="121"/>
      <c r="K234" s="124"/>
      <c r="L234" s="121">
        <f t="shared" ref="L234:N234" si="5">SUM(L235:L238)</f>
        <v>5420</v>
      </c>
      <c r="M234" s="124"/>
      <c r="N234" s="121">
        <f t="shared" si="5"/>
        <v>5420</v>
      </c>
      <c r="O234" s="118"/>
      <c r="P234" s="121">
        <f>SUM(P235:P238)</f>
        <v>4816</v>
      </c>
      <c r="Q234" s="22"/>
    </row>
    <row r="235" spans="1:18" x14ac:dyDescent="0.25">
      <c r="A235" s="309"/>
      <c r="B235" s="223"/>
      <c r="C235" s="219"/>
      <c r="D235" s="310"/>
      <c r="E235" s="308"/>
      <c r="F235" s="308"/>
      <c r="G235" s="313"/>
      <c r="H235" s="72" t="s">
        <v>21</v>
      </c>
      <c r="I235" s="119"/>
      <c r="J235" s="122"/>
      <c r="K235" s="125"/>
      <c r="L235" s="131"/>
      <c r="M235" s="125"/>
      <c r="N235" s="132"/>
      <c r="O235" s="133"/>
      <c r="P235" s="131">
        <v>2408</v>
      </c>
      <c r="Q235" s="21"/>
    </row>
    <row r="236" spans="1:18" x14ac:dyDescent="0.25">
      <c r="A236" s="309"/>
      <c r="B236" s="223"/>
      <c r="C236" s="219"/>
      <c r="D236" s="310"/>
      <c r="E236" s="308"/>
      <c r="F236" s="308"/>
      <c r="G236" s="313"/>
      <c r="H236" s="72" t="s">
        <v>0</v>
      </c>
      <c r="I236" s="119"/>
      <c r="J236" s="122"/>
      <c r="K236" s="125"/>
      <c r="L236" s="131"/>
      <c r="M236" s="125"/>
      <c r="N236" s="132"/>
      <c r="O236" s="133"/>
      <c r="P236" s="131"/>
      <c r="Q236" s="21"/>
    </row>
    <row r="237" spans="1:18" x14ac:dyDescent="0.25">
      <c r="A237" s="309"/>
      <c r="B237" s="223"/>
      <c r="C237" s="219"/>
      <c r="D237" s="310"/>
      <c r="E237" s="308"/>
      <c r="F237" s="308"/>
      <c r="G237" s="313"/>
      <c r="H237" s="72" t="s">
        <v>1</v>
      </c>
      <c r="I237" s="119"/>
      <c r="J237" s="122"/>
      <c r="K237" s="125"/>
      <c r="L237" s="131"/>
      <c r="M237" s="125"/>
      <c r="N237" s="132"/>
      <c r="O237" s="133"/>
      <c r="P237" s="131"/>
      <c r="Q237" s="21"/>
    </row>
    <row r="238" spans="1:18" x14ac:dyDescent="0.25">
      <c r="A238" s="309"/>
      <c r="B238" s="223"/>
      <c r="C238" s="219"/>
      <c r="D238" s="310"/>
      <c r="E238" s="308"/>
      <c r="F238" s="308"/>
      <c r="G238" s="314"/>
      <c r="H238" s="72" t="s">
        <v>28</v>
      </c>
      <c r="I238" s="119"/>
      <c r="J238" s="122"/>
      <c r="K238" s="125"/>
      <c r="L238" s="131">
        <v>5420</v>
      </c>
      <c r="M238" s="125"/>
      <c r="N238" s="132">
        <v>5420</v>
      </c>
      <c r="O238" s="133"/>
      <c r="P238" s="131">
        <v>2408</v>
      </c>
      <c r="Q238" s="21"/>
    </row>
    <row r="241" spans="1:18" x14ac:dyDescent="0.25">
      <c r="J241" s="247">
        <v>2017</v>
      </c>
      <c r="K241" s="247"/>
      <c r="L241" s="247">
        <v>2018</v>
      </c>
      <c r="M241" s="247"/>
      <c r="N241" s="248">
        <v>2019</v>
      </c>
      <c r="O241" s="249"/>
      <c r="P241" s="250">
        <v>2020</v>
      </c>
      <c r="Q241" s="249"/>
    </row>
    <row r="242" spans="1:18" s="163" customFormat="1" ht="25.5" x14ac:dyDescent="0.25">
      <c r="A242" s="167" t="s">
        <v>4</v>
      </c>
      <c r="B242" s="4" t="s">
        <v>5</v>
      </c>
      <c r="C242" s="155" t="s">
        <v>6</v>
      </c>
      <c r="D242" s="155" t="s">
        <v>7</v>
      </c>
      <c r="E242" s="168" t="s">
        <v>8</v>
      </c>
      <c r="F242" s="168" t="s">
        <v>9</v>
      </c>
      <c r="G242" s="169" t="s">
        <v>10</v>
      </c>
      <c r="H242" s="170" t="s">
        <v>11</v>
      </c>
      <c r="I242" s="161" t="s">
        <v>12</v>
      </c>
      <c r="J242" s="162" t="s">
        <v>13</v>
      </c>
      <c r="K242" s="68" t="s">
        <v>14</v>
      </c>
      <c r="L242" s="162" t="s">
        <v>13</v>
      </c>
      <c r="M242" s="68" t="s">
        <v>14</v>
      </c>
      <c r="N242" s="162" t="s">
        <v>13</v>
      </c>
      <c r="O242" s="68" t="s">
        <v>14</v>
      </c>
      <c r="P242" s="162" t="s">
        <v>13</v>
      </c>
      <c r="Q242" s="68" t="s">
        <v>14</v>
      </c>
    </row>
    <row r="243" spans="1:18" ht="15" customHeight="1" x14ac:dyDescent="0.25">
      <c r="A243" s="220" t="s">
        <v>119</v>
      </c>
      <c r="B243" s="223" t="s">
        <v>16</v>
      </c>
      <c r="C243" s="219" t="s">
        <v>235</v>
      </c>
      <c r="D243" s="223" t="s">
        <v>41</v>
      </c>
      <c r="E243" s="219" t="s">
        <v>223</v>
      </c>
      <c r="F243" s="308" t="s">
        <v>43</v>
      </c>
      <c r="G243" s="217" t="s">
        <v>199</v>
      </c>
      <c r="H243" s="108" t="s">
        <v>45</v>
      </c>
      <c r="I243" s="39"/>
      <c r="J243" s="31">
        <f>SUM(J244:J247)</f>
        <v>6750</v>
      </c>
      <c r="K243" s="31"/>
      <c r="L243" s="31">
        <f t="shared" ref="L243:P243" si="6">SUM(L244:L247)</f>
        <v>2000</v>
      </c>
      <c r="M243" s="31"/>
      <c r="N243" s="31">
        <f t="shared" si="6"/>
        <v>2000</v>
      </c>
      <c r="O243" s="31"/>
      <c r="P243" s="31">
        <f t="shared" si="6"/>
        <v>1070</v>
      </c>
      <c r="Q243" s="11"/>
    </row>
    <row r="244" spans="1:18" x14ac:dyDescent="0.25">
      <c r="A244" s="221"/>
      <c r="B244" s="223"/>
      <c r="C244" s="219"/>
      <c r="D244" s="223"/>
      <c r="E244" s="219"/>
      <c r="F244" s="308"/>
      <c r="G244" s="218"/>
      <c r="H244" s="72" t="s">
        <v>21</v>
      </c>
      <c r="I244" s="40"/>
      <c r="J244" s="41">
        <v>5000</v>
      </c>
      <c r="K244" s="42"/>
      <c r="L244" s="43">
        <v>1000</v>
      </c>
      <c r="M244" s="36"/>
      <c r="N244" s="43">
        <v>1000</v>
      </c>
      <c r="O244" s="13"/>
      <c r="P244" s="30">
        <v>535</v>
      </c>
      <c r="Q244" s="13"/>
    </row>
    <row r="245" spans="1:18" x14ac:dyDescent="0.25">
      <c r="A245" s="221"/>
      <c r="B245" s="223"/>
      <c r="C245" s="219"/>
      <c r="D245" s="223"/>
      <c r="E245" s="219"/>
      <c r="F245" s="308"/>
      <c r="G245" s="218"/>
      <c r="H245" s="72" t="s">
        <v>0</v>
      </c>
      <c r="I245" s="40"/>
      <c r="J245" s="41"/>
      <c r="K245" s="42"/>
      <c r="L245" s="43"/>
      <c r="M245" s="36"/>
      <c r="N245" s="43"/>
      <c r="O245" s="13"/>
      <c r="P245" s="30"/>
      <c r="Q245" s="13"/>
    </row>
    <row r="246" spans="1:18" x14ac:dyDescent="0.25">
      <c r="A246" s="221"/>
      <c r="B246" s="223"/>
      <c r="C246" s="219"/>
      <c r="D246" s="223"/>
      <c r="E246" s="219"/>
      <c r="F246" s="308"/>
      <c r="G246" s="218"/>
      <c r="H246" s="72" t="s">
        <v>1</v>
      </c>
      <c r="I246" s="40"/>
      <c r="J246" s="41"/>
      <c r="K246" s="42"/>
      <c r="L246" s="43"/>
      <c r="M246" s="36"/>
      <c r="N246" s="43"/>
      <c r="O246" s="13"/>
      <c r="P246" s="30"/>
      <c r="Q246" s="13"/>
    </row>
    <row r="247" spans="1:18" ht="43.5" customHeight="1" x14ac:dyDescent="0.25">
      <c r="A247" s="222"/>
      <c r="B247" s="223"/>
      <c r="C247" s="219"/>
      <c r="D247" s="223"/>
      <c r="E247" s="219"/>
      <c r="F247" s="308"/>
      <c r="G247" s="218"/>
      <c r="H247" s="72" t="s">
        <v>28</v>
      </c>
      <c r="I247" s="40"/>
      <c r="J247" s="41">
        <v>1750</v>
      </c>
      <c r="K247" s="42"/>
      <c r="L247" s="43">
        <v>1000</v>
      </c>
      <c r="M247" s="36"/>
      <c r="N247" s="43">
        <v>1000</v>
      </c>
      <c r="O247" s="13"/>
      <c r="P247" s="30">
        <v>535</v>
      </c>
      <c r="Q247" s="13"/>
    </row>
    <row r="249" spans="1:18" x14ac:dyDescent="0.25">
      <c r="A249" s="6" t="s">
        <v>120</v>
      </c>
    </row>
    <row r="250" spans="1:18" x14ac:dyDescent="0.25">
      <c r="A250" s="204" t="s">
        <v>121</v>
      </c>
      <c r="B250" s="204"/>
      <c r="C250" s="204"/>
      <c r="D250" s="204"/>
      <c r="E250" s="204"/>
    </row>
    <row r="251" spans="1:18" ht="25.5" customHeight="1" x14ac:dyDescent="0.25">
      <c r="A251" s="206" t="s">
        <v>122</v>
      </c>
      <c r="B251" s="206"/>
      <c r="C251" s="206"/>
      <c r="D251" s="206"/>
      <c r="E251" s="206"/>
      <c r="F251" s="206"/>
    </row>
    <row r="252" spans="1:18" x14ac:dyDescent="0.25">
      <c r="A252" s="207" t="s">
        <v>123</v>
      </c>
      <c r="B252" s="207"/>
      <c r="C252" s="207"/>
      <c r="D252" s="207"/>
      <c r="E252" s="207"/>
    </row>
    <row r="253" spans="1:18" x14ac:dyDescent="0.25">
      <c r="J253" s="187"/>
      <c r="K253" s="187"/>
      <c r="L253" s="187"/>
      <c r="M253" s="187"/>
      <c r="N253" s="188"/>
      <c r="O253" s="188"/>
      <c r="P253" s="188"/>
      <c r="Q253" s="188"/>
    </row>
    <row r="254" spans="1:18" s="163" customFormat="1" ht="25.5" x14ac:dyDescent="0.25">
      <c r="A254" s="167" t="s">
        <v>4</v>
      </c>
      <c r="B254" s="4" t="s">
        <v>5</v>
      </c>
      <c r="C254" s="155" t="s">
        <v>6</v>
      </c>
      <c r="D254" s="155" t="s">
        <v>7</v>
      </c>
      <c r="E254" s="168" t="s">
        <v>8</v>
      </c>
      <c r="F254" s="168" t="s">
        <v>9</v>
      </c>
      <c r="G254" s="169" t="s">
        <v>10</v>
      </c>
      <c r="H254" s="170" t="s">
        <v>11</v>
      </c>
      <c r="I254" s="161" t="s">
        <v>12</v>
      </c>
      <c r="J254" s="162" t="s">
        <v>13</v>
      </c>
      <c r="K254" s="68" t="s">
        <v>14</v>
      </c>
      <c r="L254" s="162" t="s">
        <v>13</v>
      </c>
      <c r="M254" s="68" t="s">
        <v>14</v>
      </c>
      <c r="N254" s="162" t="s">
        <v>13</v>
      </c>
      <c r="O254" s="68" t="s">
        <v>14</v>
      </c>
      <c r="P254" s="162" t="s">
        <v>13</v>
      </c>
      <c r="Q254" s="68" t="s">
        <v>14</v>
      </c>
    </row>
    <row r="255" spans="1:18" ht="15" customHeight="1" x14ac:dyDescent="0.25">
      <c r="A255" s="220" t="s">
        <v>181</v>
      </c>
      <c r="B255" s="223" t="s">
        <v>16</v>
      </c>
      <c r="C255" s="224" t="s">
        <v>182</v>
      </c>
      <c r="D255" s="225" t="s">
        <v>41</v>
      </c>
      <c r="E255" s="307" t="s">
        <v>124</v>
      </c>
      <c r="F255" s="307" t="s">
        <v>43</v>
      </c>
      <c r="G255" s="217" t="s">
        <v>199</v>
      </c>
      <c r="H255" s="108" t="s">
        <v>45</v>
      </c>
      <c r="I255" s="39"/>
      <c r="J255" s="31"/>
      <c r="K255" s="39"/>
      <c r="L255" s="31"/>
      <c r="M255" s="35"/>
      <c r="N255" s="31"/>
      <c r="O255" s="11"/>
      <c r="P255" s="28">
        <f>SUM(P256:P259)</f>
        <v>3150</v>
      </c>
      <c r="Q255" s="11"/>
    </row>
    <row r="256" spans="1:18" x14ac:dyDescent="0.25">
      <c r="A256" s="221"/>
      <c r="B256" s="223"/>
      <c r="C256" s="224"/>
      <c r="D256" s="225"/>
      <c r="E256" s="307"/>
      <c r="F256" s="307"/>
      <c r="G256" s="218"/>
      <c r="H256" s="72" t="s">
        <v>21</v>
      </c>
      <c r="I256" s="40"/>
      <c r="J256" s="41"/>
      <c r="K256" s="42"/>
      <c r="L256" s="43"/>
      <c r="M256" s="36"/>
      <c r="N256" s="43"/>
      <c r="O256" s="13"/>
      <c r="P256" s="30">
        <v>1575</v>
      </c>
      <c r="Q256" s="13"/>
      <c r="R256" s="60"/>
    </row>
    <row r="257" spans="1:25" x14ac:dyDescent="0.25">
      <c r="A257" s="221"/>
      <c r="B257" s="223"/>
      <c r="C257" s="224"/>
      <c r="D257" s="225"/>
      <c r="E257" s="307"/>
      <c r="F257" s="307"/>
      <c r="G257" s="218"/>
      <c r="H257" s="72" t="s">
        <v>0</v>
      </c>
      <c r="I257" s="40"/>
      <c r="J257" s="41"/>
      <c r="K257" s="42"/>
      <c r="L257" s="43"/>
      <c r="M257" s="36"/>
      <c r="N257" s="43"/>
      <c r="O257" s="13"/>
      <c r="P257" s="30"/>
      <c r="Q257" s="13"/>
    </row>
    <row r="258" spans="1:25" x14ac:dyDescent="0.25">
      <c r="A258" s="221"/>
      <c r="B258" s="223"/>
      <c r="C258" s="224"/>
      <c r="D258" s="225"/>
      <c r="E258" s="307"/>
      <c r="F258" s="307"/>
      <c r="G258" s="218"/>
      <c r="H258" s="72" t="s">
        <v>1</v>
      </c>
      <c r="I258" s="40"/>
      <c r="J258" s="41"/>
      <c r="K258" s="42"/>
      <c r="L258" s="43"/>
      <c r="M258" s="36"/>
      <c r="N258" s="43"/>
      <c r="O258" s="13"/>
      <c r="P258" s="30"/>
      <c r="Q258" s="13"/>
    </row>
    <row r="259" spans="1:25" x14ac:dyDescent="0.25">
      <c r="A259" s="221"/>
      <c r="B259" s="223"/>
      <c r="C259" s="224"/>
      <c r="D259" s="225"/>
      <c r="E259" s="307"/>
      <c r="F259" s="307"/>
      <c r="G259" s="218"/>
      <c r="H259" s="72" t="s">
        <v>28</v>
      </c>
      <c r="I259" s="40"/>
      <c r="J259" s="136">
        <v>5420</v>
      </c>
      <c r="K259" s="134"/>
      <c r="L259" s="137">
        <v>5420</v>
      </c>
      <c r="M259" s="117"/>
      <c r="N259" s="137">
        <v>5420</v>
      </c>
      <c r="O259" s="63"/>
      <c r="P259" s="64">
        <v>1575</v>
      </c>
      <c r="Q259" s="63"/>
    </row>
    <row r="260" spans="1:25" ht="59.25" customHeight="1" x14ac:dyDescent="0.25">
      <c r="A260" s="222"/>
      <c r="B260" s="56" t="s">
        <v>31</v>
      </c>
      <c r="C260" s="86" t="s">
        <v>183</v>
      </c>
      <c r="D260" s="89" t="s">
        <v>125</v>
      </c>
      <c r="E260" s="67" t="s">
        <v>126</v>
      </c>
      <c r="F260" s="176" t="s">
        <v>43</v>
      </c>
      <c r="G260" s="97" t="s">
        <v>199</v>
      </c>
      <c r="H260" s="108" t="s">
        <v>45</v>
      </c>
      <c r="I260" s="39"/>
      <c r="J260" s="31"/>
      <c r="K260" s="39"/>
      <c r="L260" s="138">
        <v>5</v>
      </c>
      <c r="M260" s="139"/>
      <c r="N260" s="138">
        <v>5</v>
      </c>
      <c r="O260" s="113"/>
      <c r="P260" s="140">
        <v>5</v>
      </c>
      <c r="Q260" s="11"/>
    </row>
    <row r="261" spans="1:25" x14ac:dyDescent="0.25">
      <c r="A261" s="77"/>
      <c r="C261" s="80"/>
      <c r="E261" s="149"/>
      <c r="F261" s="177"/>
    </row>
    <row r="262" spans="1:25" x14ac:dyDescent="0.25">
      <c r="A262" s="6" t="s">
        <v>127</v>
      </c>
      <c r="C262" s="81"/>
      <c r="E262" s="150"/>
      <c r="F262" s="178"/>
    </row>
    <row r="263" spans="1:25" x14ac:dyDescent="0.25">
      <c r="A263" s="204" t="s">
        <v>128</v>
      </c>
      <c r="B263" s="204"/>
      <c r="C263" s="204"/>
      <c r="D263" s="204"/>
      <c r="E263" s="204"/>
      <c r="F263" s="178"/>
    </row>
    <row r="264" spans="1:25" x14ac:dyDescent="0.25">
      <c r="A264" s="204" t="s">
        <v>129</v>
      </c>
      <c r="B264" s="204"/>
      <c r="C264" s="204"/>
      <c r="D264" s="204"/>
      <c r="E264" s="204"/>
      <c r="F264" s="178"/>
    </row>
    <row r="265" spans="1:25" x14ac:dyDescent="0.25">
      <c r="A265" s="204" t="s">
        <v>130</v>
      </c>
      <c r="B265" s="204"/>
      <c r="C265" s="204"/>
      <c r="D265" s="204"/>
      <c r="E265" s="204"/>
    </row>
    <row r="266" spans="1:25" x14ac:dyDescent="0.25">
      <c r="A266" s="78"/>
      <c r="C266" s="81"/>
      <c r="J266" s="247">
        <v>2017</v>
      </c>
      <c r="K266" s="247"/>
      <c r="L266" s="247">
        <v>2018</v>
      </c>
      <c r="M266" s="247"/>
      <c r="N266" s="248">
        <v>2019</v>
      </c>
      <c r="O266" s="249"/>
      <c r="P266" s="250">
        <v>2020</v>
      </c>
      <c r="Q266" s="249"/>
    </row>
    <row r="267" spans="1:25" s="163" customFormat="1" ht="25.5" x14ac:dyDescent="0.25">
      <c r="A267" s="167" t="s">
        <v>4</v>
      </c>
      <c r="B267" s="4" t="s">
        <v>5</v>
      </c>
      <c r="C267" s="155" t="s">
        <v>6</v>
      </c>
      <c r="D267" s="155" t="s">
        <v>7</v>
      </c>
      <c r="E267" s="168" t="s">
        <v>8</v>
      </c>
      <c r="F267" s="168" t="s">
        <v>9</v>
      </c>
      <c r="G267" s="155" t="s">
        <v>10</v>
      </c>
      <c r="H267" s="172" t="s">
        <v>11</v>
      </c>
      <c r="I267" s="173" t="s">
        <v>12</v>
      </c>
      <c r="J267" s="174" t="s">
        <v>13</v>
      </c>
      <c r="K267" s="175" t="s">
        <v>14</v>
      </c>
      <c r="L267" s="174" t="s">
        <v>13</v>
      </c>
      <c r="M267" s="68" t="s">
        <v>14</v>
      </c>
      <c r="N267" s="174" t="s">
        <v>13</v>
      </c>
      <c r="O267" s="175" t="s">
        <v>14</v>
      </c>
      <c r="P267" s="174" t="s">
        <v>13</v>
      </c>
      <c r="Q267" s="175" t="s">
        <v>14</v>
      </c>
      <c r="V267" s="180"/>
      <c r="W267" s="180"/>
      <c r="Y267" s="180"/>
    </row>
    <row r="268" spans="1:25" ht="15" customHeight="1" x14ac:dyDescent="0.25">
      <c r="A268" s="387" t="s">
        <v>201</v>
      </c>
      <c r="B268" s="294" t="s">
        <v>16</v>
      </c>
      <c r="C268" s="295" t="s">
        <v>184</v>
      </c>
      <c r="D268" s="223" t="s">
        <v>131</v>
      </c>
      <c r="E268" s="300" t="s">
        <v>206</v>
      </c>
      <c r="F268" s="301" t="s">
        <v>208</v>
      </c>
      <c r="G268" s="273" t="s">
        <v>20</v>
      </c>
      <c r="H268" s="278" t="s">
        <v>151</v>
      </c>
      <c r="I268" s="235"/>
      <c r="J268" s="237"/>
      <c r="K268" s="241"/>
      <c r="L268" s="239"/>
      <c r="M268" s="243"/>
      <c r="N268" s="239"/>
      <c r="O268" s="245"/>
      <c r="P268" s="393">
        <v>220</v>
      </c>
      <c r="Q268" s="245"/>
    </row>
    <row r="269" spans="1:25" ht="90" customHeight="1" x14ac:dyDescent="0.25">
      <c r="A269" s="388"/>
      <c r="B269" s="294"/>
      <c r="C269" s="296"/>
      <c r="D269" s="223"/>
      <c r="E269" s="288"/>
      <c r="F269" s="302"/>
      <c r="G269" s="217"/>
      <c r="H269" s="285"/>
      <c r="I269" s="236"/>
      <c r="J269" s="238"/>
      <c r="K269" s="242"/>
      <c r="L269" s="240"/>
      <c r="M269" s="244"/>
      <c r="N269" s="240"/>
      <c r="O269" s="246"/>
      <c r="P269" s="394"/>
      <c r="Q269" s="246"/>
    </row>
    <row r="270" spans="1:25" ht="54" customHeight="1" x14ac:dyDescent="0.25">
      <c r="A270" s="388"/>
      <c r="B270" s="270" t="s">
        <v>31</v>
      </c>
      <c r="C270" s="297" t="s">
        <v>211</v>
      </c>
      <c r="D270" s="270" t="s">
        <v>212</v>
      </c>
      <c r="E270" s="288"/>
      <c r="F270" s="302"/>
      <c r="G270" s="273" t="s">
        <v>20</v>
      </c>
      <c r="H270" s="278" t="s">
        <v>214</v>
      </c>
      <c r="I270" s="57"/>
      <c r="J270" s="57"/>
      <c r="K270" s="57"/>
      <c r="L270" s="57"/>
      <c r="M270" s="57"/>
      <c r="N270" s="57"/>
      <c r="O270" s="57"/>
      <c r="P270" s="304">
        <v>550</v>
      </c>
      <c r="Q270" s="57"/>
      <c r="Y270" s="60"/>
    </row>
    <row r="271" spans="1:25" x14ac:dyDescent="0.25">
      <c r="A271" s="388"/>
      <c r="B271" s="271"/>
      <c r="C271" s="298"/>
      <c r="D271" s="271"/>
      <c r="E271" s="288"/>
      <c r="F271" s="302"/>
      <c r="G271" s="274"/>
      <c r="H271" s="230"/>
      <c r="I271" s="55"/>
      <c r="J271" s="55"/>
      <c r="K271" s="55"/>
      <c r="L271" s="55"/>
      <c r="M271" s="55"/>
      <c r="N271" s="55"/>
      <c r="O271" s="55"/>
      <c r="P271" s="305"/>
      <c r="Q271" s="55"/>
      <c r="Y271" s="60"/>
    </row>
    <row r="272" spans="1:25" x14ac:dyDescent="0.25">
      <c r="A272" s="388"/>
      <c r="B272" s="271"/>
      <c r="C272" s="298"/>
      <c r="D272" s="271"/>
      <c r="E272" s="288"/>
      <c r="F272" s="302"/>
      <c r="G272" s="274"/>
      <c r="H272" s="230"/>
      <c r="I272" s="55"/>
      <c r="J272" s="55"/>
      <c r="K272" s="55"/>
      <c r="L272" s="55"/>
      <c r="M272" s="55"/>
      <c r="N272" s="55"/>
      <c r="O272" s="55"/>
      <c r="P272" s="305"/>
      <c r="Q272" s="55"/>
      <c r="Y272" s="60"/>
    </row>
    <row r="273" spans="1:25" x14ac:dyDescent="0.25">
      <c r="A273" s="388"/>
      <c r="B273" s="271"/>
      <c r="C273" s="298"/>
      <c r="D273" s="271"/>
      <c r="E273" s="288"/>
      <c r="F273" s="302"/>
      <c r="G273" s="274"/>
      <c r="H273" s="230"/>
      <c r="I273" s="55"/>
      <c r="J273" s="55"/>
      <c r="K273" s="55"/>
      <c r="L273" s="55"/>
      <c r="M273" s="55"/>
      <c r="N273" s="55"/>
      <c r="O273" s="55"/>
      <c r="P273" s="305"/>
      <c r="Q273" s="55"/>
      <c r="Y273" s="60"/>
    </row>
    <row r="274" spans="1:25" x14ac:dyDescent="0.25">
      <c r="A274" s="388"/>
      <c r="B274" s="272"/>
      <c r="C274" s="299"/>
      <c r="D274" s="272"/>
      <c r="E274" s="289"/>
      <c r="F274" s="303"/>
      <c r="G274" s="217"/>
      <c r="H274" s="231"/>
      <c r="I274" s="58"/>
      <c r="J274" s="58"/>
      <c r="K274" s="58"/>
      <c r="L274" s="58"/>
      <c r="M274" s="58"/>
      <c r="N274" s="58"/>
      <c r="O274" s="58"/>
      <c r="P274" s="306"/>
      <c r="Q274" s="58"/>
    </row>
    <row r="275" spans="1:25" x14ac:dyDescent="0.25">
      <c r="A275" s="82"/>
      <c r="E275" s="151"/>
      <c r="F275" s="151"/>
    </row>
    <row r="276" spans="1:25" x14ac:dyDescent="0.25">
      <c r="A276" s="46"/>
      <c r="B276" s="47"/>
      <c r="C276" s="16"/>
      <c r="D276" s="16"/>
      <c r="E276" s="16"/>
      <c r="F276" s="16"/>
      <c r="G276" s="16"/>
      <c r="H276" s="16"/>
      <c r="I276" s="17"/>
      <c r="J276" s="247">
        <v>2017</v>
      </c>
      <c r="K276" s="247"/>
      <c r="L276" s="247">
        <v>2018</v>
      </c>
      <c r="M276" s="247"/>
      <c r="N276" s="248">
        <v>2019</v>
      </c>
      <c r="O276" s="249"/>
      <c r="P276" s="250">
        <v>2020</v>
      </c>
      <c r="Q276" s="249"/>
    </row>
    <row r="277" spans="1:25" s="163" customFormat="1" ht="25.5" x14ac:dyDescent="0.25">
      <c r="A277" s="167" t="s">
        <v>4</v>
      </c>
      <c r="B277" s="4" t="s">
        <v>5</v>
      </c>
      <c r="C277" s="155" t="s">
        <v>6</v>
      </c>
      <c r="D277" s="155" t="s">
        <v>7</v>
      </c>
      <c r="E277" s="168" t="s">
        <v>8</v>
      </c>
      <c r="F277" s="154" t="s">
        <v>9</v>
      </c>
      <c r="G277" s="155" t="s">
        <v>10</v>
      </c>
      <c r="H277" s="172" t="s">
        <v>11</v>
      </c>
      <c r="I277" s="173" t="s">
        <v>12</v>
      </c>
      <c r="J277" s="174" t="s">
        <v>13</v>
      </c>
      <c r="K277" s="175" t="s">
        <v>14</v>
      </c>
      <c r="L277" s="174" t="s">
        <v>13</v>
      </c>
      <c r="M277" s="175" t="s">
        <v>14</v>
      </c>
      <c r="N277" s="174" t="s">
        <v>13</v>
      </c>
      <c r="O277" s="175" t="s">
        <v>14</v>
      </c>
      <c r="P277" s="174" t="s">
        <v>13</v>
      </c>
      <c r="Q277" s="175" t="s">
        <v>14</v>
      </c>
    </row>
    <row r="278" spans="1:25" ht="15" customHeight="1" x14ac:dyDescent="0.25">
      <c r="A278" s="290" t="s">
        <v>185</v>
      </c>
      <c r="B278" s="275" t="s">
        <v>16</v>
      </c>
      <c r="C278" s="276" t="s">
        <v>186</v>
      </c>
      <c r="D278" s="277" t="s">
        <v>131</v>
      </c>
      <c r="E278" s="286" t="s">
        <v>207</v>
      </c>
      <c r="F278" s="287" t="s">
        <v>236</v>
      </c>
      <c r="G278" s="273" t="s">
        <v>199</v>
      </c>
      <c r="H278" s="279" t="s">
        <v>152</v>
      </c>
      <c r="I278" s="57"/>
      <c r="J278" s="226">
        <v>5</v>
      </c>
      <c r="K278" s="57"/>
      <c r="L278" s="229">
        <v>5</v>
      </c>
      <c r="M278" s="226"/>
      <c r="N278" s="226">
        <v>5</v>
      </c>
      <c r="O278" s="57"/>
      <c r="P278" s="232">
        <v>9</v>
      </c>
      <c r="Q278" s="57"/>
      <c r="U278" s="60"/>
    </row>
    <row r="279" spans="1:25" x14ac:dyDescent="0.25">
      <c r="A279" s="291"/>
      <c r="B279" s="275"/>
      <c r="C279" s="276"/>
      <c r="D279" s="277"/>
      <c r="E279" s="286"/>
      <c r="F279" s="288"/>
      <c r="G279" s="274"/>
      <c r="H279" s="280"/>
      <c r="I279" s="55"/>
      <c r="J279" s="227"/>
      <c r="K279" s="55"/>
      <c r="L279" s="230"/>
      <c r="M279" s="227"/>
      <c r="N279" s="227"/>
      <c r="O279" s="55"/>
      <c r="P279" s="233"/>
      <c r="Q279" s="55"/>
      <c r="R279" s="60"/>
    </row>
    <row r="280" spans="1:25" x14ac:dyDescent="0.25">
      <c r="A280" s="291"/>
      <c r="B280" s="275"/>
      <c r="C280" s="276"/>
      <c r="D280" s="277"/>
      <c r="E280" s="286"/>
      <c r="F280" s="288"/>
      <c r="G280" s="274"/>
      <c r="H280" s="280"/>
      <c r="I280" s="55"/>
      <c r="J280" s="227"/>
      <c r="K280" s="55"/>
      <c r="L280" s="230"/>
      <c r="M280" s="227"/>
      <c r="N280" s="227"/>
      <c r="O280" s="55"/>
      <c r="P280" s="233"/>
      <c r="Q280" s="55"/>
      <c r="R280" s="60"/>
    </row>
    <row r="281" spans="1:25" ht="98.25" customHeight="1" x14ac:dyDescent="0.25">
      <c r="A281" s="292"/>
      <c r="B281" s="275"/>
      <c r="C281" s="276"/>
      <c r="D281" s="277"/>
      <c r="E281" s="286"/>
      <c r="F281" s="289"/>
      <c r="G281" s="217"/>
      <c r="H281" s="281"/>
      <c r="I281" s="58"/>
      <c r="J281" s="228"/>
      <c r="K281" s="58"/>
      <c r="L281" s="231"/>
      <c r="M281" s="228"/>
      <c r="N281" s="228"/>
      <c r="O281" s="58"/>
      <c r="P281" s="234"/>
      <c r="Q281" s="58"/>
      <c r="R281" s="60"/>
    </row>
    <row r="283" spans="1:25" x14ac:dyDescent="0.25">
      <c r="A283" s="6" t="s">
        <v>132</v>
      </c>
    </row>
    <row r="284" spans="1:25" ht="24.75" customHeight="1" x14ac:dyDescent="0.25">
      <c r="A284" s="201" t="s">
        <v>225</v>
      </c>
      <c r="B284" s="201"/>
      <c r="C284" s="201"/>
      <c r="D284" s="201"/>
      <c r="E284" s="201"/>
      <c r="F284" s="201"/>
      <c r="G284" s="201"/>
      <c r="H284" s="201"/>
      <c r="I284" s="201"/>
    </row>
    <row r="285" spans="1:25" x14ac:dyDescent="0.25">
      <c r="A285" s="209" t="s">
        <v>226</v>
      </c>
      <c r="B285" s="209"/>
      <c r="C285" s="209"/>
      <c r="D285" s="209"/>
      <c r="E285" s="209"/>
      <c r="F285" s="2"/>
      <c r="G285" s="2"/>
      <c r="H285" s="2"/>
      <c r="I285" s="92"/>
    </row>
    <row r="286" spans="1:25" x14ac:dyDescent="0.25">
      <c r="A286" s="293" t="s">
        <v>227</v>
      </c>
      <c r="B286" s="293"/>
      <c r="C286" s="293"/>
      <c r="D286" s="293"/>
      <c r="E286" s="293"/>
      <c r="F286" s="93"/>
      <c r="G286" s="93"/>
      <c r="H286" s="93"/>
      <c r="I286" s="93"/>
    </row>
    <row r="287" spans="1:25" x14ac:dyDescent="0.25">
      <c r="A287" s="200" t="s">
        <v>228</v>
      </c>
      <c r="B287" s="200"/>
      <c r="C287" s="200"/>
      <c r="D287" s="94"/>
      <c r="E287" s="94"/>
      <c r="F287" s="94"/>
      <c r="G287" s="94"/>
      <c r="H287" s="94"/>
      <c r="I287" s="94"/>
    </row>
    <row r="288" spans="1:25" x14ac:dyDescent="0.25">
      <c r="A288" s="46"/>
      <c r="B288" s="47"/>
      <c r="C288" s="16"/>
      <c r="D288" s="16"/>
      <c r="E288" s="16"/>
      <c r="F288" s="16"/>
      <c r="G288" s="16"/>
      <c r="H288" s="16"/>
      <c r="I288" s="17"/>
      <c r="J288" s="247">
        <v>2017</v>
      </c>
      <c r="K288" s="247"/>
      <c r="L288" s="247">
        <v>2018</v>
      </c>
      <c r="M288" s="247"/>
      <c r="N288" s="248">
        <v>2019</v>
      </c>
      <c r="O288" s="249"/>
      <c r="P288" s="250">
        <v>2020</v>
      </c>
      <c r="Q288" s="249"/>
    </row>
    <row r="289" spans="1:19" s="163" customFormat="1" ht="25.5" x14ac:dyDescent="0.25">
      <c r="A289" s="167" t="s">
        <v>4</v>
      </c>
      <c r="B289" s="4" t="s">
        <v>5</v>
      </c>
      <c r="C289" s="155" t="s">
        <v>6</v>
      </c>
      <c r="D289" s="155" t="s">
        <v>7</v>
      </c>
      <c r="E289" s="168" t="s">
        <v>8</v>
      </c>
      <c r="F289" s="154" t="s">
        <v>9</v>
      </c>
      <c r="G289" s="155" t="s">
        <v>10</v>
      </c>
      <c r="H289" s="172" t="s">
        <v>11</v>
      </c>
      <c r="I289" s="173" t="s">
        <v>12</v>
      </c>
      <c r="J289" s="174" t="s">
        <v>13</v>
      </c>
      <c r="K289" s="175" t="s">
        <v>14</v>
      </c>
      <c r="L289" s="174" t="s">
        <v>13</v>
      </c>
      <c r="M289" s="175" t="s">
        <v>14</v>
      </c>
      <c r="N289" s="174" t="s">
        <v>13</v>
      </c>
      <c r="O289" s="175" t="s">
        <v>14</v>
      </c>
      <c r="P289" s="174" t="s">
        <v>13</v>
      </c>
      <c r="Q289" s="175" t="s">
        <v>14</v>
      </c>
    </row>
    <row r="290" spans="1:19" ht="15" customHeight="1" x14ac:dyDescent="0.25">
      <c r="A290" s="220" t="s">
        <v>187</v>
      </c>
      <c r="B290" s="270" t="s">
        <v>16</v>
      </c>
      <c r="C290" s="267" t="s">
        <v>188</v>
      </c>
      <c r="D290" s="270" t="s">
        <v>133</v>
      </c>
      <c r="E290" s="267" t="s">
        <v>135</v>
      </c>
      <c r="F290" s="267" t="s">
        <v>236</v>
      </c>
      <c r="G290" s="273" t="s">
        <v>199</v>
      </c>
      <c r="H290" s="282" t="s">
        <v>214</v>
      </c>
      <c r="I290" s="57"/>
      <c r="J290" s="57"/>
      <c r="K290" s="57"/>
      <c r="L290" s="57"/>
      <c r="M290" s="57"/>
      <c r="N290" s="226">
        <v>50</v>
      </c>
      <c r="O290" s="57"/>
      <c r="P290" s="226">
        <v>550</v>
      </c>
      <c r="Q290" s="57"/>
    </row>
    <row r="291" spans="1:19" x14ac:dyDescent="0.25">
      <c r="A291" s="221"/>
      <c r="B291" s="271"/>
      <c r="C291" s="268"/>
      <c r="D291" s="271"/>
      <c r="E291" s="268"/>
      <c r="F291" s="268"/>
      <c r="G291" s="274"/>
      <c r="H291" s="283"/>
      <c r="I291" s="55"/>
      <c r="J291" s="55"/>
      <c r="K291" s="55"/>
      <c r="L291" s="55"/>
      <c r="M291" s="55"/>
      <c r="N291" s="227"/>
      <c r="O291" s="55"/>
      <c r="P291" s="227"/>
      <c r="Q291" s="55"/>
    </row>
    <row r="292" spans="1:19" x14ac:dyDescent="0.25">
      <c r="A292" s="221"/>
      <c r="B292" s="271"/>
      <c r="C292" s="268"/>
      <c r="D292" s="271"/>
      <c r="E292" s="268"/>
      <c r="F292" s="268"/>
      <c r="G292" s="274"/>
      <c r="H292" s="283"/>
      <c r="I292" s="55"/>
      <c r="J292" s="55"/>
      <c r="K292" s="55"/>
      <c r="L292" s="55"/>
      <c r="M292" s="55"/>
      <c r="N292" s="227"/>
      <c r="O292" s="55"/>
      <c r="P292" s="227"/>
      <c r="Q292" s="55"/>
    </row>
    <row r="293" spans="1:19" x14ac:dyDescent="0.25">
      <c r="A293" s="221"/>
      <c r="B293" s="271"/>
      <c r="C293" s="268"/>
      <c r="D293" s="271"/>
      <c r="E293" s="268"/>
      <c r="F293" s="268"/>
      <c r="G293" s="274"/>
      <c r="H293" s="283"/>
      <c r="I293" s="55"/>
      <c r="J293" s="55"/>
      <c r="K293" s="55"/>
      <c r="L293" s="55"/>
      <c r="M293" s="55"/>
      <c r="N293" s="227"/>
      <c r="O293" s="55"/>
      <c r="P293" s="227"/>
      <c r="Q293" s="55"/>
    </row>
    <row r="294" spans="1:19" ht="120" customHeight="1" x14ac:dyDescent="0.25">
      <c r="A294" s="379"/>
      <c r="B294" s="272"/>
      <c r="C294" s="269"/>
      <c r="D294" s="272"/>
      <c r="E294" s="269"/>
      <c r="F294" s="269"/>
      <c r="G294" s="217"/>
      <c r="H294" s="284"/>
      <c r="I294" s="58"/>
      <c r="J294" s="58"/>
      <c r="K294" s="58"/>
      <c r="L294" s="58"/>
      <c r="M294" s="58"/>
      <c r="N294" s="228"/>
      <c r="O294" s="58"/>
      <c r="P294" s="228"/>
      <c r="Q294" s="58"/>
    </row>
    <row r="295" spans="1:19" ht="80.25" customHeight="1" x14ac:dyDescent="0.25">
      <c r="A295" s="380"/>
      <c r="B295" s="83" t="s">
        <v>31</v>
      </c>
      <c r="C295" s="186" t="s">
        <v>189</v>
      </c>
      <c r="D295" s="90" t="s">
        <v>131</v>
      </c>
      <c r="E295" s="152" t="s">
        <v>134</v>
      </c>
      <c r="F295" s="86" t="s">
        <v>43</v>
      </c>
      <c r="G295" s="97" t="s">
        <v>199</v>
      </c>
      <c r="H295" s="109" t="s">
        <v>152</v>
      </c>
      <c r="I295" s="61"/>
      <c r="J295" s="61"/>
      <c r="K295" s="61"/>
      <c r="L295" s="61"/>
      <c r="M295" s="61"/>
      <c r="N295" s="61"/>
      <c r="O295" s="61"/>
      <c r="P295" s="141">
        <v>211</v>
      </c>
      <c r="Q295" s="61"/>
      <c r="R295" s="62"/>
      <c r="S295" s="60"/>
    </row>
    <row r="296" spans="1:19" ht="20.100000000000001" customHeight="1" x14ac:dyDescent="0.25">
      <c r="A296" s="189"/>
      <c r="B296" s="190"/>
      <c r="C296" s="191"/>
      <c r="D296" s="192"/>
      <c r="E296" s="193"/>
      <c r="F296" s="194"/>
      <c r="G296" s="195"/>
      <c r="H296" s="196"/>
      <c r="I296" s="3"/>
      <c r="J296" s="3"/>
      <c r="K296" s="3"/>
      <c r="L296" s="3"/>
      <c r="M296" s="3"/>
      <c r="N296" s="3"/>
      <c r="O296" s="3"/>
      <c r="P296" s="197"/>
      <c r="Q296" s="3"/>
      <c r="R296" s="62"/>
      <c r="S296" s="60"/>
    </row>
    <row r="297" spans="1:19" x14ac:dyDescent="0.25">
      <c r="A297" s="6" t="s">
        <v>136</v>
      </c>
      <c r="F297" s="179"/>
    </row>
    <row r="298" spans="1:19" x14ac:dyDescent="0.25">
      <c r="A298" s="201" t="s">
        <v>141</v>
      </c>
      <c r="B298" s="201"/>
      <c r="C298" s="201"/>
      <c r="D298" s="201"/>
      <c r="E298" s="201"/>
      <c r="F298" s="179"/>
    </row>
    <row r="299" spans="1:19" x14ac:dyDescent="0.25">
      <c r="A299" s="201"/>
      <c r="B299" s="201"/>
      <c r="C299" s="201"/>
      <c r="D299" s="201"/>
      <c r="E299" s="201"/>
      <c r="F299" s="179"/>
    </row>
    <row r="300" spans="1:19" ht="32.25" customHeight="1" x14ac:dyDescent="0.25">
      <c r="A300" s="202" t="s">
        <v>142</v>
      </c>
      <c r="B300" s="202"/>
      <c r="C300" s="202"/>
      <c r="D300" s="202"/>
      <c r="E300" s="202"/>
    </row>
  </sheetData>
  <mergeCells count="406">
    <mergeCell ref="A268:A274"/>
    <mergeCell ref="A263:E263"/>
    <mergeCell ref="A264:E264"/>
    <mergeCell ref="A243:A247"/>
    <mergeCell ref="B243:B247"/>
    <mergeCell ref="C243:C247"/>
    <mergeCell ref="D243:D247"/>
    <mergeCell ref="D181:D184"/>
    <mergeCell ref="E190:E194"/>
    <mergeCell ref="E217:E221"/>
    <mergeCell ref="C190:C194"/>
    <mergeCell ref="B190:B194"/>
    <mergeCell ref="D190:D194"/>
    <mergeCell ref="B217:B221"/>
    <mergeCell ref="C217:C221"/>
    <mergeCell ref="D217:D221"/>
    <mergeCell ref="A104:D104"/>
    <mergeCell ref="A105:D105"/>
    <mergeCell ref="E58:E62"/>
    <mergeCell ref="E63:E67"/>
    <mergeCell ref="A290:A295"/>
    <mergeCell ref="B290:B294"/>
    <mergeCell ref="B136:B137"/>
    <mergeCell ref="C136:C137"/>
    <mergeCell ref="A157:A166"/>
    <mergeCell ref="A176:A194"/>
    <mergeCell ref="B181:B184"/>
    <mergeCell ref="C181:C184"/>
    <mergeCell ref="A202:A221"/>
    <mergeCell ref="A197:E197"/>
    <mergeCell ref="G136:G137"/>
    <mergeCell ref="A136:A137"/>
    <mergeCell ref="A120:A129"/>
    <mergeCell ref="D136:D137"/>
    <mergeCell ref="D144:D148"/>
    <mergeCell ref="G144:G148"/>
    <mergeCell ref="B144:B148"/>
    <mergeCell ref="E125:E129"/>
    <mergeCell ref="E136:E137"/>
    <mergeCell ref="E144:E148"/>
    <mergeCell ref="F120:F124"/>
    <mergeCell ref="F125:F129"/>
    <mergeCell ref="F136:F137"/>
    <mergeCell ref="F144:F148"/>
    <mergeCell ref="A132:D132"/>
    <mergeCell ref="A133:E133"/>
    <mergeCell ref="A140:E140"/>
    <mergeCell ref="A141:E141"/>
    <mergeCell ref="E120:E124"/>
    <mergeCell ref="J142:K142"/>
    <mergeCell ref="L142:M142"/>
    <mergeCell ref="N142:O142"/>
    <mergeCell ref="P142:Q142"/>
    <mergeCell ref="A144:A148"/>
    <mergeCell ref="C144:C148"/>
    <mergeCell ref="J118:K118"/>
    <mergeCell ref="L118:M118"/>
    <mergeCell ref="N118:O118"/>
    <mergeCell ref="P118:Q118"/>
    <mergeCell ref="J134:K134"/>
    <mergeCell ref="L134:M134"/>
    <mergeCell ref="N134:O134"/>
    <mergeCell ref="P134:Q134"/>
    <mergeCell ref="B120:B124"/>
    <mergeCell ref="C120:C124"/>
    <mergeCell ref="D120:D124"/>
    <mergeCell ref="G120:G124"/>
    <mergeCell ref="B125:B129"/>
    <mergeCell ref="C125:C129"/>
    <mergeCell ref="D125:D129"/>
    <mergeCell ref="G125:G129"/>
    <mergeCell ref="H125:H129"/>
    <mergeCell ref="P125:P129"/>
    <mergeCell ref="J106:K106"/>
    <mergeCell ref="L106:M106"/>
    <mergeCell ref="N106:O106"/>
    <mergeCell ref="P106:Q106"/>
    <mergeCell ref="B112:B116"/>
    <mergeCell ref="C112:C116"/>
    <mergeCell ref="D112:D116"/>
    <mergeCell ref="A108:A116"/>
    <mergeCell ref="B108:B111"/>
    <mergeCell ref="C108:C111"/>
    <mergeCell ref="D108:D111"/>
    <mergeCell ref="G108:G111"/>
    <mergeCell ref="G112:G116"/>
    <mergeCell ref="F112:F116"/>
    <mergeCell ref="E112:E116"/>
    <mergeCell ref="E108:E111"/>
    <mergeCell ref="F108:F111"/>
    <mergeCell ref="L95:M95"/>
    <mergeCell ref="N95:O95"/>
    <mergeCell ref="P95:Q95"/>
    <mergeCell ref="A97:A101"/>
    <mergeCell ref="B97:B101"/>
    <mergeCell ref="C97:C101"/>
    <mergeCell ref="D97:D101"/>
    <mergeCell ref="G97:G101"/>
    <mergeCell ref="B85:B89"/>
    <mergeCell ref="C85:C89"/>
    <mergeCell ref="D85:D89"/>
    <mergeCell ref="G85:G89"/>
    <mergeCell ref="J95:K95"/>
    <mergeCell ref="E97:E101"/>
    <mergeCell ref="F97:F101"/>
    <mergeCell ref="P73:Q73"/>
    <mergeCell ref="A75:A89"/>
    <mergeCell ref="B75:B79"/>
    <mergeCell ref="C75:C79"/>
    <mergeCell ref="D75:D79"/>
    <mergeCell ref="G75:G79"/>
    <mergeCell ref="B80:B84"/>
    <mergeCell ref="C80:C84"/>
    <mergeCell ref="D80:D84"/>
    <mergeCell ref="G80:G84"/>
    <mergeCell ref="J73:K73"/>
    <mergeCell ref="L73:M73"/>
    <mergeCell ref="N73:O73"/>
    <mergeCell ref="E75:E79"/>
    <mergeCell ref="E80:E84"/>
    <mergeCell ref="E85:E89"/>
    <mergeCell ref="F75:F79"/>
    <mergeCell ref="F80:F84"/>
    <mergeCell ref="F85:F89"/>
    <mergeCell ref="N51:O51"/>
    <mergeCell ref="P51:Q51"/>
    <mergeCell ref="B53:B57"/>
    <mergeCell ref="C53:C57"/>
    <mergeCell ref="D53:D57"/>
    <mergeCell ref="A53:A67"/>
    <mergeCell ref="D37:D41"/>
    <mergeCell ref="G37:G41"/>
    <mergeCell ref="C37:C41"/>
    <mergeCell ref="B37:B41"/>
    <mergeCell ref="G53:G57"/>
    <mergeCell ref="G58:G62"/>
    <mergeCell ref="G63:G67"/>
    <mergeCell ref="B58:B62"/>
    <mergeCell ref="C58:C62"/>
    <mergeCell ref="D58:D62"/>
    <mergeCell ref="B63:B67"/>
    <mergeCell ref="C63:C67"/>
    <mergeCell ref="D63:D67"/>
    <mergeCell ref="A27:A42"/>
    <mergeCell ref="J51:K51"/>
    <mergeCell ref="L51:M51"/>
    <mergeCell ref="E37:E41"/>
    <mergeCell ref="E53:E57"/>
    <mergeCell ref="N25:O25"/>
    <mergeCell ref="P25:Q25"/>
    <mergeCell ref="G27:G31"/>
    <mergeCell ref="G32:G36"/>
    <mergeCell ref="C32:C36"/>
    <mergeCell ref="D32:D36"/>
    <mergeCell ref="B27:B31"/>
    <mergeCell ref="C27:C31"/>
    <mergeCell ref="D27:D31"/>
    <mergeCell ref="J25:K25"/>
    <mergeCell ref="L25:M25"/>
    <mergeCell ref="B32:B36"/>
    <mergeCell ref="E27:E31"/>
    <mergeCell ref="E32:E36"/>
    <mergeCell ref="F27:F31"/>
    <mergeCell ref="F32:F36"/>
    <mergeCell ref="J14:K14"/>
    <mergeCell ref="L14:M14"/>
    <mergeCell ref="N14:O14"/>
    <mergeCell ref="P14:Q14"/>
    <mergeCell ref="G16:G20"/>
    <mergeCell ref="A16:A20"/>
    <mergeCell ref="B16:B20"/>
    <mergeCell ref="C16:C20"/>
    <mergeCell ref="D16:D20"/>
    <mergeCell ref="E16:E20"/>
    <mergeCell ref="F16:F20"/>
    <mergeCell ref="J3:K3"/>
    <mergeCell ref="L3:M3"/>
    <mergeCell ref="N3:O3"/>
    <mergeCell ref="P3:Q3"/>
    <mergeCell ref="A5:A13"/>
    <mergeCell ref="B5:B8"/>
    <mergeCell ref="C5:C8"/>
    <mergeCell ref="D5:D8"/>
    <mergeCell ref="B9:B12"/>
    <mergeCell ref="C9:C12"/>
    <mergeCell ref="D9:D12"/>
    <mergeCell ref="G5:G8"/>
    <mergeCell ref="G9:G12"/>
    <mergeCell ref="E5:E8"/>
    <mergeCell ref="E9:E12"/>
    <mergeCell ref="F5:F8"/>
    <mergeCell ref="F9:F12"/>
    <mergeCell ref="J155:K155"/>
    <mergeCell ref="L155:M155"/>
    <mergeCell ref="N155:O155"/>
    <mergeCell ref="P155:Q155"/>
    <mergeCell ref="B157:B161"/>
    <mergeCell ref="C157:C161"/>
    <mergeCell ref="D157:D161"/>
    <mergeCell ref="G157:G161"/>
    <mergeCell ref="B162:B166"/>
    <mergeCell ref="C162:C166"/>
    <mergeCell ref="D162:D166"/>
    <mergeCell ref="G162:G166"/>
    <mergeCell ref="F157:F161"/>
    <mergeCell ref="F162:F166"/>
    <mergeCell ref="J174:K174"/>
    <mergeCell ref="L174:M174"/>
    <mergeCell ref="N174:O174"/>
    <mergeCell ref="P174:Q174"/>
    <mergeCell ref="B176:B180"/>
    <mergeCell ref="C176:C180"/>
    <mergeCell ref="D176:D180"/>
    <mergeCell ref="G176:G180"/>
    <mergeCell ref="E157:E161"/>
    <mergeCell ref="E162:E166"/>
    <mergeCell ref="A172:E172"/>
    <mergeCell ref="A173:C173"/>
    <mergeCell ref="B185:B189"/>
    <mergeCell ref="C185:C189"/>
    <mergeCell ref="D185:D189"/>
    <mergeCell ref="G185:G189"/>
    <mergeCell ref="E176:E180"/>
    <mergeCell ref="E181:E184"/>
    <mergeCell ref="E185:E189"/>
    <mergeCell ref="F181:F184"/>
    <mergeCell ref="F185:F189"/>
    <mergeCell ref="F176:F180"/>
    <mergeCell ref="F190:F194"/>
    <mergeCell ref="Q181:Q182"/>
    <mergeCell ref="J200:K200"/>
    <mergeCell ref="L200:M200"/>
    <mergeCell ref="N200:O200"/>
    <mergeCell ref="P200:Q200"/>
    <mergeCell ref="P181:P184"/>
    <mergeCell ref="I181:I184"/>
    <mergeCell ref="J181:J184"/>
    <mergeCell ref="K181:K184"/>
    <mergeCell ref="L181:L184"/>
    <mergeCell ref="N181:N184"/>
    <mergeCell ref="M181:M184"/>
    <mergeCell ref="O181:O184"/>
    <mergeCell ref="G190:G194"/>
    <mergeCell ref="H181:H184"/>
    <mergeCell ref="G181:G184"/>
    <mergeCell ref="F234:F238"/>
    <mergeCell ref="G217:G221"/>
    <mergeCell ref="B202:B206"/>
    <mergeCell ref="C202:C206"/>
    <mergeCell ref="D202:D206"/>
    <mergeCell ref="G202:G206"/>
    <mergeCell ref="B207:B211"/>
    <mergeCell ref="C207:C211"/>
    <mergeCell ref="D207:D211"/>
    <mergeCell ref="G207:G211"/>
    <mergeCell ref="B212:B216"/>
    <mergeCell ref="C212:C216"/>
    <mergeCell ref="D212:D216"/>
    <mergeCell ref="G212:G216"/>
    <mergeCell ref="E202:E206"/>
    <mergeCell ref="E207:E211"/>
    <mergeCell ref="E212:E216"/>
    <mergeCell ref="F202:F206"/>
    <mergeCell ref="F207:F211"/>
    <mergeCell ref="F212:F216"/>
    <mergeCell ref="F217:F221"/>
    <mergeCell ref="E255:E259"/>
    <mergeCell ref="F255:F259"/>
    <mergeCell ref="F243:F247"/>
    <mergeCell ref="P228:Q228"/>
    <mergeCell ref="A230:A238"/>
    <mergeCell ref="B230:B233"/>
    <mergeCell ref="C230:C233"/>
    <mergeCell ref="D230:D233"/>
    <mergeCell ref="B234:B238"/>
    <mergeCell ref="C234:C238"/>
    <mergeCell ref="D234:D238"/>
    <mergeCell ref="J241:K241"/>
    <mergeCell ref="L241:M241"/>
    <mergeCell ref="N241:O241"/>
    <mergeCell ref="P241:Q241"/>
    <mergeCell ref="G230:G233"/>
    <mergeCell ref="G234:G238"/>
    <mergeCell ref="E230:E233"/>
    <mergeCell ref="E234:E238"/>
    <mergeCell ref="J228:K228"/>
    <mergeCell ref="L228:M228"/>
    <mergeCell ref="N228:O228"/>
    <mergeCell ref="F230:F233"/>
    <mergeCell ref="J266:K266"/>
    <mergeCell ref="L266:M266"/>
    <mergeCell ref="N266:O266"/>
    <mergeCell ref="P266:Q266"/>
    <mergeCell ref="B268:B269"/>
    <mergeCell ref="C268:C269"/>
    <mergeCell ref="D268:D269"/>
    <mergeCell ref="B270:B274"/>
    <mergeCell ref="C270:C274"/>
    <mergeCell ref="D270:D274"/>
    <mergeCell ref="Q268:Q269"/>
    <mergeCell ref="E268:E274"/>
    <mergeCell ref="F268:F274"/>
    <mergeCell ref="P270:P274"/>
    <mergeCell ref="C290:C294"/>
    <mergeCell ref="D290:D294"/>
    <mergeCell ref="G268:G269"/>
    <mergeCell ref="G270:G274"/>
    <mergeCell ref="G278:G281"/>
    <mergeCell ref="G290:G294"/>
    <mergeCell ref="J276:K276"/>
    <mergeCell ref="B278:B281"/>
    <mergeCell ref="C278:C281"/>
    <mergeCell ref="D278:D281"/>
    <mergeCell ref="A284:I284"/>
    <mergeCell ref="H270:H274"/>
    <mergeCell ref="H278:H281"/>
    <mergeCell ref="H290:H294"/>
    <mergeCell ref="H268:H269"/>
    <mergeCell ref="J278:J281"/>
    <mergeCell ref="E278:E281"/>
    <mergeCell ref="E290:E294"/>
    <mergeCell ref="F278:F281"/>
    <mergeCell ref="F290:F294"/>
    <mergeCell ref="A278:A281"/>
    <mergeCell ref="A286:E286"/>
    <mergeCell ref="L125:L129"/>
    <mergeCell ref="M125:M129"/>
    <mergeCell ref="N125:N129"/>
    <mergeCell ref="O125:O129"/>
    <mergeCell ref="I125:I129"/>
    <mergeCell ref="J136:J137"/>
    <mergeCell ref="L136:L137"/>
    <mergeCell ref="N136:N137"/>
    <mergeCell ref="M136:M137"/>
    <mergeCell ref="K136:K137"/>
    <mergeCell ref="O136:O137"/>
    <mergeCell ref="J125:J129"/>
    <mergeCell ref="K125:K129"/>
    <mergeCell ref="M278:M281"/>
    <mergeCell ref="N278:N281"/>
    <mergeCell ref="L278:L281"/>
    <mergeCell ref="P278:P281"/>
    <mergeCell ref="P290:P294"/>
    <mergeCell ref="I268:I269"/>
    <mergeCell ref="J268:J269"/>
    <mergeCell ref="L268:L269"/>
    <mergeCell ref="N268:N269"/>
    <mergeCell ref="K268:K269"/>
    <mergeCell ref="M268:M269"/>
    <mergeCell ref="O268:O269"/>
    <mergeCell ref="P268:P269"/>
    <mergeCell ref="J288:K288"/>
    <mergeCell ref="L288:M288"/>
    <mergeCell ref="N288:O288"/>
    <mergeCell ref="P288:Q288"/>
    <mergeCell ref="L276:M276"/>
    <mergeCell ref="N276:O276"/>
    <mergeCell ref="P276:Q276"/>
    <mergeCell ref="N290:N294"/>
    <mergeCell ref="A151:D151"/>
    <mergeCell ref="A265:E265"/>
    <mergeCell ref="A285:E285"/>
    <mergeCell ref="A23:D23"/>
    <mergeCell ref="A24:D24"/>
    <mergeCell ref="A45:E45"/>
    <mergeCell ref="A46:E46"/>
    <mergeCell ref="A47:E47"/>
    <mergeCell ref="A48:G48"/>
    <mergeCell ref="A49:H49"/>
    <mergeCell ref="A50:I50"/>
    <mergeCell ref="A70:E70"/>
    <mergeCell ref="F37:F41"/>
    <mergeCell ref="F53:F57"/>
    <mergeCell ref="F58:F62"/>
    <mergeCell ref="F63:F67"/>
    <mergeCell ref="G243:G247"/>
    <mergeCell ref="E243:E247"/>
    <mergeCell ref="A255:A260"/>
    <mergeCell ref="B255:B259"/>
    <mergeCell ref="C255:C259"/>
    <mergeCell ref="D255:D259"/>
    <mergeCell ref="G255:G259"/>
    <mergeCell ref="A287:C287"/>
    <mergeCell ref="A298:E299"/>
    <mergeCell ref="A300:E300"/>
    <mergeCell ref="A2:Q2"/>
    <mergeCell ref="A198:D198"/>
    <mergeCell ref="A199:D199"/>
    <mergeCell ref="A224:D224"/>
    <mergeCell ref="A225:D225"/>
    <mergeCell ref="A226:D226"/>
    <mergeCell ref="A227:D227"/>
    <mergeCell ref="A250:E250"/>
    <mergeCell ref="A251:F251"/>
    <mergeCell ref="A252:E252"/>
    <mergeCell ref="A152:E152"/>
    <mergeCell ref="A153:E153"/>
    <mergeCell ref="A154:D154"/>
    <mergeCell ref="A169:E169"/>
    <mergeCell ref="A170:E170"/>
    <mergeCell ref="A171:E171"/>
    <mergeCell ref="A71:G71"/>
    <mergeCell ref="A72:D72"/>
    <mergeCell ref="A92:C92"/>
    <mergeCell ref="A93:E93"/>
    <mergeCell ref="A94:E94"/>
  </mergeCells>
  <pageMargins left="0.11811023622047245" right="0.11811023622047245" top="0.19685039370078741" bottom="0.19685039370078741" header="0.31496062992125984" footer="0.31496062992125984"/>
  <pageSetup paperSize="8"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0FE833FFDDF842AE46BB05CB213D96" ma:contentTypeVersion="0" ma:contentTypeDescription="Create a new document." ma:contentTypeScope="" ma:versionID="3e2701f3be84c93237304366baa80ff5">
  <xsd:schema xmlns:xsd="http://www.w3.org/2001/XMLSchema" xmlns:xs="http://www.w3.org/2001/XMLSchema" xmlns:p="http://schemas.microsoft.com/office/2006/metadata/properties" targetNamespace="http://schemas.microsoft.com/office/2006/metadata/properties" ma:root="true" ma:fieldsID="7a2314dfca4f3627bd2a29afa27c968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294180-A67E-4FE9-8A45-3D48A1C640D9}">
  <ds:schemaRefs>
    <ds:schemaRef ds:uri="http://schemas.microsoft.com/sharepoint/v3/contenttype/forms"/>
  </ds:schemaRefs>
</ds:datastoreItem>
</file>

<file path=customXml/itemProps2.xml><?xml version="1.0" encoding="utf-8"?>
<ds:datastoreItem xmlns:ds="http://schemas.openxmlformats.org/officeDocument/2006/customXml" ds:itemID="{5AA873E9-B461-40A6-A907-EF1C7F841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4151E2-497E-4E3E-AF9E-120F56273BE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FSS Log Frame &amp; Targets</vt:lpstr>
      <vt:lpstr>'FSS Log Frame &amp; Targets'!Print_Area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Jean-Charles Rouge</dc:creator>
  <cp:keywords/>
  <dc:description/>
  <cp:lastModifiedBy>Windows User</cp:lastModifiedBy>
  <cp:revision/>
  <cp:lastPrinted>2019-11-22T08:28:45Z</cp:lastPrinted>
  <dcterms:created xsi:type="dcterms:W3CDTF">2018-10-13T08:56:22Z</dcterms:created>
  <dcterms:modified xsi:type="dcterms:W3CDTF">2019-11-22T10:25:54Z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0x010100540FE833FFDDF842AE46BB05CB213D96</vt:lpwstr>
  </property>
</Properties>
</file>