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C:\Niroj\Angola\ASR-MYR\MYR\2022\MYR FInal\"/>
    </mc:Choice>
  </mc:AlternateContent>
  <xr:revisionPtr revIDLastSave="0" documentId="13_ncr:1_{0B8CA641-52C1-4AB6-9FBB-021B0D35FCDC}" xr6:coauthVersionLast="47" xr6:coauthVersionMax="47" xr10:uidLastSave="{00000000-0000-0000-0000-000000000000}"/>
  <bookViews>
    <workbookView xWindow="-120" yWindow="-120" windowWidth="29040" windowHeight="15840" tabRatio="500" xr2:uid="{00000000-000D-0000-FFFF-FFFF00000000}"/>
  </bookViews>
  <sheets>
    <sheet name="Sum" sheetId="1" r:id="rId1"/>
    <sheet name="CountryRef" sheetId="3" state="hidden" r:id="rId2"/>
    <sheet name="Ref" sheetId="18" r:id="rId3"/>
    <sheet name="RSDRef" sheetId="5" state="veryHidden" r:id="rId4"/>
    <sheet name="RSD1" sheetId="19" r:id="rId5"/>
    <sheet name="IDPs A" sheetId="6" state="hidden" r:id="rId6"/>
    <sheet name="IDPs B" sheetId="7" state="hidden" r:id="rId7"/>
    <sheet name="IDPs C" sheetId="8" state="hidden" r:id="rId8"/>
    <sheet name="Locations" sheetId="9" state="hidden" r:id="rId9"/>
    <sheet name="Returnees" sheetId="10" state="hidden" r:id="rId10"/>
    <sheet name="ReturneesRef" sheetId="11" state="hidden" r:id="rId11"/>
    <sheet name="Vtemplate_type_mysr_returnee" sheetId="12" state="veryHidden" r:id="rId12"/>
    <sheet name="Stateless" sheetId="13" state="hidden" r:id="rId13"/>
    <sheet name="Vtemplate_type_stateless" sheetId="14" state="hidden" r:id="rId14"/>
    <sheet name="OtherRef" sheetId="16" state="hidden" r:id="rId15"/>
    <sheet name="Other" sheetId="20" r:id="rId16"/>
    <sheet name="Comments" sheetId="17" r:id="rId17"/>
  </sheets>
  <definedNames>
    <definedName name="_1__xlnm_Print_Area" localSheetId="15">Other!$A$1:$F$16</definedName>
    <definedName name="_1__xlnm_Print_Area" localSheetId="2">Ref!$A$1:$AD$30</definedName>
    <definedName name="_1__xlnm_Print_Area" localSheetId="9">Returnees!$A$1:$J$16</definedName>
    <definedName name="_1__xlnm_Print_Area" localSheetId="12">Stateless!$A$1:$M$21</definedName>
    <definedName name="_xlnm._FilterDatabase" localSheetId="4" hidden="1">'RSD1'!$A$13:$K$46</definedName>
    <definedName name="Excel_BuiltIn_Print_Area" localSheetId="15">Other!$A$1:$F$16</definedName>
    <definedName name="Excel_BuiltIn_Print_Area" localSheetId="2">Ref!$A$1:$AD$30</definedName>
    <definedName name="Excel_BuiltIn_Print_Area" localSheetId="9">Returnees!$A$1:$J$16</definedName>
    <definedName name="Excel_BuiltIn_Print_Area" localSheetId="12">Stateless!$A$1:$M$21</definedName>
    <definedName name="TB6A" localSheetId="9">Returnees!$A$9:$D$10</definedName>
    <definedName name="TB6C" localSheetId="12">Stateless!$D$10:$J$14</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9" l="1"/>
  <c r="J22" i="19" l="1"/>
  <c r="J23" i="19"/>
  <c r="J24" i="19"/>
  <c r="J25" i="19"/>
  <c r="J26" i="19"/>
  <c r="J27" i="19"/>
  <c r="J28" i="19"/>
  <c r="J29" i="19"/>
  <c r="J30" i="19"/>
  <c r="J31" i="19"/>
  <c r="J32" i="19"/>
  <c r="J33" i="19"/>
  <c r="J34" i="19"/>
  <c r="J35" i="19"/>
  <c r="J36" i="19"/>
  <c r="J37" i="19"/>
  <c r="J38" i="19"/>
  <c r="J39" i="19"/>
  <c r="J40" i="19"/>
  <c r="J41" i="19"/>
  <c r="J42" i="19"/>
  <c r="J43" i="19"/>
  <c r="J44" i="19"/>
  <c r="J45" i="19"/>
  <c r="J18" i="19"/>
  <c r="J20" i="19"/>
  <c r="J21" i="19"/>
  <c r="J15" i="19"/>
  <c r="J16" i="19"/>
  <c r="J17" i="19"/>
  <c r="J14" i="19"/>
  <c r="F23" i="20" l="1"/>
  <c r="E23" i="20"/>
  <c r="E20" i="1" s="1"/>
  <c r="D23" i="20"/>
  <c r="C23" i="20"/>
  <c r="D20" i="1" s="1"/>
  <c r="K46" i="19"/>
  <c r="J46" i="19"/>
  <c r="E15" i="1" s="1"/>
  <c r="I46" i="19"/>
  <c r="H46" i="19"/>
  <c r="G46" i="19"/>
  <c r="F46" i="19"/>
  <c r="E46" i="19"/>
  <c r="D46" i="19"/>
  <c r="C46" i="19"/>
  <c r="B46" i="19"/>
  <c r="D15" i="1" s="1"/>
  <c r="AB31" i="18"/>
  <c r="AA31" i="18"/>
  <c r="Z31" i="18"/>
  <c r="X31" i="18"/>
  <c r="W31" i="18"/>
  <c r="V31" i="18"/>
  <c r="R31" i="18"/>
  <c r="Q31" i="18"/>
  <c r="P31" i="18"/>
  <c r="O31" i="18"/>
  <c r="N31" i="18"/>
  <c r="M31" i="18"/>
  <c r="L31" i="18"/>
  <c r="K31" i="18"/>
  <c r="I31" i="18"/>
  <c r="H31" i="18"/>
  <c r="G31" i="18"/>
  <c r="F31" i="18"/>
  <c r="E31" i="18"/>
  <c r="D31" i="18"/>
  <c r="C31" i="18"/>
  <c r="B31" i="18"/>
  <c r="D13" i="1" s="1"/>
  <c r="Y30" i="18"/>
  <c r="U30" i="18" s="1"/>
  <c r="S30" i="18"/>
  <c r="J30" i="18"/>
  <c r="Y29" i="18"/>
  <c r="U29" i="18" s="1"/>
  <c r="S29" i="18"/>
  <c r="J29" i="18"/>
  <c r="Y28" i="18"/>
  <c r="U28" i="18" s="1"/>
  <c r="S28" i="18"/>
  <c r="J28" i="18"/>
  <c r="Y27" i="18"/>
  <c r="U27" i="18" s="1"/>
  <c r="S27" i="18"/>
  <c r="J27" i="18"/>
  <c r="Y26" i="18"/>
  <c r="U26" i="18" s="1"/>
  <c r="S26" i="18"/>
  <c r="J26" i="18"/>
  <c r="Y25" i="18"/>
  <c r="U25" i="18" s="1"/>
  <c r="S25" i="18"/>
  <c r="J25" i="18"/>
  <c r="Y24" i="18"/>
  <c r="U24" i="18" s="1"/>
  <c r="S24" i="18"/>
  <c r="J24" i="18"/>
  <c r="Y23" i="18"/>
  <c r="U23" i="18" s="1"/>
  <c r="S23" i="18"/>
  <c r="J23" i="18"/>
  <c r="Y22" i="18"/>
  <c r="U22" i="18" s="1"/>
  <c r="S22" i="18"/>
  <c r="J22" i="18"/>
  <c r="Y21" i="18"/>
  <c r="U21" i="18" s="1"/>
  <c r="S21" i="18"/>
  <c r="J21" i="18"/>
  <c r="Y20" i="18"/>
  <c r="U20" i="18" s="1"/>
  <c r="S20" i="18"/>
  <c r="J20" i="18"/>
  <c r="Y19" i="18"/>
  <c r="U19" i="18" s="1"/>
  <c r="S19" i="18"/>
  <c r="J19" i="18"/>
  <c r="Y18" i="18"/>
  <c r="U18" i="18" s="1"/>
  <c r="S18" i="18"/>
  <c r="J18" i="18"/>
  <c r="Y17" i="18"/>
  <c r="U17" i="18" s="1"/>
  <c r="S17" i="18"/>
  <c r="J17" i="18"/>
  <c r="Y16" i="18"/>
  <c r="U16" i="18" s="1"/>
  <c r="S16" i="18"/>
  <c r="J16" i="18"/>
  <c r="Y15" i="18"/>
  <c r="U15" i="18" s="1"/>
  <c r="S15" i="18"/>
  <c r="J15" i="18"/>
  <c r="Y14" i="18"/>
  <c r="U14" i="18" s="1"/>
  <c r="S14" i="18"/>
  <c r="J14" i="18"/>
  <c r="Y13" i="18"/>
  <c r="U13" i="18" s="1"/>
  <c r="S13" i="18"/>
  <c r="J13" i="18"/>
  <c r="Y12" i="18"/>
  <c r="U12" i="18" s="1"/>
  <c r="S12" i="18"/>
  <c r="J12" i="18"/>
  <c r="Y11" i="18"/>
  <c r="U11" i="18" s="1"/>
  <c r="S11" i="18"/>
  <c r="J11" i="18"/>
  <c r="Y10" i="18"/>
  <c r="U10" i="18" s="1"/>
  <c r="S10" i="18"/>
  <c r="J10" i="18"/>
  <c r="Y9" i="18"/>
  <c r="U9" i="18" s="1"/>
  <c r="S9" i="18"/>
  <c r="J9" i="18"/>
  <c r="Y8" i="18"/>
  <c r="S8" i="18"/>
  <c r="J8" i="18"/>
  <c r="H14" i="13"/>
  <c r="G14" i="13"/>
  <c r="F14" i="13"/>
  <c r="E14" i="13"/>
  <c r="D24" i="10"/>
  <c r="C24" i="10"/>
  <c r="I9" i="8"/>
  <c r="I9" i="7"/>
  <c r="I9" i="6"/>
  <c r="T15" i="18" l="1"/>
  <c r="D23" i="1"/>
  <c r="T22" i="18"/>
  <c r="T13" i="18"/>
  <c r="T30" i="18"/>
  <c r="T26" i="18"/>
  <c r="T20" i="18"/>
  <c r="T21" i="18"/>
  <c r="T12" i="18"/>
  <c r="T18" i="18"/>
  <c r="J31" i="18"/>
  <c r="T19" i="18"/>
  <c r="T28" i="18"/>
  <c r="T9" i="18"/>
  <c r="T23" i="18"/>
  <c r="T29" i="18"/>
  <c r="T10" i="18"/>
  <c r="Y31" i="18"/>
  <c r="T17" i="18"/>
  <c r="T14" i="18"/>
  <c r="T24" i="18"/>
  <c r="T27" i="18"/>
  <c r="T11" i="18"/>
  <c r="T16" i="18"/>
  <c r="S31" i="18"/>
  <c r="U8" i="18"/>
  <c r="U31" i="18" s="1"/>
  <c r="T25" i="18"/>
  <c r="T8" i="18"/>
  <c r="T31" i="18" l="1"/>
  <c r="E13" i="1" s="1"/>
  <c r="E23" i="1" s="1"/>
</calcChain>
</file>

<file path=xl/sharedStrings.xml><?xml version="1.0" encoding="utf-8"?>
<sst xmlns="http://schemas.openxmlformats.org/spreadsheetml/2006/main" count="2224" uniqueCount="698">
  <si>
    <t>Annual Statistical Report</t>
  </si>
  <si>
    <t>v. 2021.05.25</t>
  </si>
  <si>
    <t>Year covered:</t>
  </si>
  <si>
    <t>Country of asylum reporting:</t>
  </si>
  <si>
    <t>Angola - ANG</t>
  </si>
  <si>
    <t>Name of focal point:</t>
  </si>
  <si>
    <t>Table I.  Refugees and others of concern to UNHCR -- Summary</t>
  </si>
  <si>
    <t>Type of</t>
  </si>
  <si>
    <t>Start</t>
  </si>
  <si>
    <t>Mid</t>
  </si>
  <si>
    <t>population</t>
  </si>
  <si>
    <t>Data element</t>
  </si>
  <si>
    <t>Source</t>
  </si>
  <si>
    <t>year(*)</t>
  </si>
  <si>
    <t>year</t>
  </si>
  <si>
    <t>1.   Refugees</t>
  </si>
  <si>
    <t>Total refugee population</t>
  </si>
  <si>
    <t>Table II</t>
  </si>
  <si>
    <t>2.   Refugee-like</t>
  </si>
  <si>
    <t>Total people in refugee-like situations</t>
  </si>
  <si>
    <t>Table II B</t>
  </si>
  <si>
    <t>3.   Asylum-seekers</t>
  </si>
  <si>
    <t>Total pending applications</t>
  </si>
  <si>
    <t>Table IV</t>
  </si>
  <si>
    <t>4.   Refugee returnees</t>
  </si>
  <si>
    <t>Total returns during the year (refugees + refugee-like situations)</t>
  </si>
  <si>
    <t>Table VI.A+B</t>
  </si>
  <si>
    <t>-</t>
  </si>
  <si>
    <t>5.   Internally displaced persons (IDPs)</t>
  </si>
  <si>
    <t>Total IDPs protected/assisted by UNHCR + people in IDP-like situations</t>
  </si>
  <si>
    <t>Table V.A+B</t>
  </si>
  <si>
    <t>6.   Returned IDPs</t>
  </si>
  <si>
    <t>Total IDP (+ IDP-like) returns (protected/assisted by UNHCR) during the year</t>
  </si>
  <si>
    <t>7.   Stateless persons</t>
  </si>
  <si>
    <t>Total persons of concern under UNHCR’s statelessness mandate</t>
  </si>
  <si>
    <t>Table VI.C</t>
  </si>
  <si>
    <t>8.   Others of concern</t>
  </si>
  <si>
    <t>Total Others of concern to UNHCR</t>
  </si>
  <si>
    <t>Table VI.D</t>
  </si>
  <si>
    <t>9.   Venezuelans displaced abroad</t>
  </si>
  <si>
    <t>Total Venezuelans displaced abroad</t>
  </si>
  <si>
    <t>Table VI.E</t>
  </si>
  <si>
    <t>10. Host Communities</t>
  </si>
  <si>
    <t>Total population in host communities</t>
  </si>
  <si>
    <t>Table VI.F</t>
  </si>
  <si>
    <t>Total population of concern (total is less than the sum of all population groups above if displaced stateless populations are reported)</t>
  </si>
  <si>
    <t>(*) Should equal Mid year previous Annual Statistical Report.</t>
  </si>
  <si>
    <r>
      <rPr>
        <b/>
        <sz val="12"/>
        <color rgb="FF000000"/>
        <rFont val="Arial"/>
      </rPr>
      <t>Table II.  Refugee population and changes</t>
    </r>
    <r>
      <rPr>
        <b/>
        <vertAlign val="superscript"/>
        <sz val="12"/>
        <color rgb="FF000000"/>
        <rFont val="Arial"/>
      </rPr>
      <t>(1)</t>
    </r>
  </si>
  <si>
    <t xml:space="preserve"> </t>
  </si>
  <si>
    <t>Pop. start year</t>
  </si>
  <si>
    <t>Increases during the year</t>
  </si>
  <si>
    <t>Decreases during the year</t>
  </si>
  <si>
    <t>Pop. mid-year(6)</t>
  </si>
  <si>
    <t>of which:</t>
  </si>
  <si>
    <t>Spont. arrivals</t>
  </si>
  <si>
    <t>Vol. repat. (5)</t>
  </si>
  <si>
    <t>Resettlement</t>
  </si>
  <si>
    <t>UASC</t>
  </si>
  <si>
    <t>UNHCR-</t>
  </si>
  <si>
    <t>Group</t>
  </si>
  <si>
    <t>Indiv.</t>
  </si>
  <si>
    <t>Resettle-</t>
  </si>
  <si>
    <t>Of which-</t>
  </si>
  <si>
    <t>Female</t>
  </si>
  <si>
    <t>assisted</t>
  </si>
  <si>
    <t>recog-</t>
  </si>
  <si>
    <t>Temporary</t>
  </si>
  <si>
    <t>recogn.</t>
  </si>
  <si>
    <t>ment</t>
  </si>
  <si>
    <t>Other</t>
  </si>
  <si>
    <t>Natura-</t>
  </si>
  <si>
    <t>Total</t>
  </si>
  <si>
    <t>Basis</t>
  </si>
  <si>
    <t>Origin</t>
  </si>
  <si>
    <t>(3)</t>
  </si>
  <si>
    <t>nition</t>
  </si>
  <si>
    <t>protection</t>
  </si>
  <si>
    <t>(4)</t>
  </si>
  <si>
    <t>arrivals</t>
  </si>
  <si>
    <t>Births</t>
  </si>
  <si>
    <t>(explain)</t>
  </si>
  <si>
    <t>assisted(3)</t>
  </si>
  <si>
    <t>Cessation</t>
  </si>
  <si>
    <t>lization</t>
  </si>
  <si>
    <t>Deaths</t>
  </si>
  <si>
    <t>Total (9)</t>
  </si>
  <si>
    <t>0-4</t>
  </si>
  <si>
    <t>5-11</t>
  </si>
  <si>
    <t>12-14</t>
  </si>
  <si>
    <t>0-14 (10)</t>
  </si>
  <si>
    <t>15-17</t>
  </si>
  <si>
    <t>(7)</t>
  </si>
  <si>
    <t>(8)</t>
  </si>
  <si>
    <t>Notes</t>
  </si>
  <si>
    <t>(1) This table should provide an overall estimate of all refugees in the country, including 1951 UN/1969 OAU Convention refugees, Mandate refugees, those recognized in accordance with the Cartagena Declaration or those granted a complementary form of protection as well as temporary protection.</t>
  </si>
  <si>
    <t>(2) Specify whether the population refers to refugees (REF) or persons in a refugee-like situation (REF-like). See paragraph 3.2, section 6.8 of chapter 4 of the UNHCR Manual for a definition of both categories.</t>
  </si>
  <si>
    <t>(3) Should either equal the relevant column Total or be lower. This figure cannot be higher than its column Total.</t>
  </si>
  <si>
    <t>(4) Should equal the column Total recognized in Table IV.</t>
  </si>
  <si>
    <t>(5) Should be reconciled with information provided by UNHCR Office in country of origin (Table VI.A).</t>
  </si>
  <si>
    <t>(6) Should equal the "Refugee population start year, Total" plus "Total increases during the year" minus "Total decreases during the year".</t>
  </si>
  <si>
    <t>(7) Should indicate the source of the data: G=Government; U=UNHCR; N=NGO; V=Various/Other.</t>
  </si>
  <si>
    <t>(8) Should indicate the basis of the data: R=Registration; C=Census; E=Estimate; S=Survey; V=Various/Other.</t>
  </si>
  <si>
    <t>(9) Should either equal the relevant colum Total or be lower. This colum should be equal to sum of columns (0-4,5-11,12-14,15-17)</t>
  </si>
  <si>
    <t>(10) If UASC data for 0-4 years, 5-11 years and 12-14 years is not available then, enter total UASC (0-14 years) in this column.</t>
  </si>
  <si>
    <t>(11) If UASC data for 0-4 years, 5-11 years and 12-14 years is not available then, enter total UASC (0-14 years) in this column.</t>
  </si>
  <si>
    <t>AFG</t>
  </si>
  <si>
    <t>Afghanistan</t>
  </si>
  <si>
    <t>ALB</t>
  </si>
  <si>
    <t>Albania</t>
  </si>
  <si>
    <t>ALG</t>
  </si>
  <si>
    <t>Algeria</t>
  </si>
  <si>
    <t>AND</t>
  </si>
  <si>
    <t>Andorra</t>
  </si>
  <si>
    <t>ANG</t>
  </si>
  <si>
    <t>Angola</t>
  </si>
  <si>
    <t>ANT</t>
  </si>
  <si>
    <t>Antigua and Barbuda</t>
  </si>
  <si>
    <t>ARE</t>
  </si>
  <si>
    <t>Egypt</t>
  </si>
  <si>
    <t>ARG</t>
  </si>
  <si>
    <t>Argentina</t>
  </si>
  <si>
    <t>ARM</t>
  </si>
  <si>
    <t>Armenia</t>
  </si>
  <si>
    <t>AUL</t>
  </si>
  <si>
    <t>Australia</t>
  </si>
  <si>
    <t>AUS</t>
  </si>
  <si>
    <t>Austria</t>
  </si>
  <si>
    <t>AZE</t>
  </si>
  <si>
    <t>Azerbaijan</t>
  </si>
  <si>
    <t>BAH</t>
  </si>
  <si>
    <t>Bahrain</t>
  </si>
  <si>
    <t>BAR</t>
  </si>
  <si>
    <t>Barbados</t>
  </si>
  <si>
    <t>BDI</t>
  </si>
  <si>
    <t>Burundi</t>
  </si>
  <si>
    <t>BEL</t>
  </si>
  <si>
    <t>Belgium</t>
  </si>
  <si>
    <t>BEN</t>
  </si>
  <si>
    <t>Benin</t>
  </si>
  <si>
    <t>BER</t>
  </si>
  <si>
    <t>Bermuda</t>
  </si>
  <si>
    <t>BGD</t>
  </si>
  <si>
    <t>Bangladesh</t>
  </si>
  <si>
    <t>BHS</t>
  </si>
  <si>
    <t>Bahamas</t>
  </si>
  <si>
    <t>BHU</t>
  </si>
  <si>
    <t>Bhutan</t>
  </si>
  <si>
    <t>BKF</t>
  </si>
  <si>
    <t>Burkina Faso</t>
  </si>
  <si>
    <t>BLR</t>
  </si>
  <si>
    <t>Belarus</t>
  </si>
  <si>
    <t>BOL</t>
  </si>
  <si>
    <t>Bolivia (Plurinational State of)</t>
  </si>
  <si>
    <t>BOT</t>
  </si>
  <si>
    <t>Botswana</t>
  </si>
  <si>
    <t>BRA</t>
  </si>
  <si>
    <t>Brazil</t>
  </si>
  <si>
    <t>BRU</t>
  </si>
  <si>
    <t>Brunei Darussalam</t>
  </si>
  <si>
    <t>BSN</t>
  </si>
  <si>
    <t>Bosnia and Herzegovina</t>
  </si>
  <si>
    <t>BUL</t>
  </si>
  <si>
    <t>Bulgaria</t>
  </si>
  <si>
    <t>BZE</t>
  </si>
  <si>
    <t>Belize</t>
  </si>
  <si>
    <t>CAM</t>
  </si>
  <si>
    <t>Cambodia</t>
  </si>
  <si>
    <t>CAN</t>
  </si>
  <si>
    <t>Canada</t>
  </si>
  <si>
    <t>CAR</t>
  </si>
  <si>
    <t>Central African Rep.</t>
  </si>
  <si>
    <t>CAY</t>
  </si>
  <si>
    <t>Cayman Islands</t>
  </si>
  <si>
    <t>CHD</t>
  </si>
  <si>
    <t>Chad</t>
  </si>
  <si>
    <t>CHI</t>
  </si>
  <si>
    <t>China</t>
  </si>
  <si>
    <t>CHL</t>
  </si>
  <si>
    <t>Chile</t>
  </si>
  <si>
    <t>CMR</t>
  </si>
  <si>
    <t>Cameroon</t>
  </si>
  <si>
    <t>COB</t>
  </si>
  <si>
    <t>Congo</t>
  </si>
  <si>
    <t>COD</t>
  </si>
  <si>
    <t>Dem. Rep. of the Congo</t>
  </si>
  <si>
    <t>COI</t>
  </si>
  <si>
    <t>Comoros</t>
  </si>
  <si>
    <t>COK</t>
  </si>
  <si>
    <t>Cook Islands</t>
  </si>
  <si>
    <t>COL</t>
  </si>
  <si>
    <t>Colombia</t>
  </si>
  <si>
    <t>COS</t>
  </si>
  <si>
    <t>Costa Rica</t>
  </si>
  <si>
    <t>CUB</t>
  </si>
  <si>
    <t>Cuba</t>
  </si>
  <si>
    <t>CVI</t>
  </si>
  <si>
    <t>Cabo Verde</t>
  </si>
  <si>
    <t>CYP</t>
  </si>
  <si>
    <t>Cyprus</t>
  </si>
  <si>
    <t>CZE</t>
  </si>
  <si>
    <t>Czechia</t>
  </si>
  <si>
    <t>DEN</t>
  </si>
  <si>
    <t>Denmark</t>
  </si>
  <si>
    <t>DJB</t>
  </si>
  <si>
    <t>Djibouti</t>
  </si>
  <si>
    <t>DMA</t>
  </si>
  <si>
    <t>Dominica</t>
  </si>
  <si>
    <t>DOM</t>
  </si>
  <si>
    <t>Dominican Rep.</t>
  </si>
  <si>
    <t>ECU</t>
  </si>
  <si>
    <t>Ecuador</t>
  </si>
  <si>
    <t>EGU</t>
  </si>
  <si>
    <t>Equatorial Guinea</t>
  </si>
  <si>
    <t>ERT</t>
  </si>
  <si>
    <t>Eritrea</t>
  </si>
  <si>
    <t>EST</t>
  </si>
  <si>
    <t>Estonia</t>
  </si>
  <si>
    <t>ETH</t>
  </si>
  <si>
    <t>Ethiopia</t>
  </si>
  <si>
    <t>FGU</t>
  </si>
  <si>
    <t>French Guiana</t>
  </si>
  <si>
    <t>FIJ</t>
  </si>
  <si>
    <t>Fiji</t>
  </si>
  <si>
    <t>FIN</t>
  </si>
  <si>
    <t>Finland</t>
  </si>
  <si>
    <t>FNC</t>
  </si>
  <si>
    <t>New Caledonia</t>
  </si>
  <si>
    <t>FPO</t>
  </si>
  <si>
    <t>French Polynesia</t>
  </si>
  <si>
    <t>FRA</t>
  </si>
  <si>
    <t>France</t>
  </si>
  <si>
    <t>FRO</t>
  </si>
  <si>
    <t>Faeroe Islands</t>
  </si>
  <si>
    <t>FSM</t>
  </si>
  <si>
    <t>Micronesia (Federated States of)</t>
  </si>
  <si>
    <t>GAB</t>
  </si>
  <si>
    <t>Gabon</t>
  </si>
  <si>
    <t>GAM</t>
  </si>
  <si>
    <t>Gambia</t>
  </si>
  <si>
    <t>GAZ</t>
  </si>
  <si>
    <t>State of Palestine</t>
  </si>
  <si>
    <t>GBR</t>
  </si>
  <si>
    <t>United Kingdom of Great Britain and Northern Ireland</t>
  </si>
  <si>
    <t>GEO</t>
  </si>
  <si>
    <t>Georgia</t>
  </si>
  <si>
    <t>GFR</t>
  </si>
  <si>
    <t>Germany</t>
  </si>
  <si>
    <t>GHA</t>
  </si>
  <si>
    <t>Ghana</t>
  </si>
  <si>
    <t>GIB</t>
  </si>
  <si>
    <t>Gibraltar</t>
  </si>
  <si>
    <t>GNB</t>
  </si>
  <si>
    <t>Guinea-Bissau</t>
  </si>
  <si>
    <t>GRE</t>
  </si>
  <si>
    <t>Greece</t>
  </si>
  <si>
    <t>GRN</t>
  </si>
  <si>
    <t>Grenada</t>
  </si>
  <si>
    <t>GUA</t>
  </si>
  <si>
    <t>Guatemala</t>
  </si>
  <si>
    <t>GUI</t>
  </si>
  <si>
    <t>Guinea</t>
  </si>
  <si>
    <t>GUY</t>
  </si>
  <si>
    <t>Guyana</t>
  </si>
  <si>
    <t>HAI</t>
  </si>
  <si>
    <t>Haiti</t>
  </si>
  <si>
    <t>HKG</t>
  </si>
  <si>
    <t>China, Hong Kong SAR</t>
  </si>
  <si>
    <t>HON</t>
  </si>
  <si>
    <t>Honduras</t>
  </si>
  <si>
    <t>HRV</t>
  </si>
  <si>
    <t>Croatia</t>
  </si>
  <si>
    <t>HUN</t>
  </si>
  <si>
    <t>Hungary</t>
  </si>
  <si>
    <t>ICE</t>
  </si>
  <si>
    <t>Iceland</t>
  </si>
  <si>
    <t>ICO</t>
  </si>
  <si>
    <t>Cote d'Ivoire</t>
  </si>
  <si>
    <t>IND</t>
  </si>
  <si>
    <t>India</t>
  </si>
  <si>
    <t>INS</t>
  </si>
  <si>
    <t>Indonesia</t>
  </si>
  <si>
    <t>IRE</t>
  </si>
  <si>
    <t>Ireland</t>
  </si>
  <si>
    <t>IRN</t>
  </si>
  <si>
    <t>Iran (Islamic Rep. of)</t>
  </si>
  <si>
    <t>IRQ</t>
  </si>
  <si>
    <t>Iraq</t>
  </si>
  <si>
    <t>ISR</t>
  </si>
  <si>
    <t>Israel</t>
  </si>
  <si>
    <t>ITA</t>
  </si>
  <si>
    <t>Italy</t>
  </si>
  <si>
    <t>JAM</t>
  </si>
  <si>
    <t>Jamaica</t>
  </si>
  <si>
    <t>JOR</t>
  </si>
  <si>
    <t>Jordan</t>
  </si>
  <si>
    <t>JPN</t>
  </si>
  <si>
    <t>Japan</t>
  </si>
  <si>
    <t>KAZ</t>
  </si>
  <si>
    <t>Kazakhstan</t>
  </si>
  <si>
    <t>KEN</t>
  </si>
  <si>
    <t>Kenya</t>
  </si>
  <si>
    <t>KGZ</t>
  </si>
  <si>
    <t>Kyrgyzstan</t>
  </si>
  <si>
    <t>KIR</t>
  </si>
  <si>
    <t>Kiribati</t>
  </si>
  <si>
    <t>KOR</t>
  </si>
  <si>
    <t>Rep. of Korea</t>
  </si>
  <si>
    <t>KRN</t>
  </si>
  <si>
    <t>Dem. People's Rep. of Korea</t>
  </si>
  <si>
    <t>KUW</t>
  </si>
  <si>
    <t>Kuwait</t>
  </si>
  <si>
    <t>LAO</t>
  </si>
  <si>
    <t>Lao People's Dem. Rep.</t>
  </si>
  <si>
    <t>LBR</t>
  </si>
  <si>
    <t>Liberia</t>
  </si>
  <si>
    <t>LBY</t>
  </si>
  <si>
    <t>Libya</t>
  </si>
  <si>
    <t>LCA</t>
  </si>
  <si>
    <t>Saint Lucia</t>
  </si>
  <si>
    <t>LEB</t>
  </si>
  <si>
    <t>Lebanon</t>
  </si>
  <si>
    <t>LES</t>
  </si>
  <si>
    <t>Lesotho</t>
  </si>
  <si>
    <t>LIE</t>
  </si>
  <si>
    <t>Liechtenstein</t>
  </si>
  <si>
    <t>LKA</t>
  </si>
  <si>
    <t>Sri Lanka</t>
  </si>
  <si>
    <t>LTU</t>
  </si>
  <si>
    <t>Lithuania</t>
  </si>
  <si>
    <t>LUX</t>
  </si>
  <si>
    <t>Luxembourg</t>
  </si>
  <si>
    <t>LVA</t>
  </si>
  <si>
    <t>Latvia</t>
  </si>
  <si>
    <t>MAC</t>
  </si>
  <si>
    <t>China, Macao SAR</t>
  </si>
  <si>
    <t>MAD</t>
  </si>
  <si>
    <t>Madagascar</t>
  </si>
  <si>
    <t>MAR</t>
  </si>
  <si>
    <t>Martinique</t>
  </si>
  <si>
    <t>MAU</t>
  </si>
  <si>
    <t>Mauritania</t>
  </si>
  <si>
    <t>MCD</t>
  </si>
  <si>
    <t>North Macedonia</t>
  </si>
  <si>
    <t>MCO</t>
  </si>
  <si>
    <t>Monaco</t>
  </si>
  <si>
    <t>MDA</t>
  </si>
  <si>
    <t>Rep. of Moldova</t>
  </si>
  <si>
    <t>MDV</t>
  </si>
  <si>
    <t>Maldives</t>
  </si>
  <si>
    <t>MEX</t>
  </si>
  <si>
    <t>Mexico</t>
  </si>
  <si>
    <t>MHL</t>
  </si>
  <si>
    <t>Marshall Islands</t>
  </si>
  <si>
    <t>MLI</t>
  </si>
  <si>
    <t>Mali</t>
  </si>
  <si>
    <t>MLS</t>
  </si>
  <si>
    <t>Malaysia</t>
  </si>
  <si>
    <t>MLW</t>
  </si>
  <si>
    <t>Malawi</t>
  </si>
  <si>
    <t>MNG</t>
  </si>
  <si>
    <t>Mongolia</t>
  </si>
  <si>
    <t>MOR</t>
  </si>
  <si>
    <t>Morocco</t>
  </si>
  <si>
    <t>MOZ</t>
  </si>
  <si>
    <t>Mozambique</t>
  </si>
  <si>
    <t>MTA</t>
  </si>
  <si>
    <t>Malta</t>
  </si>
  <si>
    <t>MNE</t>
  </si>
  <si>
    <t>Montenegro</t>
  </si>
  <si>
    <t>MTS</t>
  </si>
  <si>
    <t>Mauritius</t>
  </si>
  <si>
    <t>MYA</t>
  </si>
  <si>
    <t>Myanmar</t>
  </si>
  <si>
    <t>NAM</t>
  </si>
  <si>
    <t>Namibia</t>
  </si>
  <si>
    <t>NEP</t>
  </si>
  <si>
    <t>Nepal</t>
  </si>
  <si>
    <t>NET</t>
  </si>
  <si>
    <t>Netherlands</t>
  </si>
  <si>
    <t>NGR</t>
  </si>
  <si>
    <t>Niger</t>
  </si>
  <si>
    <t>NIC</t>
  </si>
  <si>
    <t>Nicaragua</t>
  </si>
  <si>
    <t>NIG</t>
  </si>
  <si>
    <t>Nigeria</t>
  </si>
  <si>
    <t>NIU</t>
  </si>
  <si>
    <t>Niue</t>
  </si>
  <si>
    <t>NOR</t>
  </si>
  <si>
    <t>Norway</t>
  </si>
  <si>
    <t>NRU</t>
  </si>
  <si>
    <t>Nauru</t>
  </si>
  <si>
    <t>NZL</t>
  </si>
  <si>
    <t>New Zealand</t>
  </si>
  <si>
    <t>OMN</t>
  </si>
  <si>
    <t>Oman</t>
  </si>
  <si>
    <t>PAK</t>
  </si>
  <si>
    <t>Pakistan</t>
  </si>
  <si>
    <t>PAN</t>
  </si>
  <si>
    <t>Panama</t>
  </si>
  <si>
    <t>PAR</t>
  </si>
  <si>
    <t>Paraguay</t>
  </si>
  <si>
    <t>PER</t>
  </si>
  <si>
    <t>Peru</t>
  </si>
  <si>
    <t>PHI</t>
  </si>
  <si>
    <t>Philippines</t>
  </si>
  <si>
    <t>PLW</t>
  </si>
  <si>
    <t>Palau</t>
  </si>
  <si>
    <t>PNG</t>
  </si>
  <si>
    <t>Papua New Guinea</t>
  </si>
  <si>
    <t>POL</t>
  </si>
  <si>
    <t>Poland</t>
  </si>
  <si>
    <t>POR</t>
  </si>
  <si>
    <t>Portugal</t>
  </si>
  <si>
    <t>PUE</t>
  </si>
  <si>
    <t>Puerto Rico</t>
  </si>
  <si>
    <t>QAT</t>
  </si>
  <si>
    <t>Qatar</t>
  </si>
  <si>
    <t>ROM</t>
  </si>
  <si>
    <t>Romania</t>
  </si>
  <si>
    <t>RSA</t>
  </si>
  <si>
    <t>South Africa</t>
  </si>
  <si>
    <t>RUS</t>
  </si>
  <si>
    <t>Russian Federation</t>
  </si>
  <si>
    <t>RWA</t>
  </si>
  <si>
    <t>Rwanda</t>
  </si>
  <si>
    <t>SAL</t>
  </si>
  <si>
    <t>El Salvador</t>
  </si>
  <si>
    <t>SAU</t>
  </si>
  <si>
    <t>Saudi Arabia</t>
  </si>
  <si>
    <t>SRB</t>
  </si>
  <si>
    <t>Serbia and Kosovo: S/RES/1244 (1999)</t>
  </si>
  <si>
    <t>SEN</t>
  </si>
  <si>
    <t>Senegal</t>
  </si>
  <si>
    <t>SEY</t>
  </si>
  <si>
    <t>Seychelles</t>
  </si>
  <si>
    <t>SIN</t>
  </si>
  <si>
    <t>Singapore</t>
  </si>
  <si>
    <t>SLE</t>
  </si>
  <si>
    <t>Sierra Leone</t>
  </si>
  <si>
    <t>SMA</t>
  </si>
  <si>
    <t>San Marino</t>
  </si>
  <si>
    <t>SOL</t>
  </si>
  <si>
    <t>Solomon Islands</t>
  </si>
  <si>
    <t>SOM</t>
  </si>
  <si>
    <t>Somalia</t>
  </si>
  <si>
    <t>SPA</t>
  </si>
  <si>
    <t>Spain</t>
  </si>
  <si>
    <t>SRV</t>
  </si>
  <si>
    <t>Viet Nam</t>
  </si>
  <si>
    <t>STK</t>
  </si>
  <si>
    <t>Saint Kitts and Nevis</t>
  </si>
  <si>
    <t>STP</t>
  </si>
  <si>
    <t>Sao Tome and Principe</t>
  </si>
  <si>
    <t>SUD</t>
  </si>
  <si>
    <t>Sudan</t>
  </si>
  <si>
    <t>SUR</t>
  </si>
  <si>
    <t>Suriname</t>
  </si>
  <si>
    <t>SSD</t>
  </si>
  <si>
    <t>South Sudan</t>
  </si>
  <si>
    <t>SVK</t>
  </si>
  <si>
    <t>Slovakia</t>
  </si>
  <si>
    <t>SVN</t>
  </si>
  <si>
    <t>Slovenia</t>
  </si>
  <si>
    <t>SWA</t>
  </si>
  <si>
    <t>Eswatini</t>
  </si>
  <si>
    <t>SWE</t>
  </si>
  <si>
    <t>Sweden</t>
  </si>
  <si>
    <t>SWI</t>
  </si>
  <si>
    <t>Switzerland</t>
  </si>
  <si>
    <t>SYR</t>
  </si>
  <si>
    <t>Syrian Arab Rep.</t>
  </si>
  <si>
    <t>TAN</t>
  </si>
  <si>
    <t>United Rep. of Tanzania</t>
  </si>
  <si>
    <t>TCI</t>
  </si>
  <si>
    <t>Turks and Caicos Islands</t>
  </si>
  <si>
    <t>THA</t>
  </si>
  <si>
    <t>Thailand</t>
  </si>
  <si>
    <t>TJK</t>
  </si>
  <si>
    <t>Tajikistan</t>
  </si>
  <si>
    <t>TKM</t>
  </si>
  <si>
    <t>Turkmenistan</t>
  </si>
  <si>
    <t>TMP</t>
  </si>
  <si>
    <t>Timor-Leste</t>
  </si>
  <si>
    <t>TOG</t>
  </si>
  <si>
    <t>Togo</t>
  </si>
  <si>
    <t>TON</t>
  </si>
  <si>
    <t>Tonga</t>
  </si>
  <si>
    <t>TRT</t>
  </si>
  <si>
    <t>Trinidad and Tobago</t>
  </si>
  <si>
    <t>TUN</t>
  </si>
  <si>
    <t>Tunisia</t>
  </si>
  <si>
    <t>TUR</t>
  </si>
  <si>
    <t>Turkey</t>
  </si>
  <si>
    <t>TUV</t>
  </si>
  <si>
    <t>Tuvalu</t>
  </si>
  <si>
    <t>UAE</t>
  </si>
  <si>
    <t>United Arab Emirates</t>
  </si>
  <si>
    <t>UGA</t>
  </si>
  <si>
    <t>Uganda</t>
  </si>
  <si>
    <t>UKR</t>
  </si>
  <si>
    <t>Ukraine</t>
  </si>
  <si>
    <t>URU</t>
  </si>
  <si>
    <t>Uruguay</t>
  </si>
  <si>
    <t>USA</t>
  </si>
  <si>
    <t>United States of America</t>
  </si>
  <si>
    <t>UZB</t>
  </si>
  <si>
    <t>Uzbekistan</t>
  </si>
  <si>
    <t>VAN</t>
  </si>
  <si>
    <t>Vanuatu</t>
  </si>
  <si>
    <t>VAT</t>
  </si>
  <si>
    <t>Holy See</t>
  </si>
  <si>
    <t>VCT</t>
  </si>
  <si>
    <t>Saint Vincent and the Grenadines</t>
  </si>
  <si>
    <t>VEN</t>
  </si>
  <si>
    <t>Venezuela (Bolivarian Republic of)</t>
  </si>
  <si>
    <t>WES</t>
  </si>
  <si>
    <t>Samoa</t>
  </si>
  <si>
    <t>WSH</t>
  </si>
  <si>
    <t>Western Sahara</t>
  </si>
  <si>
    <t>YEM</t>
  </si>
  <si>
    <t>Yemen</t>
  </si>
  <si>
    <t>ZAM</t>
  </si>
  <si>
    <t>Zambia</t>
  </si>
  <si>
    <t>ZIM</t>
  </si>
  <si>
    <t>Zimbabwe</t>
  </si>
  <si>
    <t>KOS</t>
  </si>
  <si>
    <t>Kosovo (S/RES/1244(1999))</t>
  </si>
  <si>
    <t>STA</t>
  </si>
  <si>
    <t>Stateless</t>
  </si>
  <si>
    <t>VAR</t>
  </si>
  <si>
    <t>Various</t>
  </si>
  <si>
    <t>TIB</t>
  </si>
  <si>
    <t>Tibet</t>
  </si>
  <si>
    <t>IMN</t>
  </si>
  <si>
    <t>Isle of Man</t>
  </si>
  <si>
    <t>MYP</t>
  </si>
  <si>
    <t>Mayotte</t>
  </si>
  <si>
    <t>REU</t>
  </si>
  <si>
    <t>Reunion</t>
  </si>
  <si>
    <t>AIA</t>
  </si>
  <si>
    <t>Anguilla</t>
  </si>
  <si>
    <t>ABW</t>
  </si>
  <si>
    <t>Aruba</t>
  </si>
  <si>
    <t>BVI</t>
  </si>
  <si>
    <t>British Virgin Islands</t>
  </si>
  <si>
    <t>FLK</t>
  </si>
  <si>
    <t>Falkland Islands (Malvinas)</t>
  </si>
  <si>
    <t>GLP</t>
  </si>
  <si>
    <t>Guadeloupe</t>
  </si>
  <si>
    <t>MSR</t>
  </si>
  <si>
    <t>Montserrat</t>
  </si>
  <si>
    <t>BES</t>
  </si>
  <si>
    <t>Bonaire, Saint Eustatius and Saba</t>
  </si>
  <si>
    <t>VIR</t>
  </si>
  <si>
    <t>United States Virgin Islands</t>
  </si>
  <si>
    <t>GUM</t>
  </si>
  <si>
    <t>Guam</t>
  </si>
  <si>
    <t>MNP</t>
  </si>
  <si>
    <t>Northern Mariana Islands</t>
  </si>
  <si>
    <t>TKL</t>
  </si>
  <si>
    <t>Tokelau</t>
  </si>
  <si>
    <t>ASM</t>
  </si>
  <si>
    <t>American Samoa</t>
  </si>
  <si>
    <t>BVT</t>
  </si>
  <si>
    <t>Bouvet Island</t>
  </si>
  <si>
    <t>NFK</t>
  </si>
  <si>
    <t>Norfolk Island</t>
  </si>
  <si>
    <t>SGS</t>
  </si>
  <si>
    <t>South Georgia and the South Sandwich Islands</t>
  </si>
  <si>
    <t>SJM</t>
  </si>
  <si>
    <t>Svalbard and Jan Mayen</t>
  </si>
  <si>
    <t>SPM</t>
  </si>
  <si>
    <t>Saint-Pierre-et-Miquelon</t>
  </si>
  <si>
    <t>WLF</t>
  </si>
  <si>
    <t xml:space="preserve">Wallis and Futuna Islands </t>
  </si>
  <si>
    <t>SHN</t>
  </si>
  <si>
    <t>Saint Helena</t>
  </si>
  <si>
    <t>PCN</t>
  </si>
  <si>
    <t>Pitcairn</t>
  </si>
  <si>
    <t>GRL</t>
  </si>
  <si>
    <t>Greenland</t>
  </si>
  <si>
    <t>CUW</t>
  </si>
  <si>
    <t xml:space="preserve">Curacao </t>
  </si>
  <si>
    <t>SXM</t>
  </si>
  <si>
    <t>Sint Maarten (Dutch part)</t>
  </si>
  <si>
    <t>JEY</t>
  </si>
  <si>
    <t>Jersey</t>
  </si>
  <si>
    <t>GGY</t>
  </si>
  <si>
    <t>Guernsey</t>
  </si>
  <si>
    <t>BLM</t>
  </si>
  <si>
    <t>Saint-Barthelemy</t>
  </si>
  <si>
    <t>MAF</t>
  </si>
  <si>
    <t>Saint-Martin (French part)</t>
  </si>
  <si>
    <t>UKN</t>
  </si>
  <si>
    <t>Unknown</t>
  </si>
  <si>
    <r>
      <rPr>
        <sz val="8"/>
        <color rgb="FF000000"/>
        <rFont val="Arial"/>
      </rPr>
      <t xml:space="preserve">Type of procedure: RSD conducted by </t>
    </r>
    <r>
      <rPr>
        <b/>
        <sz val="8"/>
        <color rgb="FF000000"/>
        <rFont val="Arial"/>
      </rPr>
      <t>UNHCR (U)</t>
    </r>
    <r>
      <rPr>
        <sz val="8"/>
        <color rgb="FF000000"/>
        <rFont val="Arial"/>
      </rPr>
      <t xml:space="preserve">, the </t>
    </r>
    <r>
      <rPr>
        <b/>
        <sz val="8"/>
        <color rgb="FF000000"/>
        <rFont val="Arial"/>
      </rPr>
      <t>Government (G)</t>
    </r>
    <r>
      <rPr>
        <sz val="8"/>
        <color rgb="FF000000"/>
        <rFont val="Arial"/>
      </rPr>
      <t xml:space="preserve">, or </t>
    </r>
    <r>
      <rPr>
        <b/>
        <sz val="8"/>
        <color rgb="FF000000"/>
        <rFont val="Arial"/>
      </rPr>
      <t>Jointly (J)</t>
    </r>
    <r>
      <rPr>
        <sz val="8"/>
        <color rgb="FF000000"/>
        <rFont val="Arial"/>
      </rPr>
      <t xml:space="preserve"> by UNHCR and the Government. (*)</t>
    </r>
  </si>
  <si>
    <r>
      <rPr>
        <sz val="8"/>
        <color rgb="FF000000"/>
        <rFont val="Arial"/>
      </rPr>
      <t>Applications refer to "</t>
    </r>
    <r>
      <rPr>
        <b/>
        <sz val="8"/>
        <color rgb="FF000000"/>
        <rFont val="Arial"/>
      </rPr>
      <t>new</t>
    </r>
    <r>
      <rPr>
        <sz val="8"/>
        <color rgb="FF000000"/>
        <rFont val="Arial"/>
      </rPr>
      <t>" applications (N), "</t>
    </r>
    <r>
      <rPr>
        <b/>
        <sz val="8"/>
        <color rgb="FF000000"/>
        <rFont val="Arial"/>
      </rPr>
      <t>re-opened/repeat"</t>
    </r>
    <r>
      <rPr>
        <sz val="8"/>
        <color rgb="FF000000"/>
        <rFont val="Arial"/>
      </rPr>
      <t xml:space="preserve"> applications (R) and/or "</t>
    </r>
    <r>
      <rPr>
        <b/>
        <sz val="8"/>
        <color rgb="FF000000"/>
        <rFont val="Arial"/>
      </rPr>
      <t>appeal</t>
    </r>
    <r>
      <rPr>
        <sz val="8"/>
        <color rgb="FF000000"/>
        <rFont val="Arial"/>
      </rPr>
      <t>" applications (A).</t>
    </r>
  </si>
  <si>
    <t>N</t>
  </si>
  <si>
    <r>
      <rPr>
        <sz val="8"/>
        <color rgb="FF000000"/>
        <rFont val="Arial"/>
      </rPr>
      <t xml:space="preserve">Applications refer to number of </t>
    </r>
    <r>
      <rPr>
        <b/>
        <sz val="8"/>
        <color rgb="FF000000"/>
        <rFont val="Arial"/>
      </rPr>
      <t>persons</t>
    </r>
    <r>
      <rPr>
        <sz val="8"/>
        <color rgb="FF000000"/>
        <rFont val="Arial"/>
      </rPr>
      <t xml:space="preserve"> (P) or number of </t>
    </r>
    <r>
      <rPr>
        <b/>
        <sz val="8"/>
        <color rgb="FF000000"/>
        <rFont val="Arial"/>
      </rPr>
      <t>cases</t>
    </r>
    <r>
      <rPr>
        <sz val="8"/>
        <color rgb="FF000000"/>
        <rFont val="Arial"/>
      </rPr>
      <t xml:space="preserve"> (C). (Preference: PERSONS)</t>
    </r>
  </si>
  <si>
    <t>P</t>
  </si>
  <si>
    <r>
      <rPr>
        <sz val="8"/>
        <color rgb="FF000000"/>
        <rFont val="Arial"/>
      </rPr>
      <t xml:space="preserve">Applications: please provide the </t>
    </r>
    <r>
      <rPr>
        <b/>
        <sz val="8"/>
        <color rgb="FF000000"/>
        <rFont val="Arial"/>
      </rPr>
      <t>average</t>
    </r>
    <r>
      <rPr>
        <sz val="8"/>
        <color rgb="FF000000"/>
        <rFont val="Arial"/>
      </rPr>
      <t xml:space="preserve"> number of </t>
    </r>
    <r>
      <rPr>
        <b/>
        <sz val="8"/>
        <color rgb="FF000000"/>
        <rFont val="Arial"/>
      </rPr>
      <t>persons per case</t>
    </r>
    <r>
      <rPr>
        <sz val="8"/>
        <color rgb="FF000000"/>
        <rFont val="Arial"/>
      </rPr>
      <t>.</t>
    </r>
  </si>
  <si>
    <t>Decisions refer to first instance (FI), appeal/administrative review (AR), judicial review (JR), New applications (NA), Repeat/reopened applications (RA), US Citizenship and Immigration Services (IN), US Executive Office of Immigration Review (EO), Subsidiary protection (SP), First instance and appeal (FA) and/or Temporary asylum (TA).</t>
  </si>
  <si>
    <t>FI</t>
  </si>
  <si>
    <r>
      <rPr>
        <sz val="8"/>
        <color rgb="FF000000"/>
        <rFont val="Arial"/>
      </rPr>
      <t xml:space="preserve">Decisions refer to number of </t>
    </r>
    <r>
      <rPr>
        <b/>
        <sz val="8"/>
        <color rgb="FF000000"/>
        <rFont val="Arial"/>
      </rPr>
      <t>persons</t>
    </r>
    <r>
      <rPr>
        <sz val="8"/>
        <color rgb="FF000000"/>
        <rFont val="Arial"/>
      </rPr>
      <t xml:space="preserve"> (P) or number of </t>
    </r>
    <r>
      <rPr>
        <b/>
        <sz val="8"/>
        <color rgb="FF000000"/>
        <rFont val="Arial"/>
      </rPr>
      <t>cases</t>
    </r>
    <r>
      <rPr>
        <sz val="8"/>
        <color rgb="FF000000"/>
        <rFont val="Arial"/>
      </rPr>
      <t xml:space="preserve"> (C). (Preference: PERSONS)</t>
    </r>
  </si>
  <si>
    <r>
      <rPr>
        <sz val="8"/>
        <color rgb="FF000000"/>
        <rFont val="Arial"/>
      </rPr>
      <t xml:space="preserve">Decisions: please provide the </t>
    </r>
    <r>
      <rPr>
        <b/>
        <sz val="8"/>
        <color rgb="FF000000"/>
        <rFont val="Arial"/>
      </rPr>
      <t>average</t>
    </r>
    <r>
      <rPr>
        <sz val="8"/>
        <color rgb="FF000000"/>
        <rFont val="Arial"/>
      </rPr>
      <t xml:space="preserve"> number of </t>
    </r>
    <r>
      <rPr>
        <b/>
        <sz val="8"/>
        <color rgb="FF000000"/>
        <rFont val="Arial"/>
      </rPr>
      <t>persons per case</t>
    </r>
    <r>
      <rPr>
        <sz val="8"/>
        <color rgb="FF000000"/>
        <rFont val="Arial"/>
      </rPr>
      <t>.</t>
    </r>
  </si>
  <si>
    <t>Pending appl.</t>
  </si>
  <si>
    <t>start year (1)</t>
  </si>
  <si>
    <t>Decisions 1 Jan - 30 Jun</t>
  </si>
  <si>
    <t>mid-year (6)</t>
  </si>
  <si>
    <t>Applied</t>
  </si>
  <si>
    <t>Recognized</t>
  </si>
  <si>
    <t>Otherw.</t>
  </si>
  <si>
    <t xml:space="preserve">Total </t>
  </si>
  <si>
    <t>UNHCR</t>
  </si>
  <si>
    <t>Conv./</t>
  </si>
  <si>
    <t>closed</t>
  </si>
  <si>
    <t>decided</t>
  </si>
  <si>
    <t>assisted(2)</t>
  </si>
  <si>
    <t>Mandate</t>
  </si>
  <si>
    <t>Rejected</t>
  </si>
  <si>
    <t>(5)</t>
  </si>
  <si>
    <t>Table V.  Internally displaced persons (IDPs)</t>
  </si>
  <si>
    <t>A. Internally Displaced Persons protected/assisted by UNHCR</t>
  </si>
  <si>
    <t>IDPs protected by UNHCR</t>
  </si>
  <si>
    <t>Increases</t>
  </si>
  <si>
    <t>Decreases</t>
  </si>
  <si>
    <t>Newly</t>
  </si>
  <si>
    <t>Returned IDPs</t>
  </si>
  <si>
    <t>Re-</t>
  </si>
  <si>
    <t>at</t>
  </si>
  <si>
    <t>displaced</t>
  </si>
  <si>
    <t>incr-</t>
  </si>
  <si>
    <t>Assisted by</t>
  </si>
  <si>
    <t>located</t>
  </si>
  <si>
    <t>decr-</t>
  </si>
  <si>
    <t>start-year</t>
  </si>
  <si>
    <t>IDPs</t>
  </si>
  <si>
    <t>eases</t>
  </si>
  <si>
    <t>1 Jan - 30 Jun</t>
  </si>
  <si>
    <t>mid-year</t>
  </si>
  <si>
    <t>B. People in IDP-like situations</t>
  </si>
  <si>
    <t>IDP-likes prot. by UNHCR</t>
  </si>
  <si>
    <t>IDP-like prot. by UNHCR</t>
  </si>
  <si>
    <t>Returned IDP-like</t>
  </si>
  <si>
    <t>IDP-like</t>
  </si>
  <si>
    <r>
      <t xml:space="preserve">C. Internally Displaced Persons (country-wide; </t>
    </r>
    <r>
      <rPr>
        <b/>
        <u/>
        <sz val="10"/>
        <color rgb="FF000000"/>
        <rFont val="Arial"/>
      </rPr>
      <t>conflict-induced only</t>
    </r>
    <r>
      <rPr>
        <b/>
        <sz val="10"/>
        <color rgb="FF000000"/>
        <rFont val="Arial"/>
      </rPr>
      <t>)</t>
    </r>
  </si>
  <si>
    <t>(Should reflect the IDP population as agreed on by the UNCT)</t>
  </si>
  <si>
    <t>IDPs country-wide</t>
  </si>
  <si>
    <t>protected by</t>
  </si>
  <si>
    <t>Table VI.  Returnees, Stateless persons and Other persons of concern to UNHCR</t>
  </si>
  <si>
    <t>A+B. Refugee returnees, people in refugee-like situations returnees</t>
  </si>
  <si>
    <t>(= returned refugees and refugee-likes during the year)</t>
  </si>
  <si>
    <t>From</t>
  </si>
  <si>
    <t>Population type</t>
  </si>
  <si>
    <t>(country</t>
  </si>
  <si>
    <t>returns</t>
  </si>
  <si>
    <t>of</t>
  </si>
  <si>
    <t>1 Jan -</t>
  </si>
  <si>
    <t>asylum)</t>
  </si>
  <si>
    <t>(1) Indicate the source: G=Government; U=UNHCR; N=NGO; V=Various/other</t>
  </si>
  <si>
    <t>(2) Indicate the basis: R=Registration; C=Census; E=Estimate; S=Survey; V=Various/other</t>
  </si>
  <si>
    <t>MYSR341190</t>
  </si>
  <si>
    <t>C. Persons of concern under UNHCR’s statelessness mandate</t>
  </si>
  <si>
    <t>(including non-displaced and displaced stateless persons)</t>
  </si>
  <si>
    <t>Displacement status (2)</t>
  </si>
  <si>
    <t>Origin (3)</t>
  </si>
  <si>
    <t>Description</t>
  </si>
  <si>
    <t>Pop. start-year</t>
  </si>
  <si>
    <t>Pop. mid-year</t>
  </si>
  <si>
    <t>population (1)</t>
  </si>
  <si>
    <t>(1) STL = stateless; UDN = undetermined nationality</t>
  </si>
  <si>
    <t>(2) NDP = Not displaced (stateless persons who are not Refugees, IDPs, Asylum-seekers, Returnees or related categories); REF = Refugees; ROC = Persons in refugee-like situations; ASY = Asylum-seekers; IDP = Internally displaced persons; IOC = Persons in IDP-like situations; RET = Returned refugees; RDP = Returned IDPs; OOC =Others of concern</t>
  </si>
  <si>
    <t>(3) Indicate country of origin.</t>
  </si>
  <si>
    <t>(4) Indicate the source: G=Government; U=UNHCR; N=NGO; V=Various/other</t>
  </si>
  <si>
    <t>(5) Indicate the basis: R=Registration; C=Census; E=Estimate; S=Survey; V=Various/other</t>
  </si>
  <si>
    <t>ASR835629</t>
  </si>
  <si>
    <t>D. Other persons of concern to UNHCR</t>
  </si>
  <si>
    <t>country</t>
  </si>
  <si>
    <t>table</t>
  </si>
  <si>
    <t>comment</t>
  </si>
  <si>
    <t>G</t>
  </si>
  <si>
    <t>R</t>
  </si>
  <si>
    <t>V</t>
  </si>
  <si>
    <t>host population with Family member refugees</t>
  </si>
  <si>
    <t>Other persons of concern (OOC)</t>
  </si>
  <si>
    <t>Refugees (Group + individual)</t>
  </si>
  <si>
    <t>RSD</t>
  </si>
  <si>
    <t>Nothing to report on IDPs</t>
  </si>
  <si>
    <t>Returnees</t>
  </si>
  <si>
    <t>Nothing to report on returnees</t>
  </si>
  <si>
    <t>Stateless persons</t>
  </si>
  <si>
    <t>Nothing to report on statelessness</t>
  </si>
  <si>
    <t>Others of concern</t>
  </si>
  <si>
    <t>OOC population for Angolan has been updated based on profiling exercise conducted last year for  the Angolan children of  refugees and asylum-seekers from Rwanda( 27), Liberia(32) and Sierra Leone(55) and Angolan spouse  of refugees and asylum-seekers from Rwanda (2), Liberia ( 9) and Sierra Leone ( 14)</t>
  </si>
  <si>
    <t xml:space="preserve">Niroj Shrestha
</t>
  </si>
  <si>
    <t>185 births from Kasai caseload. 20 deaths from Kasai refugee caseload and remaning 14 deaths from urban caseload of DRC (10), Rwanda (3) and Burundi (1) ).
Data related to UASC are partial since it covers only the population of the Kasai Influx . The other data are provided by the government and UASC are not available for this data .
No individuals assisted by UNHCR for Voluntary Repatriation (Volrep) during the reporting period. A total of 9,870 individuals from DRC Kasai 2017 influx caseload out of which 7,037 refugees from the  Lovua Settlement and 2,833 from urban area or out of camp.</t>
  </si>
  <si>
    <t>4 spontaneous departure from Turkey</t>
  </si>
  <si>
    <t xml:space="preserve">Other increase: 5 in-situ registration for the children
Other decrease: 12 spontaneous departure from Kasai caseload,37 inactivated due to 6 continuous no show for food distribution, 1 spontaneous departure from Rwanda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</si>
</sst>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_(* #,##0_);_(* \(#,##0\);_(* \-??_);_(@_)"/>
    <numFmt numFmtId="166" formatCode="0.0"/>
  </numFmts>
  <fonts count="32" x14ac:knownFonts="1">
    <font>
      <sz val="12"/>
      <color rgb="FF000000"/>
      <name val="Calibri"/>
    </font>
    <font>
      <b/>
      <sz val="22"/>
      <color rgb="FF000000"/>
      <name val="Arial"/>
    </font>
    <font>
      <b/>
      <sz val="14"/>
      <color rgb="FF000000"/>
      <name val="Arial"/>
    </font>
    <font>
      <i/>
      <sz val="10"/>
      <color rgb="FF000000"/>
      <name val="Arial"/>
    </font>
    <font>
      <sz val="16"/>
      <color rgb="FF000000"/>
      <name val="Arial"/>
    </font>
    <font>
      <sz val="14"/>
      <color rgb="FF000000"/>
      <name val="Arial"/>
    </font>
    <font>
      <b/>
      <i/>
      <sz val="8"/>
      <color rgb="FF000000"/>
      <name val="Arial"/>
    </font>
    <font>
      <b/>
      <sz val="8"/>
      <color rgb="FF000000"/>
      <name val="Arial"/>
    </font>
    <font>
      <sz val="8"/>
      <color rgb="FF000000"/>
      <name val="Arial"/>
    </font>
    <font>
      <sz val="9"/>
      <color rgb="FF000000"/>
      <name val="Arial"/>
    </font>
    <font>
      <b/>
      <sz val="10"/>
      <color rgb="FF000000"/>
      <name val="Arial"/>
    </font>
    <font>
      <u/>
      <sz val="8"/>
      <color rgb="FF000000"/>
      <name val="Arial"/>
    </font>
    <font>
      <b/>
      <sz val="12"/>
      <color rgb="FF000000"/>
      <name val="Arial"/>
    </font>
    <font>
      <sz val="10"/>
      <color rgb="FF000000"/>
      <name val="Arial"/>
    </font>
    <font>
      <i/>
      <sz val="8"/>
      <color rgb="FF000000"/>
      <name val="Arial"/>
    </font>
    <font>
      <sz val="7"/>
      <color rgb="FF000000"/>
      <name val="Arial"/>
    </font>
    <font>
      <b/>
      <sz val="12"/>
      <color rgb="FF000000"/>
      <name val="Calibri"/>
    </font>
    <font>
      <b/>
      <sz val="7"/>
      <color rgb="FF000000"/>
      <name val="Arial"/>
    </font>
    <font>
      <i/>
      <sz val="7"/>
      <color rgb="FF000000"/>
      <name val="Arial"/>
    </font>
    <font>
      <b/>
      <sz val="11"/>
      <color rgb="FF000000"/>
      <name val="Arial"/>
    </font>
    <font>
      <b/>
      <i/>
      <sz val="7"/>
      <color rgb="FF000000"/>
      <name val="Arial"/>
    </font>
    <font>
      <sz val="7"/>
      <color rgb="FF000000"/>
      <name val="Times New Roman"/>
    </font>
    <font>
      <sz val="7"/>
      <color rgb="FFFFFFFF"/>
      <name val="Arial"/>
    </font>
    <font>
      <sz val="7"/>
      <color rgb="FFFFFFFF"/>
      <name val="Times New Roman"/>
    </font>
    <font>
      <sz val="6"/>
      <color rgb="FF000000"/>
      <name val="Arial"/>
    </font>
    <font>
      <b/>
      <vertAlign val="superscript"/>
      <sz val="12"/>
      <color rgb="FF000000"/>
      <name val="Arial"/>
    </font>
    <font>
      <b/>
      <u/>
      <sz val="10"/>
      <color rgb="FF000000"/>
      <name val="Arial"/>
    </font>
    <font>
      <sz val="12"/>
      <color theme="1"/>
      <name val="Calibri"/>
      <family val="2"/>
    </font>
    <font>
      <sz val="12"/>
      <color rgb="FF000000"/>
      <name val="Calibri"/>
      <family val="2"/>
    </font>
    <font>
      <sz val="12"/>
      <color rgb="FFFF0000"/>
      <name val="Calibri"/>
      <family val="2"/>
    </font>
    <font>
      <sz val="10"/>
      <color rgb="FF000000"/>
      <name val="Arial"/>
      <family val="2"/>
    </font>
    <font>
      <sz val="7"/>
      <color rgb="FF000000"/>
      <name val="Arial"/>
      <family val="2"/>
    </font>
  </fonts>
  <fills count="4">
    <fill>
      <patternFill patternType="none"/>
    </fill>
    <fill>
      <patternFill patternType="gray125"/>
    </fill>
    <fill>
      <patternFill patternType="solid">
        <fgColor rgb="FFFFFFFF"/>
        <bgColor rgb="FFFFFFCC"/>
      </patternFill>
    </fill>
    <fill>
      <patternFill patternType="solid">
        <fgColor rgb="FFFFFFFF"/>
        <bgColor rgb="FFF2F2F2"/>
      </patternFill>
    </fill>
  </fills>
  <borders count="62">
    <border>
      <left/>
      <right/>
      <top/>
      <bottom/>
      <diagonal/>
    </border>
    <border>
      <left style="dotted">
        <color rgb="FF000000"/>
      </left>
      <right style="dotted">
        <color rgb="FF000000"/>
      </right>
      <top style="dotted">
        <color rgb="FF000000"/>
      </top>
      <bottom style="dotted">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ashed">
        <color rgb="FF000000"/>
      </left>
      <right style="dashed">
        <color rgb="FF000000"/>
      </right>
      <top style="dashed">
        <color rgb="FF000000"/>
      </top>
      <bottom style="dashed">
        <color rgb="FF000000"/>
      </bottom>
      <diagonal/>
    </border>
    <border>
      <left style="thin">
        <color rgb="FF000000"/>
      </left>
      <right style="medium">
        <color rgb="FF000000"/>
      </right>
      <top style="thin">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s>
  <cellStyleXfs count="2">
    <xf numFmtId="0" fontId="0" fillId="0" borderId="0"/>
    <xf numFmtId="0" fontId="13" fillId="0" borderId="0"/>
  </cellStyleXfs>
  <cellXfs count="366">
    <xf numFmtId="0" fontId="0" fillId="0" borderId="0" xfId="0" applyProtection="1"/>
    <xf numFmtId="164" fontId="1" fillId="2" borderId="0" xfId="0" applyNumberFormat="1" applyFont="1" applyFill="1" applyAlignment="1" applyProtection="1">
      <alignment horizontal="left" wrapText="1"/>
    </xf>
    <xf numFmtId="164" fontId="2" fillId="2" borderId="0" xfId="0" applyNumberFormat="1" applyFont="1" applyFill="1" applyAlignment="1" applyProtection="1">
      <alignment horizontal="center" wrapText="1"/>
    </xf>
    <xf numFmtId="164" fontId="4" fillId="2" borderId="0" xfId="0" applyNumberFormat="1" applyFont="1" applyFill="1" applyAlignment="1" applyProtection="1">
      <alignment horizontal="center" wrapText="1"/>
    </xf>
    <xf numFmtId="164" fontId="5" fillId="2" borderId="0" xfId="0" applyNumberFormat="1" applyFont="1" applyFill="1" applyAlignment="1" applyProtection="1">
      <alignment horizontal="center" wrapText="1"/>
    </xf>
    <xf numFmtId="164" fontId="6" fillId="2" borderId="0" xfId="0" applyNumberFormat="1" applyFont="1" applyFill="1" applyAlignment="1" applyProtection="1">
      <alignment horizontal="right"/>
    </xf>
    <xf numFmtId="164" fontId="7" fillId="2" borderId="1" xfId="0" applyNumberFormat="1" applyFont="1" applyFill="1" applyBorder="1" applyAlignment="1" applyProtection="1">
      <alignment horizontal="center" wrapText="1"/>
    </xf>
    <xf numFmtId="164" fontId="6" fillId="2" borderId="1" xfId="0" applyNumberFormat="1" applyFont="1" applyFill="1" applyBorder="1" applyAlignment="1" applyProtection="1">
      <alignment horizontal="right"/>
    </xf>
    <xf numFmtId="164" fontId="7" fillId="2" borderId="0" xfId="0" applyNumberFormat="1" applyFont="1" applyFill="1" applyAlignment="1" applyProtection="1">
      <alignment horizontal="center"/>
    </xf>
    <xf numFmtId="164" fontId="8" fillId="2" borderId="0" xfId="0" applyNumberFormat="1" applyFont="1" applyFill="1" applyProtection="1"/>
    <xf numFmtId="164" fontId="9" fillId="2" borderId="0" xfId="0" applyNumberFormat="1" applyFont="1" applyFill="1" applyProtection="1"/>
    <xf numFmtId="164" fontId="10" fillId="2" borderId="0" xfId="0" applyNumberFormat="1" applyFont="1" applyFill="1" applyAlignment="1" applyProtection="1">
      <alignment horizontal="center"/>
    </xf>
    <xf numFmtId="164" fontId="11" fillId="2" borderId="0" xfId="0" applyNumberFormat="1" applyFont="1" applyFill="1" applyProtection="1"/>
    <xf numFmtId="164" fontId="7" fillId="2" borderId="2" xfId="0" applyNumberFormat="1" applyFont="1" applyFill="1" applyBorder="1" applyAlignment="1" applyProtection="1">
      <alignment horizontal="center"/>
    </xf>
    <xf numFmtId="164" fontId="8" fillId="2" borderId="3" xfId="0" applyNumberFormat="1" applyFont="1" applyFill="1" applyBorder="1" applyProtection="1"/>
    <xf numFmtId="164" fontId="8" fillId="2" borderId="4" xfId="0" applyNumberFormat="1" applyFont="1" applyFill="1" applyBorder="1" applyProtection="1"/>
    <xf numFmtId="164" fontId="7" fillId="2" borderId="5" xfId="0" applyNumberFormat="1" applyFont="1" applyFill="1" applyBorder="1" applyAlignment="1" applyProtection="1">
      <alignment horizontal="center"/>
    </xf>
    <xf numFmtId="164" fontId="7" fillId="2" borderId="6" xfId="0" applyNumberFormat="1" applyFont="1" applyFill="1" applyBorder="1" applyAlignment="1" applyProtection="1">
      <alignment horizontal="center"/>
    </xf>
    <xf numFmtId="164" fontId="7" fillId="2" borderId="7" xfId="0" applyNumberFormat="1" applyFont="1" applyFill="1" applyBorder="1" applyAlignment="1" applyProtection="1">
      <alignment horizontal="center"/>
    </xf>
    <xf numFmtId="164" fontId="7" fillId="2" borderId="8" xfId="0" applyNumberFormat="1" applyFont="1" applyFill="1" applyBorder="1" applyAlignment="1" applyProtection="1">
      <alignment horizontal="center"/>
    </xf>
    <xf numFmtId="164" fontId="7" fillId="2" borderId="9" xfId="0" applyNumberFormat="1" applyFont="1" applyFill="1" applyBorder="1" applyAlignment="1" applyProtection="1">
      <alignment horizontal="center"/>
    </xf>
    <xf numFmtId="164" fontId="7" fillId="2" borderId="10" xfId="0" applyNumberFormat="1" applyFont="1" applyFill="1" applyBorder="1" applyAlignment="1" applyProtection="1">
      <alignment horizontal="center"/>
    </xf>
    <xf numFmtId="164" fontId="7" fillId="2" borderId="11" xfId="0" applyNumberFormat="1" applyFont="1" applyFill="1" applyBorder="1" applyAlignment="1" applyProtection="1">
      <alignment horizontal="center"/>
    </xf>
    <xf numFmtId="164" fontId="8" fillId="0" borderId="2" xfId="0" applyNumberFormat="1" applyFont="1" applyBorder="1" applyProtection="1"/>
    <xf numFmtId="164" fontId="8" fillId="0" borderId="3" xfId="0" applyNumberFormat="1" applyFont="1" applyBorder="1" applyProtection="1"/>
    <xf numFmtId="164" fontId="8" fillId="0" borderId="12" xfId="0" applyNumberFormat="1" applyFont="1" applyBorder="1" applyProtection="1"/>
    <xf numFmtId="165" fontId="8" fillId="0" borderId="5" xfId="0" applyNumberFormat="1" applyFont="1" applyBorder="1" applyProtection="1"/>
    <xf numFmtId="164" fontId="8" fillId="0" borderId="7" xfId="0" applyNumberFormat="1" applyFont="1" applyBorder="1" applyProtection="1"/>
    <xf numFmtId="164" fontId="8" fillId="0" borderId="8" xfId="0" applyNumberFormat="1" applyFont="1" applyBorder="1" applyProtection="1"/>
    <xf numFmtId="164" fontId="8" fillId="0" borderId="13" xfId="0" applyNumberFormat="1" applyFont="1" applyBorder="1" applyProtection="1"/>
    <xf numFmtId="165" fontId="8" fillId="0" borderId="14" xfId="0" applyNumberFormat="1" applyFont="1" applyBorder="1" applyProtection="1"/>
    <xf numFmtId="164" fontId="8" fillId="0" borderId="8" xfId="0" applyNumberFormat="1" applyFont="1" applyBorder="1" applyAlignment="1" applyProtection="1">
      <alignment wrapText="1"/>
    </xf>
    <xf numFmtId="164" fontId="8" fillId="0" borderId="15" xfId="0" applyNumberFormat="1" applyFont="1" applyBorder="1" applyProtection="1"/>
    <xf numFmtId="164" fontId="8" fillId="0" borderId="16" xfId="0" applyNumberFormat="1" applyFont="1" applyBorder="1" applyProtection="1"/>
    <xf numFmtId="164" fontId="8" fillId="0" borderId="17" xfId="0" applyNumberFormat="1" applyFont="1" applyBorder="1" applyProtection="1"/>
    <xf numFmtId="165" fontId="8" fillId="0" borderId="10" xfId="0" applyNumberFormat="1" applyFont="1" applyBorder="1" applyProtection="1"/>
    <xf numFmtId="164" fontId="8" fillId="2" borderId="18" xfId="0" applyNumberFormat="1" applyFont="1" applyFill="1" applyBorder="1" applyProtection="1"/>
    <xf numFmtId="164" fontId="8" fillId="2" borderId="19" xfId="0" applyNumberFormat="1" applyFont="1" applyFill="1" applyBorder="1" applyProtection="1"/>
    <xf numFmtId="165" fontId="8" fillId="2" borderId="20" xfId="0" applyNumberFormat="1" applyFont="1" applyFill="1" applyBorder="1" applyProtection="1"/>
    <xf numFmtId="0" fontId="13" fillId="0" borderId="0" xfId="0" applyFont="1" applyProtection="1"/>
    <xf numFmtId="0" fontId="13" fillId="0" borderId="0" xfId="0" applyFont="1" applyProtection="1"/>
    <xf numFmtId="0" fontId="8" fillId="2" borderId="0" xfId="0" applyFont="1" applyFill="1" applyAlignment="1">
      <alignment horizontal="left"/>
    </xf>
    <xf numFmtId="0" fontId="8" fillId="2" borderId="0" xfId="0" applyFont="1" applyFill="1" applyAlignment="1">
      <alignment horizontal="center"/>
    </xf>
    <xf numFmtId="0" fontId="8" fillId="2" borderId="0" xfId="0" applyFont="1" applyFill="1"/>
    <xf numFmtId="0" fontId="14" fillId="2" borderId="0" xfId="0" applyFont="1" applyFill="1" applyAlignment="1">
      <alignment horizontal="left"/>
    </xf>
    <xf numFmtId="0" fontId="8" fillId="2" borderId="46" xfId="0" applyFont="1" applyFill="1" applyBorder="1" applyAlignment="1">
      <alignment horizontal="center"/>
    </xf>
    <xf numFmtId="166" fontId="8" fillId="0" borderId="46" xfId="0" applyNumberFormat="1" applyFont="1" applyBorder="1" applyAlignment="1">
      <alignment horizontal="center"/>
    </xf>
    <xf numFmtId="166" fontId="8" fillId="2" borderId="46" xfId="0" applyNumberFormat="1" applyFont="1" applyFill="1" applyBorder="1" applyAlignment="1">
      <alignment horizontal="center"/>
    </xf>
    <xf numFmtId="0" fontId="7" fillId="2" borderId="5" xfId="0" applyFont="1" applyFill="1" applyBorder="1" applyAlignment="1">
      <alignment horizontal="center"/>
    </xf>
    <xf numFmtId="0" fontId="7" fillId="2" borderId="14" xfId="0" applyFont="1" applyFill="1" applyBorder="1" applyAlignment="1">
      <alignment horizontal="center"/>
    </xf>
    <xf numFmtId="0" fontId="7" fillId="2" borderId="24" xfId="0" applyFont="1" applyFill="1" applyBorder="1" applyAlignment="1">
      <alignment horizontal="center"/>
    </xf>
    <xf numFmtId="0" fontId="14" fillId="2" borderId="28" xfId="0" applyFont="1" applyFill="1" applyBorder="1" applyAlignment="1">
      <alignment horizontal="center"/>
    </xf>
    <xf numFmtId="0" fontId="7" fillId="2" borderId="26" xfId="0" applyFont="1" applyFill="1" applyBorder="1" applyAlignment="1">
      <alignment horizontal="center"/>
    </xf>
    <xf numFmtId="0" fontId="7" fillId="2" borderId="47" xfId="0" applyFont="1" applyFill="1" applyBorder="1" applyAlignment="1">
      <alignment horizontal="center"/>
    </xf>
    <xf numFmtId="0" fontId="7" fillId="2" borderId="25" xfId="0" applyFont="1" applyFill="1" applyBorder="1" applyAlignment="1">
      <alignment horizontal="center"/>
    </xf>
    <xf numFmtId="0" fontId="14" fillId="2" borderId="47" xfId="0" applyFont="1" applyFill="1" applyBorder="1" applyAlignment="1">
      <alignment horizontal="center"/>
    </xf>
    <xf numFmtId="0" fontId="7" fillId="2" borderId="7" xfId="0" applyFont="1" applyFill="1" applyBorder="1" applyAlignment="1">
      <alignment horizontal="center"/>
    </xf>
    <xf numFmtId="0" fontId="14" fillId="2" borderId="9" xfId="0" applyFont="1" applyFill="1" applyBorder="1" applyAlignment="1">
      <alignment horizontal="center"/>
    </xf>
    <xf numFmtId="0" fontId="7" fillId="2" borderId="27" xfId="0" applyFont="1" applyFill="1" applyBorder="1" applyAlignment="1">
      <alignment horizontal="center"/>
    </xf>
    <xf numFmtId="0" fontId="7" fillId="2" borderId="8" xfId="0" applyFont="1" applyFill="1" applyBorder="1" applyAlignment="1">
      <alignment horizontal="center"/>
    </xf>
    <xf numFmtId="0" fontId="7" fillId="2" borderId="13" xfId="0" applyFont="1" applyFill="1" applyBorder="1" applyAlignment="1">
      <alignment horizontal="center"/>
    </xf>
    <xf numFmtId="0" fontId="7" fillId="2" borderId="0" xfId="0" applyFont="1" applyFill="1" applyAlignment="1">
      <alignment horizontal="center"/>
    </xf>
    <xf numFmtId="0" fontId="14" fillId="2" borderId="13" xfId="0" applyFont="1" applyFill="1" applyBorder="1" applyAlignment="1">
      <alignment horizontal="center"/>
    </xf>
    <xf numFmtId="0" fontId="0" fillId="0" borderId="48" xfId="0" applyBorder="1"/>
    <xf numFmtId="0" fontId="16" fillId="0" borderId="31" xfId="0" applyFont="1" applyBorder="1"/>
    <xf numFmtId="3" fontId="16" fillId="0" borderId="31" xfId="0" applyNumberFormat="1" applyFont="1" applyBorder="1" applyAlignment="1">
      <alignment horizontal="right"/>
    </xf>
    <xf numFmtId="0" fontId="7" fillId="2" borderId="49" xfId="0" applyFont="1" applyFill="1" applyBorder="1" applyAlignment="1">
      <alignment horizontal="center"/>
    </xf>
    <xf numFmtId="0" fontId="14" fillId="2" borderId="49" xfId="0" applyFont="1" applyFill="1" applyBorder="1" applyAlignment="1">
      <alignment horizontal="center"/>
    </xf>
    <xf numFmtId="0" fontId="7" fillId="2" borderId="37" xfId="0" applyFont="1" applyFill="1" applyBorder="1" applyAlignment="1">
      <alignment horizontal="center"/>
    </xf>
    <xf numFmtId="0" fontId="14" fillId="2" borderId="37" xfId="0" applyFont="1" applyFill="1" applyBorder="1" applyAlignment="1">
      <alignment horizontal="center"/>
    </xf>
    <xf numFmtId="0" fontId="7" fillId="2" borderId="18" xfId="0" applyFont="1" applyFill="1" applyBorder="1" applyAlignment="1">
      <alignment horizontal="center"/>
    </xf>
    <xf numFmtId="0" fontId="7" fillId="2" borderId="15" xfId="0" applyFont="1" applyFill="1" applyBorder="1" applyAlignment="1">
      <alignment horizontal="center"/>
    </xf>
    <xf numFmtId="0" fontId="14" fillId="2" borderId="34" xfId="0" applyFont="1" applyFill="1" applyBorder="1" applyAlignment="1">
      <alignment horizontal="center"/>
    </xf>
    <xf numFmtId="0" fontId="7" fillId="2" borderId="16" xfId="0" applyFont="1" applyFill="1" applyBorder="1" applyAlignment="1">
      <alignment horizontal="center"/>
    </xf>
    <xf numFmtId="0" fontId="7" fillId="2" borderId="32" xfId="0" applyFont="1" applyFill="1" applyBorder="1" applyAlignment="1">
      <alignment horizontal="center"/>
    </xf>
    <xf numFmtId="0" fontId="7" fillId="2" borderId="19" xfId="0" applyFont="1" applyFill="1" applyBorder="1" applyAlignment="1">
      <alignment horizontal="center"/>
    </xf>
    <xf numFmtId="0" fontId="14" fillId="2" borderId="17" xfId="0" applyFont="1" applyFill="1" applyBorder="1" applyAlignment="1">
      <alignment horizontal="center"/>
    </xf>
    <xf numFmtId="0" fontId="14" fillId="2" borderId="50" xfId="0" applyFont="1" applyFill="1" applyBorder="1" applyAlignment="1">
      <alignment horizontal="center"/>
    </xf>
    <xf numFmtId="16" fontId="7" fillId="2" borderId="14" xfId="0" applyNumberFormat="1" applyFont="1" applyFill="1" applyBorder="1" applyAlignment="1">
      <alignment horizontal="center"/>
    </xf>
    <xf numFmtId="16" fontId="7" fillId="2" borderId="10" xfId="0" applyNumberFormat="1" applyFont="1" applyFill="1" applyBorder="1" applyAlignment="1">
      <alignment horizontal="center"/>
    </xf>
    <xf numFmtId="0" fontId="7" fillId="2" borderId="21" xfId="0" applyFont="1" applyFill="1" applyBorder="1" applyAlignment="1">
      <alignment horizontal="center"/>
    </xf>
    <xf numFmtId="0" fontId="7" fillId="2" borderId="6" xfId="0" applyFont="1" applyFill="1" applyBorder="1" applyAlignment="1">
      <alignment horizontal="center"/>
    </xf>
    <xf numFmtId="0" fontId="7" fillId="2" borderId="23" xfId="0" applyFont="1" applyFill="1" applyBorder="1" applyAlignment="1">
      <alignment horizontal="center"/>
    </xf>
    <xf numFmtId="0" fontId="0" fillId="0" borderId="0" xfId="0"/>
    <xf numFmtId="0" fontId="15" fillId="3" borderId="0" xfId="0" applyFont="1" applyFill="1"/>
    <xf numFmtId="0" fontId="15" fillId="3" borderId="0" xfId="0" applyFont="1" applyFill="1" applyAlignment="1">
      <alignment horizontal="center"/>
    </xf>
    <xf numFmtId="0" fontId="15" fillId="3" borderId="0" xfId="0" applyFont="1" applyFill="1" applyAlignment="1">
      <alignment horizontal="left"/>
    </xf>
    <xf numFmtId="0" fontId="17" fillId="3" borderId="31" xfId="0" applyFont="1" applyFill="1" applyBorder="1" applyAlignment="1">
      <alignment horizontal="center"/>
    </xf>
    <xf numFmtId="0" fontId="18" fillId="3" borderId="52" xfId="0" applyFont="1" applyFill="1" applyBorder="1" applyAlignment="1">
      <alignment horizontal="center"/>
    </xf>
    <xf numFmtId="0" fontId="17" fillId="0" borderId="33" xfId="0" applyFont="1" applyBorder="1" applyAlignment="1">
      <alignment horizontal="center"/>
    </xf>
    <xf numFmtId="0" fontId="17" fillId="3" borderId="8" xfId="0" applyFont="1" applyFill="1" applyBorder="1" applyAlignment="1">
      <alignment horizontal="center"/>
    </xf>
    <xf numFmtId="0" fontId="18" fillId="3" borderId="33" xfId="0" applyFont="1" applyFill="1" applyBorder="1" applyAlignment="1">
      <alignment horizontal="center"/>
    </xf>
    <xf numFmtId="0" fontId="17" fillId="3" borderId="33" xfId="0" applyFont="1" applyFill="1" applyBorder="1" applyAlignment="1">
      <alignment horizontal="center"/>
    </xf>
    <xf numFmtId="0" fontId="18" fillId="3" borderId="31" xfId="0" applyFont="1" applyFill="1" applyBorder="1" applyAlignment="1">
      <alignment horizontal="center"/>
    </xf>
    <xf numFmtId="0" fontId="17" fillId="3" borderId="35" xfId="0" applyFont="1" applyFill="1" applyBorder="1" applyAlignment="1">
      <alignment horizontal="center"/>
    </xf>
    <xf numFmtId="0" fontId="18" fillId="3" borderId="11" xfId="0" applyFont="1" applyFill="1" applyBorder="1" applyAlignment="1">
      <alignment horizontal="center"/>
    </xf>
    <xf numFmtId="0" fontId="17" fillId="3" borderId="11" xfId="0" applyFont="1" applyFill="1" applyBorder="1" applyAlignment="1">
      <alignment horizontal="center"/>
    </xf>
    <xf numFmtId="0" fontId="18" fillId="3" borderId="35" xfId="0" applyFont="1" applyFill="1" applyBorder="1" applyAlignment="1">
      <alignment horizontal="center"/>
    </xf>
    <xf numFmtId="0" fontId="17" fillId="3" borderId="16" xfId="0" applyFont="1" applyFill="1" applyBorder="1" applyAlignment="1">
      <alignment horizontal="center"/>
    </xf>
    <xf numFmtId="0" fontId="17" fillId="3" borderId="17" xfId="0" applyFont="1" applyFill="1" applyBorder="1" applyAlignment="1">
      <alignment horizontal="center"/>
    </xf>
    <xf numFmtId="0" fontId="15" fillId="0" borderId="49" xfId="0" applyFont="1" applyBorder="1"/>
    <xf numFmtId="0" fontId="15" fillId="0" borderId="53" xfId="0" applyFont="1" applyBorder="1"/>
    <xf numFmtId="0" fontId="15" fillId="0" borderId="54" xfId="0" applyFont="1" applyBorder="1"/>
    <xf numFmtId="165" fontId="15" fillId="0" borderId="55" xfId="0" applyNumberFormat="1" applyFont="1" applyBorder="1"/>
    <xf numFmtId="165" fontId="15" fillId="0" borderId="54" xfId="0" applyNumberFormat="1" applyFont="1" applyBorder="1"/>
    <xf numFmtId="0" fontId="15" fillId="3" borderId="0" xfId="0" applyFont="1" applyFill="1"/>
    <xf numFmtId="0" fontId="15" fillId="3" borderId="0" xfId="0" applyFont="1" applyFill="1" applyAlignment="1">
      <alignment horizontal="center"/>
    </xf>
    <xf numFmtId="0" fontId="15" fillId="3" borderId="0" xfId="0" applyFont="1" applyFill="1" applyAlignment="1">
      <alignment horizontal="left"/>
    </xf>
    <xf numFmtId="0" fontId="17" fillId="3" borderId="31" xfId="0" applyFont="1" applyFill="1" applyBorder="1" applyAlignment="1">
      <alignment horizontal="center"/>
    </xf>
    <xf numFmtId="0" fontId="18" fillId="3" borderId="52" xfId="0" applyFont="1" applyFill="1" applyBorder="1" applyAlignment="1">
      <alignment horizontal="center"/>
    </xf>
    <xf numFmtId="0" fontId="17" fillId="0" borderId="33" xfId="0" applyFont="1" applyBorder="1" applyAlignment="1">
      <alignment horizontal="center"/>
    </xf>
    <xf numFmtId="0" fontId="17" fillId="3" borderId="8" xfId="0" applyFont="1" applyFill="1" applyBorder="1" applyAlignment="1">
      <alignment horizontal="center"/>
    </xf>
    <xf numFmtId="0" fontId="18" fillId="3" borderId="33" xfId="0" applyFont="1" applyFill="1" applyBorder="1" applyAlignment="1">
      <alignment horizontal="center"/>
    </xf>
    <xf numFmtId="0" fontId="17" fillId="3" borderId="33" xfId="0" applyFont="1" applyFill="1" applyBorder="1" applyAlignment="1">
      <alignment horizontal="center"/>
    </xf>
    <xf numFmtId="0" fontId="18" fillId="3" borderId="31" xfId="0" applyFont="1" applyFill="1" applyBorder="1" applyAlignment="1">
      <alignment horizontal="center"/>
    </xf>
    <xf numFmtId="0" fontId="17" fillId="3" borderId="35" xfId="0" applyFont="1" applyFill="1" applyBorder="1" applyAlignment="1">
      <alignment horizontal="center"/>
    </xf>
    <xf numFmtId="0" fontId="18" fillId="3" borderId="11" xfId="0" applyFont="1" applyFill="1" applyBorder="1" applyAlignment="1">
      <alignment horizontal="center"/>
    </xf>
    <xf numFmtId="0" fontId="17" fillId="3" borderId="11" xfId="0" applyFont="1" applyFill="1" applyBorder="1" applyAlignment="1">
      <alignment horizontal="center"/>
    </xf>
    <xf numFmtId="0" fontId="18" fillId="3" borderId="35" xfId="0" applyFont="1" applyFill="1" applyBorder="1" applyAlignment="1">
      <alignment horizontal="center"/>
    </xf>
    <xf numFmtId="0" fontId="17" fillId="3" borderId="16" xfId="0" applyFont="1" applyFill="1" applyBorder="1" applyAlignment="1">
      <alignment horizontal="center"/>
    </xf>
    <xf numFmtId="0" fontId="17" fillId="3" borderId="17" xfId="0" applyFont="1" applyFill="1" applyBorder="1" applyAlignment="1">
      <alignment horizontal="center"/>
    </xf>
    <xf numFmtId="0" fontId="15" fillId="0" borderId="49" xfId="0" applyFont="1" applyBorder="1"/>
    <xf numFmtId="0" fontId="15" fillId="0" borderId="53" xfId="0" applyFont="1" applyBorder="1"/>
    <xf numFmtId="0" fontId="15" fillId="0" borderId="54" xfId="0" applyFont="1" applyBorder="1"/>
    <xf numFmtId="165" fontId="15" fillId="0" borderId="55" xfId="0" applyNumberFormat="1" applyFont="1" applyBorder="1"/>
    <xf numFmtId="165" fontId="15" fillId="0" borderId="54" xfId="0" applyNumberFormat="1" applyFont="1" applyBorder="1"/>
    <xf numFmtId="0" fontId="15" fillId="3" borderId="0" xfId="0" applyFont="1" applyFill="1"/>
    <xf numFmtId="0" fontId="17" fillId="3" borderId="31" xfId="0" applyFont="1" applyFill="1" applyBorder="1" applyAlignment="1">
      <alignment horizontal="center"/>
    </xf>
    <xf numFmtId="0" fontId="17" fillId="0" borderId="33" xfId="0" applyFont="1" applyBorder="1" applyAlignment="1">
      <alignment horizontal="center"/>
    </xf>
    <xf numFmtId="0" fontId="17" fillId="3" borderId="8" xfId="0" applyFont="1" applyFill="1" applyBorder="1" applyAlignment="1">
      <alignment horizontal="center"/>
    </xf>
    <xf numFmtId="0" fontId="18" fillId="3" borderId="33" xfId="0" applyFont="1" applyFill="1" applyBorder="1" applyAlignment="1">
      <alignment horizontal="center"/>
    </xf>
    <xf numFmtId="0" fontId="17" fillId="3" borderId="33" xfId="0" applyFont="1" applyFill="1" applyBorder="1" applyAlignment="1">
      <alignment horizontal="center"/>
    </xf>
    <xf numFmtId="0" fontId="18" fillId="3" borderId="31" xfId="0" applyFont="1" applyFill="1" applyBorder="1" applyAlignment="1">
      <alignment horizontal="center"/>
    </xf>
    <xf numFmtId="0" fontId="17" fillId="3" borderId="35" xfId="0" applyFont="1" applyFill="1" applyBorder="1" applyAlignment="1">
      <alignment horizontal="center"/>
    </xf>
    <xf numFmtId="0" fontId="18" fillId="3" borderId="11" xfId="0" applyFont="1" applyFill="1" applyBorder="1" applyAlignment="1">
      <alignment horizontal="center"/>
    </xf>
    <xf numFmtId="0" fontId="17" fillId="3" borderId="11" xfId="0" applyFont="1" applyFill="1" applyBorder="1" applyAlignment="1">
      <alignment horizontal="center"/>
    </xf>
    <xf numFmtId="0" fontId="18" fillId="3" borderId="35" xfId="0" applyFont="1" applyFill="1" applyBorder="1" applyAlignment="1">
      <alignment horizontal="center"/>
    </xf>
    <xf numFmtId="0" fontId="17" fillId="3" borderId="16" xfId="0" applyFont="1" applyFill="1" applyBorder="1" applyAlignment="1">
      <alignment horizontal="center"/>
    </xf>
    <xf numFmtId="0" fontId="17" fillId="3" borderId="17" xfId="0" applyFont="1" applyFill="1" applyBorder="1" applyAlignment="1">
      <alignment horizontal="center"/>
    </xf>
    <xf numFmtId="0" fontId="15" fillId="0" borderId="49" xfId="0" applyFont="1" applyBorder="1"/>
    <xf numFmtId="0" fontId="15" fillId="0" borderId="53" xfId="0" applyFont="1" applyBorder="1"/>
    <xf numFmtId="0" fontId="15" fillId="0" borderId="54" xfId="0" applyFont="1" applyBorder="1"/>
    <xf numFmtId="165" fontId="15" fillId="0" borderId="55" xfId="0" applyNumberFormat="1" applyFont="1" applyBorder="1"/>
    <xf numFmtId="165" fontId="15" fillId="0" borderId="54" xfId="0" applyNumberFormat="1" applyFont="1" applyBorder="1"/>
    <xf numFmtId="0" fontId="15" fillId="0" borderId="0" xfId="0" applyFont="1"/>
    <xf numFmtId="0" fontId="15" fillId="3" borderId="0" xfId="0" applyFont="1" applyFill="1"/>
    <xf numFmtId="0" fontId="15" fillId="3" borderId="0" xfId="0" applyFont="1" applyFill="1"/>
    <xf numFmtId="0" fontId="17" fillId="3" borderId="2" xfId="0" applyFont="1" applyFill="1" applyBorder="1" applyAlignment="1">
      <alignment horizontal="center"/>
    </xf>
    <xf numFmtId="0" fontId="17" fillId="3" borderId="4" xfId="0" applyFont="1" applyFill="1" applyBorder="1" applyAlignment="1">
      <alignment horizontal="center"/>
    </xf>
    <xf numFmtId="0" fontId="20" fillId="3" borderId="12" xfId="0" applyFont="1" applyFill="1" applyBorder="1" applyAlignment="1">
      <alignment horizontal="center"/>
    </xf>
    <xf numFmtId="0" fontId="17" fillId="3" borderId="0" xfId="0" applyFont="1" applyFill="1" applyAlignment="1">
      <alignment horizontal="center"/>
    </xf>
    <xf numFmtId="0" fontId="20" fillId="3" borderId="0" xfId="0" applyFont="1" applyFill="1" applyAlignment="1">
      <alignment horizontal="center"/>
    </xf>
    <xf numFmtId="0" fontId="21" fillId="3" borderId="0" xfId="0" applyFont="1" applyFill="1"/>
    <xf numFmtId="0" fontId="17" fillId="3" borderId="7" xfId="0" applyFont="1" applyFill="1" applyBorder="1" applyAlignment="1">
      <alignment horizontal="center"/>
    </xf>
    <xf numFmtId="0" fontId="17" fillId="3" borderId="9" xfId="0" applyFont="1" applyFill="1" applyBorder="1" applyAlignment="1">
      <alignment horizontal="center"/>
    </xf>
    <xf numFmtId="0" fontId="18" fillId="3" borderId="8" xfId="0" applyFont="1" applyFill="1" applyBorder="1" applyAlignment="1">
      <alignment horizontal="center"/>
    </xf>
    <xf numFmtId="0" fontId="18" fillId="3" borderId="0" xfId="0" applyFont="1" applyFill="1" applyAlignment="1">
      <alignment horizontal="center"/>
    </xf>
    <xf numFmtId="0" fontId="15" fillId="0" borderId="2" xfId="0" applyFont="1" applyBorder="1"/>
    <xf numFmtId="165" fontId="15" fillId="0" borderId="3" xfId="0" applyNumberFormat="1" applyFont="1" applyBorder="1"/>
    <xf numFmtId="165" fontId="15" fillId="0" borderId="3" xfId="0" applyNumberFormat="1" applyFont="1" applyBorder="1"/>
    <xf numFmtId="165" fontId="22" fillId="3" borderId="0" xfId="0" applyNumberFormat="1" applyFont="1" applyFill="1"/>
    <xf numFmtId="165" fontId="22" fillId="3" borderId="0" xfId="0" applyNumberFormat="1" applyFont="1" applyFill="1"/>
    <xf numFmtId="0" fontId="23" fillId="3" borderId="0" xfId="0" applyFont="1" applyFill="1"/>
    <xf numFmtId="0" fontId="22" fillId="3" borderId="0" xfId="0" applyFont="1" applyFill="1"/>
    <xf numFmtId="0" fontId="15" fillId="0" borderId="7" xfId="0" applyFont="1" applyBorder="1"/>
    <xf numFmtId="165" fontId="15" fillId="0" borderId="8" xfId="0" applyNumberFormat="1" applyFont="1" applyBorder="1"/>
    <xf numFmtId="0" fontId="15" fillId="0" borderId="58" xfId="0" applyFont="1" applyBorder="1"/>
    <xf numFmtId="0" fontId="15" fillId="0" borderId="37" xfId="0" applyFont="1" applyBorder="1"/>
    <xf numFmtId="165" fontId="15" fillId="0" borderId="31" xfId="0" applyNumberFormat="1" applyFont="1" applyBorder="1"/>
    <xf numFmtId="165" fontId="15" fillId="0" borderId="38" xfId="0" applyNumberFormat="1" applyFont="1" applyBorder="1"/>
    <xf numFmtId="0" fontId="17" fillId="0" borderId="40" xfId="0" applyFont="1" applyBorder="1" applyAlignment="1">
      <alignment horizontal="left"/>
    </xf>
    <xf numFmtId="0" fontId="15" fillId="0" borderId="0" xfId="0" applyFont="1" applyAlignment="1">
      <alignment horizontal="center"/>
    </xf>
    <xf numFmtId="165" fontId="17" fillId="0" borderId="43" xfId="0" applyNumberFormat="1" applyFont="1" applyBorder="1"/>
    <xf numFmtId="165" fontId="17" fillId="0" borderId="32" xfId="0" applyNumberFormat="1" applyFont="1" applyBorder="1"/>
    <xf numFmtId="0" fontId="24" fillId="3" borderId="0" xfId="0" applyFont="1" applyFill="1" applyAlignment="1">
      <alignment horizontal="left"/>
    </xf>
    <xf numFmtId="16" fontId="17" fillId="3" borderId="9" xfId="0" applyNumberFormat="1" applyFont="1" applyFill="1" applyBorder="1" applyAlignment="1">
      <alignment horizontal="center"/>
    </xf>
    <xf numFmtId="0" fontId="13" fillId="0" borderId="0" xfId="0" applyFont="1"/>
    <xf numFmtId="0" fontId="13" fillId="0" borderId="0" xfId="0" applyFont="1"/>
    <xf numFmtId="0" fontId="15" fillId="0" borderId="0" xfId="0" applyFont="1" applyProtection="1"/>
    <xf numFmtId="0" fontId="15" fillId="0" borderId="0" xfId="0" applyFont="1" applyProtection="1"/>
    <xf numFmtId="0" fontId="15" fillId="2" borderId="0" xfId="0" applyFont="1" applyFill="1" applyProtection="1"/>
    <xf numFmtId="0" fontId="17" fillId="2" borderId="2" xfId="0" applyFont="1" applyFill="1" applyBorder="1" applyProtection="1"/>
    <xf numFmtId="0" fontId="17" fillId="2" borderId="7" xfId="0" applyFont="1" applyFill="1" applyBorder="1" applyProtection="1"/>
    <xf numFmtId="0" fontId="17" fillId="2" borderId="26" xfId="0" applyFont="1" applyFill="1" applyBorder="1" applyAlignment="1" applyProtection="1">
      <alignment horizontal="center"/>
    </xf>
    <xf numFmtId="0" fontId="18" fillId="2" borderId="26" xfId="0" applyFont="1" applyFill="1" applyBorder="1" applyAlignment="1" applyProtection="1">
      <alignment horizontal="center"/>
    </xf>
    <xf numFmtId="0" fontId="18" fillId="2" borderId="52" xfId="0" applyFont="1" applyFill="1" applyBorder="1" applyAlignment="1" applyProtection="1">
      <alignment horizontal="center"/>
    </xf>
    <xf numFmtId="0" fontId="17" fillId="2" borderId="7" xfId="0" applyFont="1" applyFill="1" applyBorder="1" applyAlignment="1" applyProtection="1">
      <alignment horizontal="center"/>
    </xf>
    <xf numFmtId="0" fontId="17" fillId="2" borderId="8" xfId="0" applyFont="1" applyFill="1" applyBorder="1" applyAlignment="1" applyProtection="1">
      <alignment horizontal="center"/>
    </xf>
    <xf numFmtId="0" fontId="18" fillId="2" borderId="8" xfId="0" applyFont="1" applyFill="1" applyBorder="1" applyAlignment="1" applyProtection="1">
      <alignment horizontal="center"/>
    </xf>
    <xf numFmtId="0" fontId="18" fillId="2" borderId="33" xfId="0" applyFont="1" applyFill="1" applyBorder="1" applyAlignment="1" applyProtection="1">
      <alignment horizontal="center"/>
    </xf>
    <xf numFmtId="0" fontId="17" fillId="2" borderId="15" xfId="0" applyFont="1" applyFill="1" applyBorder="1" applyAlignment="1" applyProtection="1">
      <alignment horizontal="center"/>
    </xf>
    <xf numFmtId="0" fontId="17" fillId="2" borderId="16" xfId="0" applyFont="1" applyFill="1" applyBorder="1" applyAlignment="1" applyProtection="1">
      <alignment horizontal="center"/>
    </xf>
    <xf numFmtId="0" fontId="18" fillId="2" borderId="16" xfId="0" applyFont="1" applyFill="1" applyBorder="1" applyAlignment="1" applyProtection="1">
      <alignment horizontal="center"/>
    </xf>
    <xf numFmtId="0" fontId="18" fillId="2" borderId="11" xfId="0" applyFont="1" applyFill="1" applyBorder="1" applyAlignment="1" applyProtection="1">
      <alignment horizontal="center"/>
    </xf>
    <xf numFmtId="0" fontId="15" fillId="0" borderId="2" xfId="0" applyFont="1" applyBorder="1" applyProtection="1"/>
    <xf numFmtId="0" fontId="13" fillId="0" borderId="31" xfId="0" applyFont="1" applyBorder="1" applyAlignment="1" applyProtection="1">
      <alignment horizontal="center"/>
    </xf>
    <xf numFmtId="0" fontId="13" fillId="0" borderId="8" xfId="0" applyFont="1" applyBorder="1" applyAlignment="1" applyProtection="1">
      <alignment horizontal="center"/>
    </xf>
    <xf numFmtId="0" fontId="15" fillId="0" borderId="48" xfId="0" applyFont="1" applyBorder="1" applyProtection="1"/>
    <xf numFmtId="165" fontId="15" fillId="0" borderId="8" xfId="0" applyNumberFormat="1" applyFont="1" applyBorder="1" applyProtection="1"/>
    <xf numFmtId="165" fontId="15" fillId="0" borderId="12" xfId="0" applyNumberFormat="1" applyFont="1" applyBorder="1" applyProtection="1"/>
    <xf numFmtId="0" fontId="15" fillId="0" borderId="7" xfId="0" applyFont="1" applyBorder="1" applyProtection="1"/>
    <xf numFmtId="165" fontId="15" fillId="0" borderId="13" xfId="0" applyNumberFormat="1" applyFont="1" applyBorder="1" applyProtection="1"/>
    <xf numFmtId="0" fontId="15" fillId="0" borderId="61" xfId="0" applyFont="1" applyBorder="1" applyProtection="1"/>
    <xf numFmtId="0" fontId="17" fillId="2" borderId="40" xfId="0" applyFont="1" applyFill="1" applyBorder="1" applyAlignment="1" applyProtection="1">
      <alignment horizontal="left"/>
    </xf>
    <xf numFmtId="0" fontId="17" fillId="0" borderId="40" xfId="0" applyFont="1" applyBorder="1" applyAlignment="1" applyProtection="1">
      <alignment horizontal="left"/>
    </xf>
    <xf numFmtId="0" fontId="17" fillId="0" borderId="43" xfId="0" applyFont="1" applyBorder="1" applyAlignment="1" applyProtection="1">
      <alignment horizontal="left"/>
    </xf>
    <xf numFmtId="0" fontId="17" fillId="2" borderId="41" xfId="0" applyFont="1" applyFill="1" applyBorder="1" applyAlignment="1" applyProtection="1">
      <alignment horizontal="left"/>
    </xf>
    <xf numFmtId="165" fontId="17" fillId="2" borderId="43" xfId="0" applyNumberFormat="1" applyFont="1" applyFill="1" applyBorder="1" applyAlignment="1" applyProtection="1">
      <alignment horizontal="right"/>
    </xf>
    <xf numFmtId="165" fontId="17" fillId="2" borderId="32" xfId="0" applyNumberFormat="1" applyFont="1" applyFill="1" applyBorder="1" applyAlignment="1" applyProtection="1">
      <alignment horizontal="right"/>
    </xf>
    <xf numFmtId="0" fontId="17" fillId="2" borderId="0" xfId="0" applyFont="1" applyFill="1" applyAlignment="1" applyProtection="1">
      <alignment horizontal="left"/>
    </xf>
    <xf numFmtId="0" fontId="17" fillId="0" borderId="0" xfId="0" applyFont="1" applyAlignment="1" applyProtection="1">
      <alignment horizontal="left"/>
    </xf>
    <xf numFmtId="0" fontId="17" fillId="0" borderId="0" xfId="0" applyFont="1" applyAlignment="1" applyProtection="1">
      <alignment horizontal="left"/>
    </xf>
    <xf numFmtId="165" fontId="17" fillId="2" borderId="0" xfId="0" applyNumberFormat="1" applyFont="1" applyFill="1" applyAlignment="1" applyProtection="1">
      <alignment horizontal="right"/>
    </xf>
    <xf numFmtId="0" fontId="8" fillId="2" borderId="0" xfId="0" applyFont="1" applyFill="1" applyAlignment="1" applyProtection="1">
      <alignment horizontal="left"/>
    </xf>
    <xf numFmtId="0" fontId="8" fillId="2" borderId="0" xfId="0" applyFont="1" applyFill="1" applyAlignment="1" applyProtection="1">
      <alignment horizontal="left"/>
    </xf>
    <xf numFmtId="0" fontId="24" fillId="2" borderId="0" xfId="0" applyFont="1" applyFill="1" applyAlignment="1" applyProtection="1">
      <alignment horizontal="left"/>
    </xf>
    <xf numFmtId="0" fontId="13" fillId="0" borderId="0" xfId="0" applyFont="1" applyProtection="1"/>
    <xf numFmtId="0" fontId="15" fillId="3" borderId="0" xfId="0" applyFont="1" applyFill="1"/>
    <xf numFmtId="0" fontId="15" fillId="3" borderId="0" xfId="0" applyFont="1" applyFill="1" applyAlignment="1">
      <alignment horizontal="center"/>
    </xf>
    <xf numFmtId="0" fontId="18" fillId="3" borderId="0" xfId="0" applyFont="1" applyFill="1"/>
    <xf numFmtId="0" fontId="17" fillId="3" borderId="21" xfId="0" applyFont="1" applyFill="1" applyBorder="1"/>
    <xf numFmtId="0" fontId="17" fillId="3" borderId="23" xfId="0" applyFont="1" applyFill="1" applyBorder="1"/>
    <xf numFmtId="0" fontId="17" fillId="3" borderId="26" xfId="0" applyFont="1" applyFill="1" applyBorder="1" applyAlignment="1">
      <alignment horizontal="center"/>
    </xf>
    <xf numFmtId="0" fontId="18" fillId="3" borderId="26" xfId="0" applyFont="1" applyFill="1" applyBorder="1" applyAlignment="1">
      <alignment horizontal="center"/>
    </xf>
    <xf numFmtId="0" fontId="18" fillId="3" borderId="52" xfId="0" applyFont="1" applyFill="1" applyBorder="1" applyAlignment="1">
      <alignment horizontal="center"/>
    </xf>
    <xf numFmtId="0" fontId="17" fillId="3" borderId="23" xfId="0" applyFont="1" applyFill="1" applyBorder="1" applyAlignment="1">
      <alignment horizontal="center"/>
    </xf>
    <xf numFmtId="0" fontId="17" fillId="3" borderId="8" xfId="0" applyFont="1" applyFill="1" applyBorder="1" applyAlignment="1">
      <alignment horizontal="center"/>
    </xf>
    <xf numFmtId="0" fontId="18" fillId="3" borderId="8" xfId="0" applyFont="1" applyFill="1" applyBorder="1" applyAlignment="1">
      <alignment horizontal="center"/>
    </xf>
    <xf numFmtId="0" fontId="18" fillId="3" borderId="33" xfId="0" applyFont="1" applyFill="1" applyBorder="1" applyAlignment="1">
      <alignment horizontal="center"/>
    </xf>
    <xf numFmtId="0" fontId="17" fillId="3" borderId="18" xfId="0" applyFont="1" applyFill="1" applyBorder="1" applyAlignment="1">
      <alignment horizontal="center"/>
    </xf>
    <xf numFmtId="0" fontId="17" fillId="3" borderId="16" xfId="0" applyFont="1" applyFill="1" applyBorder="1" applyAlignment="1">
      <alignment horizontal="center"/>
    </xf>
    <xf numFmtId="0" fontId="18" fillId="3" borderId="16" xfId="0" applyFont="1" applyFill="1" applyBorder="1" applyAlignment="1">
      <alignment horizontal="center"/>
    </xf>
    <xf numFmtId="0" fontId="18" fillId="3" borderId="11" xfId="0" applyFont="1" applyFill="1" applyBorder="1" applyAlignment="1">
      <alignment horizontal="center"/>
    </xf>
    <xf numFmtId="0" fontId="15" fillId="0" borderId="21" xfId="0" applyFont="1" applyBorder="1"/>
    <xf numFmtId="0" fontId="15" fillId="0" borderId="8" xfId="0" applyFont="1" applyBorder="1"/>
    <xf numFmtId="165" fontId="15" fillId="0" borderId="8" xfId="0" applyNumberFormat="1" applyFont="1" applyBorder="1"/>
    <xf numFmtId="165" fontId="15" fillId="0" borderId="12" xfId="0" applyNumberFormat="1" applyFont="1" applyBorder="1"/>
    <xf numFmtId="0" fontId="15" fillId="0" borderId="23" xfId="0" applyFont="1" applyBorder="1"/>
    <xf numFmtId="165" fontId="15" fillId="0" borderId="13" xfId="0" applyNumberFormat="1" applyFont="1" applyBorder="1"/>
    <xf numFmtId="0" fontId="15" fillId="0" borderId="36" xfId="0" applyFont="1" applyBorder="1"/>
    <xf numFmtId="0" fontId="17" fillId="3" borderId="39" xfId="0" applyFont="1" applyFill="1" applyBorder="1" applyAlignment="1">
      <alignment horizontal="left"/>
    </xf>
    <xf numFmtId="165" fontId="17" fillId="3" borderId="43" xfId="0" applyNumberFormat="1" applyFont="1" applyFill="1" applyBorder="1" applyAlignment="1">
      <alignment horizontal="right"/>
    </xf>
    <xf numFmtId="165" fontId="17" fillId="3" borderId="32" xfId="0" applyNumberFormat="1" applyFont="1" applyFill="1" applyBorder="1" applyAlignment="1">
      <alignment horizontal="right"/>
    </xf>
    <xf numFmtId="0" fontId="24" fillId="3" borderId="0" xfId="0" applyFont="1" applyFill="1" applyAlignment="1">
      <alignment horizontal="left"/>
    </xf>
    <xf numFmtId="0" fontId="0" fillId="0" borderId="0" xfId="0"/>
    <xf numFmtId="0" fontId="13" fillId="2" borderId="0" xfId="1" applyFill="1"/>
    <xf numFmtId="0" fontId="13" fillId="0" borderId="0" xfId="1"/>
    <xf numFmtId="0" fontId="8" fillId="2" borderId="0" xfId="1" applyFont="1" applyFill="1"/>
    <xf numFmtId="0" fontId="8" fillId="2" borderId="0" xfId="1" applyFont="1" applyFill="1" applyAlignment="1">
      <alignment horizontal="center"/>
    </xf>
    <xf numFmtId="0" fontId="8" fillId="0" borderId="0" xfId="1" applyFont="1" applyAlignment="1">
      <alignment horizontal="center"/>
    </xf>
    <xf numFmtId="0" fontId="7" fillId="2" borderId="21" xfId="1" applyFont="1" applyFill="1" applyBorder="1"/>
    <xf numFmtId="0" fontId="7" fillId="2" borderId="2" xfId="1" applyFont="1" applyFill="1" applyBorder="1" applyAlignment="1">
      <alignment horizontal="center"/>
    </xf>
    <xf numFmtId="0" fontId="7" fillId="2" borderId="12" xfId="1" applyFont="1" applyFill="1" applyBorder="1" applyAlignment="1">
      <alignment horizontal="center"/>
    </xf>
    <xf numFmtId="0" fontId="7" fillId="2" borderId="23" xfId="1" applyFont="1" applyFill="1" applyBorder="1"/>
    <xf numFmtId="0" fontId="7" fillId="2" borderId="24" xfId="1" applyFont="1" applyFill="1" applyBorder="1" applyAlignment="1">
      <alignment horizontal="center"/>
    </xf>
    <xf numFmtId="0" fontId="14" fillId="2" borderId="25" xfId="1" applyFont="1" applyFill="1" applyBorder="1" applyAlignment="1">
      <alignment horizontal="center"/>
    </xf>
    <xf numFmtId="0" fontId="7" fillId="2" borderId="26" xfId="1" applyFont="1" applyFill="1" applyBorder="1" applyAlignment="1">
      <alignment horizontal="center"/>
    </xf>
    <xf numFmtId="0" fontId="7" fillId="2" borderId="27" xfId="1" applyFont="1" applyFill="1" applyBorder="1" applyAlignment="1">
      <alignment horizontal="center"/>
    </xf>
    <xf numFmtId="0" fontId="7" fillId="2" borderId="28" xfId="1" applyFont="1" applyFill="1" applyBorder="1" applyAlignment="1">
      <alignment horizontal="center"/>
    </xf>
    <xf numFmtId="0" fontId="7" fillId="2" borderId="29" xfId="1" applyFont="1" applyFill="1" applyBorder="1" applyAlignment="1">
      <alignment horizontal="center"/>
    </xf>
    <xf numFmtId="0" fontId="14" fillId="2" borderId="27" xfId="1" applyFont="1" applyFill="1" applyBorder="1" applyAlignment="1">
      <alignment horizontal="left"/>
    </xf>
    <xf numFmtId="0" fontId="13" fillId="2" borderId="7" xfId="1" applyFill="1" applyBorder="1"/>
    <xf numFmtId="0" fontId="13" fillId="2" borderId="13" xfId="1" applyFill="1" applyBorder="1"/>
    <xf numFmtId="0" fontId="7" fillId="2" borderId="7" xfId="1" applyFont="1" applyFill="1" applyBorder="1" applyAlignment="1">
      <alignment horizontal="center"/>
    </xf>
    <xf numFmtId="0" fontId="14" fillId="2" borderId="0" xfId="1" applyFont="1" applyFill="1" applyAlignment="1">
      <alignment horizontal="center"/>
    </xf>
    <xf numFmtId="0" fontId="7" fillId="2" borderId="31" xfId="1" applyFont="1" applyFill="1" applyBorder="1" applyAlignment="1">
      <alignment horizontal="center"/>
    </xf>
    <xf numFmtId="0" fontId="7" fillId="2" borderId="0" xfId="1" applyFont="1" applyFill="1" applyAlignment="1">
      <alignment horizontal="center"/>
    </xf>
    <xf numFmtId="0" fontId="14" fillId="2" borderId="27" xfId="1" applyFont="1" applyFill="1" applyBorder="1" applyAlignment="1">
      <alignment horizontal="center"/>
    </xf>
    <xf numFmtId="0" fontId="7" fillId="2" borderId="8" xfId="1" applyFont="1" applyFill="1" applyBorder="1" applyAlignment="1">
      <alignment horizontal="center"/>
    </xf>
    <xf numFmtId="0" fontId="7" fillId="2" borderId="23" xfId="1" applyFont="1" applyFill="1" applyBorder="1" applyAlignment="1">
      <alignment horizontal="center"/>
    </xf>
    <xf numFmtId="0" fontId="14" fillId="2" borderId="33" xfId="1" applyFont="1" applyFill="1" applyBorder="1" applyAlignment="1">
      <alignment horizontal="center"/>
    </xf>
    <xf numFmtId="0" fontId="14" fillId="2" borderId="9" xfId="1" applyFont="1" applyFill="1" applyBorder="1" applyAlignment="1">
      <alignment horizontal="center"/>
    </xf>
    <xf numFmtId="0" fontId="14" fillId="2" borderId="8" xfId="1" applyFont="1" applyFill="1" applyBorder="1" applyAlignment="1">
      <alignment horizontal="center"/>
    </xf>
    <xf numFmtId="0" fontId="7" fillId="2" borderId="13" xfId="1" applyFont="1" applyFill="1" applyBorder="1" applyAlignment="1">
      <alignment horizontal="center"/>
    </xf>
    <xf numFmtId="0" fontId="7" fillId="2" borderId="18" xfId="1" applyFont="1" applyFill="1" applyBorder="1" applyAlignment="1">
      <alignment horizontal="center"/>
    </xf>
    <xf numFmtId="0" fontId="7" fillId="2" borderId="15" xfId="1" applyFont="1" applyFill="1" applyBorder="1" applyAlignment="1">
      <alignment horizontal="center"/>
    </xf>
    <xf numFmtId="0" fontId="14" fillId="2" borderId="34" xfId="1" applyFont="1" applyFill="1" applyBorder="1" applyAlignment="1">
      <alignment horizontal="center"/>
    </xf>
    <xf numFmtId="0" fontId="7" fillId="2" borderId="35" xfId="1" applyFont="1" applyFill="1" applyBorder="1" applyAlignment="1">
      <alignment horizontal="center"/>
    </xf>
    <xf numFmtId="0" fontId="7" fillId="2" borderId="16" xfId="1" applyFont="1" applyFill="1" applyBorder="1" applyAlignment="1">
      <alignment horizontal="center"/>
    </xf>
    <xf numFmtId="0" fontId="7" fillId="2" borderId="19" xfId="1" applyFont="1" applyFill="1" applyBorder="1" applyAlignment="1">
      <alignment horizontal="center"/>
    </xf>
    <xf numFmtId="0" fontId="14" fillId="2" borderId="16" xfId="1" applyFont="1" applyFill="1" applyBorder="1" applyAlignment="1">
      <alignment horizontal="center"/>
    </xf>
    <xf numFmtId="0" fontId="14" fillId="2" borderId="11" xfId="1" applyFont="1" applyFill="1" applyBorder="1" applyAlignment="1">
      <alignment horizontal="center"/>
    </xf>
    <xf numFmtId="0" fontId="7" fillId="2" borderId="11" xfId="1" applyFont="1" applyFill="1" applyBorder="1" applyAlignment="1">
      <alignment horizontal="center"/>
    </xf>
    <xf numFmtId="0" fontId="8" fillId="0" borderId="23" xfId="1" applyFont="1" applyBorder="1"/>
    <xf numFmtId="165" fontId="8" fillId="0" borderId="7" xfId="1" applyNumberFormat="1" applyFont="1" applyBorder="1"/>
    <xf numFmtId="165" fontId="14" fillId="0" borderId="9" xfId="1" applyNumberFormat="1" applyFont="1" applyBorder="1"/>
    <xf numFmtId="165" fontId="8" fillId="0" borderId="31" xfId="1" applyNumberFormat="1" applyFont="1" applyBorder="1"/>
    <xf numFmtId="165" fontId="8" fillId="0" borderId="8" xfId="1" applyNumberFormat="1" applyFont="1" applyBorder="1"/>
    <xf numFmtId="165" fontId="8" fillId="0" borderId="9" xfId="1" applyNumberFormat="1" applyFont="1" applyBorder="1"/>
    <xf numFmtId="165" fontId="14" fillId="0" borderId="8" xfId="1" applyNumberFormat="1" applyFont="1" applyBorder="1"/>
    <xf numFmtId="165" fontId="8" fillId="0" borderId="23" xfId="1" applyNumberFormat="1" applyFont="1" applyBorder="1"/>
    <xf numFmtId="165" fontId="8" fillId="0" borderId="13" xfId="1" applyNumberFormat="1" applyFont="1" applyBorder="1"/>
    <xf numFmtId="165" fontId="14" fillId="0" borderId="33" xfId="1" applyNumberFormat="1" applyFont="1" applyBorder="1"/>
    <xf numFmtId="0" fontId="13" fillId="0" borderId="7" xfId="1" applyBorder="1"/>
    <xf numFmtId="0" fontId="13" fillId="0" borderId="13" xfId="1" applyBorder="1"/>
    <xf numFmtId="0" fontId="7" fillId="2" borderId="39" xfId="1" applyFont="1" applyFill="1" applyBorder="1" applyAlignment="1">
      <alignment horizontal="left"/>
    </xf>
    <xf numFmtId="165" fontId="8" fillId="2" borderId="40" xfId="1" applyNumberFormat="1" applyFont="1" applyFill="1" applyBorder="1" applyAlignment="1">
      <alignment horizontal="center"/>
    </xf>
    <xf numFmtId="165" fontId="14" fillId="0" borderId="41" xfId="1" applyNumberFormat="1" applyFont="1" applyBorder="1"/>
    <xf numFmtId="165" fontId="8" fillId="0" borderId="40" xfId="1" applyNumberFormat="1" applyFont="1" applyBorder="1"/>
    <xf numFmtId="165" fontId="8" fillId="0" borderId="42" xfId="1" applyNumberFormat="1" applyFont="1" applyBorder="1"/>
    <xf numFmtId="165" fontId="8" fillId="0" borderId="43" xfId="1" applyNumberFormat="1" applyFont="1" applyBorder="1"/>
    <xf numFmtId="165" fontId="8" fillId="0" borderId="44" xfId="1" applyNumberFormat="1" applyFont="1" applyBorder="1"/>
    <xf numFmtId="165" fontId="14" fillId="0" borderId="43" xfId="1" applyNumberFormat="1" applyFont="1" applyBorder="1"/>
    <xf numFmtId="165" fontId="8" fillId="0" borderId="32" xfId="1" applyNumberFormat="1" applyFont="1" applyBorder="1"/>
    <xf numFmtId="165" fontId="8" fillId="0" borderId="39" xfId="1" applyNumberFormat="1" applyFont="1" applyBorder="1"/>
    <xf numFmtId="165" fontId="14" fillId="0" borderId="40" xfId="1" applyNumberFormat="1" applyFont="1" applyBorder="1"/>
    <xf numFmtId="165" fontId="14" fillId="0" borderId="32" xfId="1" applyNumberFormat="1" applyFont="1" applyBorder="1"/>
    <xf numFmtId="165" fontId="14" fillId="0" borderId="45" xfId="1" applyNumberFormat="1" applyFont="1" applyBorder="1"/>
    <xf numFmtId="0" fontId="7" fillId="2" borderId="0" xfId="1" applyFont="1" applyFill="1"/>
    <xf numFmtId="0" fontId="15" fillId="2" borderId="0" xfId="1" applyFont="1" applyFill="1"/>
    <xf numFmtId="164" fontId="9" fillId="0" borderId="0" xfId="0" applyNumberFormat="1" applyFont="1"/>
    <xf numFmtId="0" fontId="27" fillId="0" borderId="0" xfId="0" applyFont="1" applyAlignment="1">
      <alignment wrapText="1"/>
    </xf>
    <xf numFmtId="0" fontId="28" fillId="0" borderId="0" xfId="0" applyFont="1" applyAlignment="1">
      <alignment wrapText="1"/>
    </xf>
    <xf numFmtId="0" fontId="0" fillId="0" borderId="0" xfId="0" applyAlignment="1">
      <alignment wrapText="1"/>
    </xf>
    <xf numFmtId="165" fontId="13" fillId="0" borderId="0" xfId="1" applyNumberFormat="1"/>
    <xf numFmtId="0" fontId="0" fillId="0" borderId="0" xfId="0" applyFill="1"/>
    <xf numFmtId="0" fontId="31" fillId="0" borderId="23" xfId="0" applyFont="1" applyBorder="1"/>
    <xf numFmtId="0" fontId="31" fillId="0" borderId="8" xfId="0" applyFont="1" applyBorder="1"/>
    <xf numFmtId="165" fontId="8" fillId="0" borderId="8" xfId="1" applyNumberFormat="1" applyFont="1" applyFill="1" applyBorder="1"/>
    <xf numFmtId="165" fontId="8" fillId="0" borderId="23" xfId="1" applyNumberFormat="1" applyFont="1" applyFill="1" applyBorder="1"/>
    <xf numFmtId="0" fontId="28" fillId="0" borderId="0" xfId="0" applyFont="1"/>
    <xf numFmtId="0" fontId="28" fillId="0" borderId="0" xfId="0" applyFont="1" applyProtection="1"/>
    <xf numFmtId="0" fontId="29" fillId="0" borderId="0" xfId="0" applyFont="1" applyFill="1" applyProtection="1"/>
    <xf numFmtId="165" fontId="31" fillId="0" borderId="8" xfId="0" applyNumberFormat="1" applyFont="1" applyBorder="1"/>
    <xf numFmtId="0" fontId="30" fillId="0" borderId="0" xfId="1" applyFont="1" applyFill="1"/>
    <xf numFmtId="0" fontId="13" fillId="0" borderId="0" xfId="1" applyFill="1"/>
    <xf numFmtId="164" fontId="6" fillId="2" borderId="1" xfId="0" applyNumberFormat="1" applyFont="1" applyFill="1" applyBorder="1" applyAlignment="1" applyProtection="1">
      <alignment horizontal="right" vertical="center" wrapText="1"/>
    </xf>
    <xf numFmtId="164" fontId="3" fillId="2" borderId="0" xfId="0" applyNumberFormat="1" applyFont="1" applyFill="1" applyAlignment="1" applyProtection="1">
      <alignment horizontal="center" wrapText="1"/>
    </xf>
    <xf numFmtId="164" fontId="10" fillId="2" borderId="0" xfId="0" applyNumberFormat="1" applyFont="1" applyFill="1" applyAlignment="1" applyProtection="1">
      <alignment horizontal="center"/>
    </xf>
    <xf numFmtId="0" fontId="7" fillId="0" borderId="32" xfId="1" applyFont="1" applyBorder="1" applyAlignment="1">
      <alignment horizontal="center"/>
    </xf>
    <xf numFmtId="0" fontId="12" fillId="2" borderId="0" xfId="1" applyFont="1" applyFill="1" applyAlignment="1">
      <alignment horizontal="center"/>
    </xf>
    <xf numFmtId="0" fontId="7" fillId="2" borderId="21" xfId="1" applyFont="1" applyFill="1" applyBorder="1" applyAlignment="1">
      <alignment horizontal="center"/>
    </xf>
    <xf numFmtId="0" fontId="7" fillId="2" borderId="22" xfId="1" applyFont="1" applyFill="1" applyBorder="1" applyAlignment="1">
      <alignment horizontal="center"/>
    </xf>
    <xf numFmtId="0" fontId="7" fillId="2" borderId="5" xfId="1" applyFont="1" applyFill="1" applyBorder="1" applyAlignment="1">
      <alignment horizontal="center"/>
    </xf>
    <xf numFmtId="0" fontId="7" fillId="2" borderId="24" xfId="1" applyFont="1" applyFill="1" applyBorder="1" applyAlignment="1">
      <alignment horizontal="center"/>
    </xf>
    <xf numFmtId="0" fontId="7" fillId="2" borderId="7" xfId="1" applyFont="1" applyFill="1" applyBorder="1" applyAlignment="1">
      <alignment horizontal="center"/>
    </xf>
    <xf numFmtId="0" fontId="7" fillId="2" borderId="8" xfId="1" applyFont="1" applyFill="1" applyBorder="1" applyAlignment="1">
      <alignment horizontal="center"/>
    </xf>
    <xf numFmtId="0" fontId="7" fillId="2" borderId="30" xfId="1" applyFont="1" applyFill="1" applyBorder="1" applyAlignment="1">
      <alignment horizontal="center"/>
    </xf>
    <xf numFmtId="0" fontId="7" fillId="2" borderId="29" xfId="0" applyFont="1" applyFill="1" applyBorder="1" applyAlignment="1">
      <alignment horizontal="center"/>
    </xf>
    <xf numFmtId="0" fontId="7" fillId="2" borderId="21" xfId="0" applyFont="1" applyFill="1" applyBorder="1" applyAlignment="1">
      <alignment horizontal="center"/>
    </xf>
    <xf numFmtId="0" fontId="7" fillId="2" borderId="6" xfId="0" applyFont="1" applyFill="1" applyBorder="1" applyAlignment="1">
      <alignment horizontal="center"/>
    </xf>
    <xf numFmtId="0" fontId="7" fillId="2" borderId="23" xfId="0" applyFont="1" applyFill="1" applyBorder="1" applyAlignment="1">
      <alignment horizontal="center"/>
    </xf>
    <xf numFmtId="0" fontId="7" fillId="2" borderId="51" xfId="0" applyFont="1" applyFill="1" applyBorder="1" applyAlignment="1">
      <alignment horizontal="center"/>
    </xf>
    <xf numFmtId="0" fontId="7" fillId="2" borderId="33" xfId="0" applyFont="1" applyFill="1" applyBorder="1" applyAlignment="1">
      <alignment horizontal="center"/>
    </xf>
    <xf numFmtId="0" fontId="17" fillId="3" borderId="54" xfId="0" applyFont="1" applyFill="1" applyBorder="1" applyAlignment="1">
      <alignment horizontal="center"/>
    </xf>
    <xf numFmtId="0" fontId="19" fillId="3" borderId="0" xfId="0" applyFont="1" applyFill="1" applyAlignment="1">
      <alignment horizontal="center"/>
    </xf>
    <xf numFmtId="0" fontId="10" fillId="3" borderId="0" xfId="0" applyFont="1" applyFill="1" applyAlignment="1">
      <alignment horizontal="center"/>
    </xf>
    <xf numFmtId="0" fontId="17" fillId="3" borderId="56" xfId="0" applyFont="1" applyFill="1" applyBorder="1" applyAlignment="1">
      <alignment horizontal="center"/>
    </xf>
    <xf numFmtId="0" fontId="8" fillId="3" borderId="56" xfId="0" applyFont="1" applyFill="1" applyBorder="1" applyAlignment="1">
      <alignment horizontal="center"/>
    </xf>
    <xf numFmtId="0" fontId="17" fillId="3" borderId="57" xfId="0" applyFont="1" applyFill="1" applyBorder="1" applyAlignment="1">
      <alignment horizontal="center"/>
    </xf>
    <xf numFmtId="0" fontId="8" fillId="3" borderId="19" xfId="0" applyFont="1" applyFill="1" applyBorder="1" applyAlignment="1">
      <alignment horizontal="center"/>
    </xf>
    <xf numFmtId="0" fontId="10" fillId="3" borderId="0" xfId="0" applyFont="1" applyFill="1" applyAlignment="1">
      <alignment horizontal="left"/>
    </xf>
    <xf numFmtId="0" fontId="8" fillId="3" borderId="0" xfId="0" applyFont="1" applyFill="1" applyAlignment="1">
      <alignment horizontal="center"/>
    </xf>
    <xf numFmtId="0" fontId="15" fillId="3" borderId="0" xfId="0" applyFont="1" applyFill="1" applyAlignment="1">
      <alignment horizontal="center"/>
    </xf>
    <xf numFmtId="0" fontId="17" fillId="3" borderId="20" xfId="0" applyFont="1" applyFill="1" applyBorder="1" applyAlignment="1">
      <alignment horizontal="center" wrapText="1"/>
    </xf>
    <xf numFmtId="0" fontId="19" fillId="2" borderId="0" xfId="0" applyFont="1" applyFill="1" applyAlignment="1" applyProtection="1">
      <alignment horizontal="center"/>
    </xf>
    <xf numFmtId="0" fontId="10" fillId="2" borderId="0" xfId="0" applyFont="1" applyFill="1" applyAlignment="1" applyProtection="1">
      <alignment horizontal="center"/>
    </xf>
    <xf numFmtId="0" fontId="8" fillId="2" borderId="0" xfId="0" applyFont="1" applyFill="1" applyAlignment="1" applyProtection="1">
      <alignment horizontal="center"/>
    </xf>
    <xf numFmtId="0" fontId="17" fillId="0" borderId="59" xfId="0" applyFont="1" applyBorder="1" applyAlignment="1" applyProtection="1">
      <alignment horizontal="center" wrapText="1"/>
    </xf>
    <xf numFmtId="0" fontId="17" fillId="0" borderId="60" xfId="0" applyFont="1" applyBorder="1" applyAlignment="1" applyProtection="1">
      <alignment horizontal="center" wrapText="1"/>
    </xf>
    <xf numFmtId="0" fontId="17" fillId="2" borderId="60" xfId="0" applyFont="1" applyFill="1" applyBorder="1" applyAlignment="1" applyProtection="1">
      <alignment horizontal="center" wrapText="1"/>
    </xf>
    <xf numFmtId="0" fontId="17" fillId="2" borderId="3" xfId="0" applyFont="1" applyFill="1" applyBorder="1" applyAlignment="1" applyProtection="1">
      <alignment horizontal="center"/>
    </xf>
    <xf numFmtId="0" fontId="17" fillId="2" borderId="12" xfId="0" applyFont="1" applyFill="1" applyBorder="1" applyAlignment="1" applyProtection="1">
      <alignment horizontal="center"/>
    </xf>
    <xf numFmtId="0" fontId="17" fillId="3" borderId="60" xfId="0" applyFont="1" applyFill="1" applyBorder="1" applyAlignment="1">
      <alignment horizontal="center" wrapText="1"/>
    </xf>
    <xf numFmtId="0" fontId="17" fillId="3" borderId="3" xfId="0" applyFont="1" applyFill="1" applyBorder="1" applyAlignment="1">
      <alignment horizontal="center"/>
    </xf>
    <xf numFmtId="0" fontId="17" fillId="3" borderId="12" xfId="0" applyFont="1" applyFill="1" applyBorder="1" applyAlignment="1">
      <alignment horizontal="center"/>
    </xf>
  </cellXfs>
  <cellStyles count="2">
    <cellStyle name="Normal" xfId="0" builtinId="0"/>
    <cellStyle name="Normal 2" xfId="1" xr:uid="{76BACDD9-D31F-4DD4-A2C6-CAD35D10FA5D}"/>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tabSelected="1" topLeftCell="A10" workbookViewId="0">
      <selection activeCell="C30" sqref="C30"/>
    </sheetView>
  </sheetViews>
  <sheetFormatPr defaultColWidth="10.375" defaultRowHeight="15.75" x14ac:dyDescent="0.25"/>
  <cols>
    <col min="1" max="1" width="37.125" customWidth="1"/>
    <col min="2" max="2" width="45.875" customWidth="1"/>
    <col min="3" max="3" width="14.625" customWidth="1"/>
  </cols>
  <sheetData>
    <row r="1" spans="1:5" ht="29.1" customHeight="1" x14ac:dyDescent="0.4">
      <c r="B1" s="1" t="s">
        <v>0</v>
      </c>
      <c r="C1" s="2"/>
      <c r="D1" s="327" t="s">
        <v>1</v>
      </c>
      <c r="E1" s="327"/>
    </row>
    <row r="2" spans="1:5" ht="20.100000000000001" customHeight="1" x14ac:dyDescent="0.3">
      <c r="A2" s="3"/>
      <c r="B2" s="2"/>
      <c r="C2" s="2"/>
      <c r="D2" s="2"/>
      <c r="E2" s="4"/>
    </row>
    <row r="3" spans="1:5" ht="18" customHeight="1" x14ac:dyDescent="0.25">
      <c r="A3" s="5" t="s">
        <v>2</v>
      </c>
      <c r="B3" s="6">
        <v>2022</v>
      </c>
      <c r="C3" s="2"/>
      <c r="D3" s="2"/>
      <c r="E3" s="4"/>
    </row>
    <row r="4" spans="1:5" ht="15.95" customHeight="1" x14ac:dyDescent="0.25">
      <c r="A4" s="5" t="s">
        <v>3</v>
      </c>
      <c r="B4" s="7" t="s">
        <v>4</v>
      </c>
      <c r="C4" s="8"/>
      <c r="D4" s="8"/>
      <c r="E4" s="9"/>
    </row>
    <row r="5" spans="1:5" ht="19.5" customHeight="1" x14ac:dyDescent="0.25">
      <c r="A5" s="5" t="s">
        <v>5</v>
      </c>
      <c r="B5" s="326" t="s">
        <v>694</v>
      </c>
      <c r="C5" s="8"/>
      <c r="D5" s="8"/>
      <c r="E5" s="9"/>
    </row>
    <row r="6" spans="1:5" ht="15.95" customHeight="1" x14ac:dyDescent="0.25">
      <c r="A6" s="5"/>
      <c r="B6" s="10"/>
      <c r="C6" s="8"/>
      <c r="D6" s="8"/>
      <c r="E6" s="9"/>
    </row>
    <row r="7" spans="1:5" ht="15.95" customHeight="1" x14ac:dyDescent="0.25">
      <c r="A7" s="10"/>
      <c r="B7" s="10"/>
      <c r="C7" s="8"/>
      <c r="D7" s="8"/>
      <c r="E7" s="9"/>
    </row>
    <row r="8" spans="1:5" ht="15.95" customHeight="1" x14ac:dyDescent="0.25">
      <c r="A8" s="328" t="s">
        <v>6</v>
      </c>
      <c r="B8" s="328"/>
      <c r="C8" s="328"/>
      <c r="D8" s="328"/>
      <c r="E8" s="328"/>
    </row>
    <row r="9" spans="1:5" ht="15.95" customHeight="1" x14ac:dyDescent="0.25">
      <c r="A9" s="11"/>
      <c r="B9" s="8"/>
      <c r="C9" s="8"/>
      <c r="D9" s="8"/>
      <c r="E9" s="9"/>
    </row>
    <row r="10" spans="1:5" ht="17.100000000000001" customHeight="1" x14ac:dyDescent="0.25">
      <c r="A10" s="9"/>
      <c r="B10" s="12"/>
      <c r="C10" s="12"/>
      <c r="D10" s="9"/>
      <c r="E10" s="9"/>
    </row>
    <row r="11" spans="1:5" ht="15" customHeight="1" x14ac:dyDescent="0.25">
      <c r="A11" s="13" t="s">
        <v>7</v>
      </c>
      <c r="B11" s="14"/>
      <c r="C11" s="15"/>
      <c r="D11" s="16" t="s">
        <v>8</v>
      </c>
      <c r="E11" s="17" t="s">
        <v>9</v>
      </c>
    </row>
    <row r="12" spans="1:5" ht="17.100000000000001" customHeight="1" x14ac:dyDescent="0.25">
      <c r="A12" s="18" t="s">
        <v>10</v>
      </c>
      <c r="B12" s="19" t="s">
        <v>11</v>
      </c>
      <c r="C12" s="20" t="s">
        <v>12</v>
      </c>
      <c r="D12" s="21" t="s">
        <v>13</v>
      </c>
      <c r="E12" s="22" t="s">
        <v>14</v>
      </c>
    </row>
    <row r="13" spans="1:5" ht="15.95" customHeight="1" x14ac:dyDescent="0.25">
      <c r="A13" s="23" t="s">
        <v>15</v>
      </c>
      <c r="B13" s="24" t="s">
        <v>16</v>
      </c>
      <c r="C13" s="25" t="s">
        <v>17</v>
      </c>
      <c r="D13" s="26">
        <f>Ref!B31</f>
        <v>26053</v>
      </c>
      <c r="E13" s="26">
        <f>Ref!T31</f>
        <v>26159</v>
      </c>
    </row>
    <row r="14" spans="1:5" ht="15.95" customHeight="1" x14ac:dyDescent="0.25">
      <c r="A14" s="27" t="s">
        <v>18</v>
      </c>
      <c r="B14" s="28" t="s">
        <v>19</v>
      </c>
      <c r="C14" s="29" t="s">
        <v>20</v>
      </c>
      <c r="D14" s="30">
        <v>0</v>
      </c>
      <c r="E14" s="30">
        <v>0</v>
      </c>
    </row>
    <row r="15" spans="1:5" ht="15.95" customHeight="1" x14ac:dyDescent="0.25">
      <c r="A15" s="27" t="s">
        <v>21</v>
      </c>
      <c r="B15" s="28" t="s">
        <v>22</v>
      </c>
      <c r="C15" s="29" t="s">
        <v>23</v>
      </c>
      <c r="D15" s="30">
        <f>'RSD1'!B46</f>
        <v>30291</v>
      </c>
      <c r="E15" s="30">
        <f>'RSD1'!J46</f>
        <v>30287</v>
      </c>
    </row>
    <row r="16" spans="1:5" ht="15.95" customHeight="1" x14ac:dyDescent="0.25">
      <c r="A16" s="27" t="s">
        <v>24</v>
      </c>
      <c r="B16" s="28" t="s">
        <v>25</v>
      </c>
      <c r="C16" s="29" t="s">
        <v>26</v>
      </c>
      <c r="D16" s="30" t="s">
        <v>27</v>
      </c>
      <c r="E16" s="30">
        <v>0</v>
      </c>
    </row>
    <row r="17" spans="1:5" ht="15.95" customHeight="1" x14ac:dyDescent="0.25">
      <c r="A17" s="27" t="s">
        <v>28</v>
      </c>
      <c r="B17" s="31" t="s">
        <v>29</v>
      </c>
      <c r="C17" s="29" t="s">
        <v>30</v>
      </c>
      <c r="D17" s="30">
        <v>0</v>
      </c>
      <c r="E17" s="30">
        <v>0</v>
      </c>
    </row>
    <row r="18" spans="1:5" ht="15.95" customHeight="1" x14ac:dyDescent="0.25">
      <c r="A18" s="27" t="s">
        <v>31</v>
      </c>
      <c r="B18" s="28" t="s">
        <v>32</v>
      </c>
      <c r="C18" s="29" t="s">
        <v>30</v>
      </c>
      <c r="D18" s="30" t="s">
        <v>27</v>
      </c>
      <c r="E18" s="30">
        <v>0</v>
      </c>
    </row>
    <row r="19" spans="1:5" ht="15.95" customHeight="1" x14ac:dyDescent="0.25">
      <c r="A19" s="27" t="s">
        <v>33</v>
      </c>
      <c r="B19" s="28" t="s">
        <v>34</v>
      </c>
      <c r="C19" s="29" t="s">
        <v>35</v>
      </c>
      <c r="D19" s="30">
        <v>0</v>
      </c>
      <c r="E19" s="30">
        <v>0</v>
      </c>
    </row>
    <row r="20" spans="1:5" ht="15.95" customHeight="1" x14ac:dyDescent="0.25">
      <c r="A20" s="27" t="s">
        <v>36</v>
      </c>
      <c r="B20" s="28" t="s">
        <v>37</v>
      </c>
      <c r="C20" s="29" t="s">
        <v>38</v>
      </c>
      <c r="D20" s="30">
        <f>Other!C23</f>
        <v>202</v>
      </c>
      <c r="E20" s="30">
        <f>Other!E23</f>
        <v>202</v>
      </c>
    </row>
    <row r="21" spans="1:5" ht="15.95" customHeight="1" x14ac:dyDescent="0.25">
      <c r="A21" s="27" t="s">
        <v>39</v>
      </c>
      <c r="B21" s="28" t="s">
        <v>40</v>
      </c>
      <c r="C21" s="29" t="s">
        <v>41</v>
      </c>
      <c r="D21" s="30">
        <v>0</v>
      </c>
      <c r="E21" s="30">
        <v>0</v>
      </c>
    </row>
    <row r="22" spans="1:5" ht="17.100000000000001" customHeight="1" x14ac:dyDescent="0.25">
      <c r="A22" s="32" t="s">
        <v>42</v>
      </c>
      <c r="B22" s="33" t="s">
        <v>43</v>
      </c>
      <c r="C22" s="34" t="s">
        <v>44</v>
      </c>
      <c r="D22" s="35">
        <v>0</v>
      </c>
      <c r="E22" s="35">
        <v>0</v>
      </c>
    </row>
    <row r="23" spans="1:5" ht="17.100000000000001" customHeight="1" x14ac:dyDescent="0.25">
      <c r="A23" s="36" t="s">
        <v>45</v>
      </c>
      <c r="B23" s="37"/>
      <c r="C23" s="37"/>
      <c r="D23" s="38">
        <f>SUM(D13:D22)</f>
        <v>56546</v>
      </c>
      <c r="E23" s="38">
        <f>SUM(E13:E22)</f>
        <v>56648</v>
      </c>
    </row>
    <row r="24" spans="1:5" ht="15.95" customHeight="1" x14ac:dyDescent="0.25">
      <c r="A24" s="10"/>
      <c r="B24" s="10"/>
      <c r="C24" s="10"/>
      <c r="D24" s="10"/>
      <c r="E24" s="10"/>
    </row>
    <row r="25" spans="1:5" ht="15" customHeight="1" x14ac:dyDescent="0.25">
      <c r="A25" s="9" t="s">
        <v>46</v>
      </c>
      <c r="B25" s="10"/>
      <c r="C25" s="10"/>
      <c r="D25" s="10"/>
      <c r="E25" s="10"/>
    </row>
  </sheetData>
  <sheetProtection formatCells="0" formatColumns="0" formatRows="0" insertColumns="0" insertRows="0" insertHyperlinks="0" deleteColumns="0" deleteRows="0" sort="0" autoFilter="0" pivotTables="0"/>
  <mergeCells count="2">
    <mergeCell ref="D1:E1"/>
    <mergeCell ref="A8:E8"/>
  </mergeCells>
  <pageMargins left="0.7" right="0.7" top="0.75" bottom="0.75" header="0.51180555555554996" footer="0.51180555555554996"/>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zoomScale="150" zoomScaleNormal="150" workbookViewId="0">
      <selection activeCell="F7" sqref="F7"/>
    </sheetView>
  </sheetViews>
  <sheetFormatPr defaultColWidth="6.625" defaultRowHeight="27.75" x14ac:dyDescent="0.4"/>
  <cols>
    <col min="1" max="1" width="13.875" style="1" customWidth="1"/>
    <col min="2" max="2" width="13" style="1" customWidth="1"/>
    <col min="3" max="3" width="7.125" style="1" customWidth="1"/>
    <col min="4" max="4" width="7.5" style="1" customWidth="1"/>
    <col min="5" max="5" width="8.5" style="1" customWidth="1"/>
    <col min="6" max="6" width="7.875" style="1" customWidth="1"/>
    <col min="7" max="7" width="7" style="1" customWidth="1"/>
    <col min="8" max="9" width="5.5" style="1" customWidth="1"/>
    <col min="10" max="10" width="6.625" style="1"/>
  </cols>
  <sheetData>
    <row r="1" spans="1:10" ht="16.5" customHeight="1" x14ac:dyDescent="0.25">
      <c r="A1" s="345" t="s">
        <v>649</v>
      </c>
      <c r="B1" s="345"/>
      <c r="C1" s="345"/>
      <c r="D1" s="345"/>
      <c r="E1" s="345"/>
      <c r="F1" s="345"/>
      <c r="G1" s="345"/>
      <c r="H1" s="345"/>
      <c r="I1" s="345"/>
      <c r="J1" s="145"/>
    </row>
    <row r="2" spans="1:10" ht="12.75" customHeight="1" x14ac:dyDescent="0.25">
      <c r="A2" s="145"/>
      <c r="B2" s="145"/>
      <c r="C2" s="145"/>
      <c r="D2" s="145"/>
      <c r="E2" s="145"/>
      <c r="F2" s="145"/>
      <c r="G2" s="145"/>
      <c r="H2" s="145"/>
      <c r="I2" s="145"/>
      <c r="J2" s="145"/>
    </row>
    <row r="3" spans="1:10" ht="12.75" customHeight="1" x14ac:dyDescent="0.25">
      <c r="A3" s="351" t="s">
        <v>650</v>
      </c>
      <c r="B3" s="351"/>
      <c r="C3" s="351"/>
      <c r="D3" s="351"/>
      <c r="E3" s="351"/>
      <c r="F3" s="351"/>
      <c r="G3" s="351"/>
      <c r="H3" s="351"/>
      <c r="I3" s="351"/>
      <c r="J3" s="146"/>
    </row>
    <row r="4" spans="1:10" ht="12.75" customHeight="1" x14ac:dyDescent="0.25">
      <c r="A4" s="352" t="s">
        <v>651</v>
      </c>
      <c r="B4" s="352"/>
      <c r="C4" s="352"/>
      <c r="D4" s="352"/>
      <c r="E4" s="353"/>
      <c r="F4" s="353"/>
      <c r="G4" s="353"/>
      <c r="H4" s="353"/>
      <c r="I4" s="353"/>
      <c r="J4" s="146"/>
    </row>
    <row r="5" spans="1:10" ht="12.75" customHeight="1" x14ac:dyDescent="0.25">
      <c r="A5" s="147" t="s">
        <v>652</v>
      </c>
      <c r="B5" s="354" t="s">
        <v>653</v>
      </c>
      <c r="C5" s="148" t="s">
        <v>71</v>
      </c>
      <c r="D5" s="149"/>
      <c r="E5" s="145"/>
      <c r="F5" s="150"/>
      <c r="G5" s="151"/>
      <c r="H5" s="152"/>
      <c r="I5" s="152"/>
      <c r="J5" s="146"/>
    </row>
    <row r="6" spans="1:10" ht="12.75" customHeight="1" x14ac:dyDescent="0.25">
      <c r="A6" s="153" t="s">
        <v>654</v>
      </c>
      <c r="B6" s="354"/>
      <c r="C6" s="154" t="s">
        <v>655</v>
      </c>
      <c r="D6" s="155" t="s">
        <v>53</v>
      </c>
      <c r="E6" s="145"/>
      <c r="F6" s="150"/>
      <c r="G6" s="156"/>
      <c r="H6" s="152"/>
      <c r="I6" s="152"/>
      <c r="J6" s="146"/>
    </row>
    <row r="7" spans="1:10" ht="12.75" customHeight="1" x14ac:dyDescent="0.25">
      <c r="A7" s="153" t="s">
        <v>656</v>
      </c>
      <c r="B7" s="354"/>
      <c r="C7" s="154" t="s">
        <v>657</v>
      </c>
      <c r="D7" s="155" t="s">
        <v>58</v>
      </c>
      <c r="E7" s="145"/>
      <c r="F7" s="150"/>
      <c r="G7" s="156"/>
      <c r="H7" s="150"/>
      <c r="I7" s="150"/>
      <c r="J7" s="146"/>
    </row>
    <row r="8" spans="1:10" ht="12.75" customHeight="1" x14ac:dyDescent="0.25">
      <c r="A8" s="153" t="s">
        <v>658</v>
      </c>
      <c r="B8" s="354"/>
      <c r="C8" s="175">
        <v>43646</v>
      </c>
      <c r="D8" s="155" t="s">
        <v>64</v>
      </c>
      <c r="E8" s="145"/>
      <c r="F8" s="150"/>
      <c r="G8" s="156"/>
      <c r="H8" s="150"/>
      <c r="I8" s="150"/>
      <c r="J8" s="146"/>
    </row>
    <row r="9" spans="1:10" ht="12.75" customHeight="1" x14ac:dyDescent="0.25">
      <c r="A9" s="157"/>
      <c r="B9" s="144"/>
      <c r="C9" s="158"/>
      <c r="D9" s="159"/>
      <c r="E9" s="145"/>
      <c r="F9" s="160"/>
      <c r="G9" s="161"/>
      <c r="H9" s="162"/>
      <c r="I9" s="162"/>
      <c r="J9" s="163"/>
    </row>
    <row r="10" spans="1:10" ht="12.75" customHeight="1" x14ac:dyDescent="0.25">
      <c r="A10" s="164"/>
      <c r="B10" s="144"/>
      <c r="C10" s="165"/>
      <c r="D10" s="165"/>
      <c r="E10" s="145"/>
      <c r="F10" s="160"/>
      <c r="G10" s="160"/>
      <c r="H10" s="162"/>
      <c r="I10" s="162"/>
      <c r="J10" s="163"/>
    </row>
    <row r="11" spans="1:10" ht="12.75" customHeight="1" x14ac:dyDescent="0.25">
      <c r="A11" s="164"/>
      <c r="B11" s="144"/>
      <c r="C11" s="165"/>
      <c r="D11" s="165"/>
      <c r="E11" s="145"/>
      <c r="F11" s="160"/>
      <c r="G11" s="160"/>
      <c r="H11" s="162"/>
      <c r="I11" s="162"/>
      <c r="J11" s="163"/>
    </row>
    <row r="12" spans="1:10" ht="12.75" customHeight="1" x14ac:dyDescent="0.25">
      <c r="A12" s="164"/>
      <c r="B12" s="144"/>
      <c r="C12" s="165"/>
      <c r="D12" s="165"/>
      <c r="E12" s="145"/>
      <c r="F12" s="160"/>
      <c r="G12" s="160"/>
      <c r="H12" s="162"/>
      <c r="I12" s="162"/>
      <c r="J12" s="163"/>
    </row>
    <row r="13" spans="1:10" ht="12.75" customHeight="1" x14ac:dyDescent="0.25">
      <c r="A13" s="164"/>
      <c r="B13" s="144"/>
      <c r="C13" s="165"/>
      <c r="D13" s="165"/>
      <c r="E13" s="145"/>
      <c r="F13" s="160"/>
      <c r="G13" s="160"/>
      <c r="H13" s="162"/>
      <c r="I13" s="162"/>
      <c r="J13" s="163"/>
    </row>
    <row r="14" spans="1:10" ht="12.75" customHeight="1" x14ac:dyDescent="0.25">
      <c r="A14" s="164"/>
      <c r="B14" s="144"/>
      <c r="C14" s="165"/>
      <c r="D14" s="165"/>
      <c r="E14" s="145"/>
      <c r="F14" s="160"/>
      <c r="G14" s="160"/>
      <c r="H14" s="162"/>
      <c r="I14" s="162"/>
      <c r="J14" s="163"/>
    </row>
    <row r="15" spans="1:10" ht="12.75" customHeight="1" x14ac:dyDescent="0.25">
      <c r="A15" s="164"/>
      <c r="B15" s="144"/>
      <c r="C15" s="165"/>
      <c r="D15" s="165"/>
      <c r="E15" s="145"/>
      <c r="F15" s="160"/>
      <c r="G15" s="160"/>
      <c r="H15" s="162"/>
      <c r="I15" s="162"/>
      <c r="J15" s="163"/>
    </row>
    <row r="16" spans="1:10" ht="12.75" customHeight="1" x14ac:dyDescent="0.25">
      <c r="A16" s="164"/>
      <c r="B16" s="144"/>
      <c r="C16" s="165"/>
      <c r="D16" s="165"/>
      <c r="E16" s="145"/>
      <c r="F16" s="160"/>
      <c r="G16" s="160"/>
      <c r="H16" s="162"/>
      <c r="I16" s="162"/>
      <c r="J16" s="163"/>
    </row>
    <row r="17" spans="1:10" ht="12.75" customHeight="1" x14ac:dyDescent="0.25">
      <c r="A17" s="164"/>
      <c r="B17" s="144"/>
      <c r="C17" s="165"/>
      <c r="D17" s="165"/>
      <c r="E17" s="145"/>
      <c r="F17" s="160"/>
      <c r="G17" s="160"/>
      <c r="H17" s="162"/>
      <c r="I17" s="162"/>
      <c r="J17" s="163"/>
    </row>
    <row r="18" spans="1:10" ht="12.75" customHeight="1" x14ac:dyDescent="0.25">
      <c r="A18" s="164"/>
      <c r="B18" s="144"/>
      <c r="C18" s="165"/>
      <c r="D18" s="165"/>
      <c r="E18" s="145"/>
      <c r="F18" s="160"/>
      <c r="G18" s="160"/>
      <c r="H18" s="162"/>
      <c r="I18" s="162"/>
      <c r="J18" s="163"/>
    </row>
    <row r="19" spans="1:10" ht="12.75" customHeight="1" x14ac:dyDescent="0.25">
      <c r="A19" s="164"/>
      <c r="B19" s="144"/>
      <c r="C19" s="165"/>
      <c r="D19" s="165"/>
      <c r="E19" s="145"/>
      <c r="F19" s="160"/>
      <c r="G19" s="160"/>
      <c r="H19" s="162"/>
      <c r="I19" s="162"/>
      <c r="J19" s="163"/>
    </row>
    <row r="20" spans="1:10" ht="12.75" customHeight="1" x14ac:dyDescent="0.25">
      <c r="A20" s="164"/>
      <c r="B20" s="144"/>
      <c r="C20" s="165"/>
      <c r="D20" s="165"/>
      <c r="E20" s="145"/>
      <c r="F20" s="160"/>
      <c r="G20" s="160"/>
      <c r="H20" s="162"/>
      <c r="I20" s="162"/>
      <c r="J20" s="163"/>
    </row>
    <row r="21" spans="1:10" ht="12.75" customHeight="1" x14ac:dyDescent="0.25">
      <c r="A21" s="164"/>
      <c r="B21" s="144"/>
      <c r="C21" s="165"/>
      <c r="D21" s="165"/>
      <c r="E21" s="145"/>
      <c r="F21" s="160"/>
      <c r="G21" s="160"/>
      <c r="H21" s="162"/>
      <c r="I21" s="162"/>
      <c r="J21" s="163"/>
    </row>
    <row r="22" spans="1:10" ht="12.75" customHeight="1" x14ac:dyDescent="0.25">
      <c r="A22" s="164"/>
      <c r="B22" s="144"/>
      <c r="C22" s="165"/>
      <c r="D22" s="165"/>
      <c r="E22" s="145"/>
      <c r="F22" s="160"/>
      <c r="G22" s="160"/>
      <c r="H22" s="162"/>
      <c r="I22" s="162"/>
      <c r="J22" s="163"/>
    </row>
    <row r="23" spans="1:10" x14ac:dyDescent="0.4">
      <c r="A23" s="166"/>
      <c r="B23" s="167"/>
      <c r="C23" s="168"/>
      <c r="D23" s="169"/>
      <c r="F23" s="144"/>
    </row>
    <row r="24" spans="1:10" ht="12" customHeight="1" x14ac:dyDescent="0.4">
      <c r="A24" s="170" t="s">
        <v>71</v>
      </c>
      <c r="B24" s="171" t="s">
        <v>27</v>
      </c>
      <c r="C24" s="172">
        <f>SUM(C9:C23)</f>
        <v>0</v>
      </c>
      <c r="D24" s="173">
        <f>SUM(D9:D23)</f>
        <v>0</v>
      </c>
    </row>
    <row r="25" spans="1:10" x14ac:dyDescent="0.4">
      <c r="A25" s="174" t="s">
        <v>659</v>
      </c>
      <c r="B25" s="146"/>
      <c r="C25" s="146"/>
      <c r="D25" s="146"/>
    </row>
    <row r="26" spans="1:10" x14ac:dyDescent="0.4">
      <c r="A26" s="174" t="s">
        <v>660</v>
      </c>
      <c r="B26" s="146"/>
      <c r="C26" s="146"/>
      <c r="D26" s="146"/>
    </row>
  </sheetData>
  <sheetProtection formatCells="0" formatColumns="0" formatRows="0" insertColumns="0" insertRows="0" insertHyperlinks="0" deleteColumns="0" deleteRows="0" sort="0" autoFilter="0" pivotTables="0"/>
  <mergeCells count="5">
    <mergeCell ref="A1:I1"/>
    <mergeCell ref="A3:I3"/>
    <mergeCell ref="A4:D4"/>
    <mergeCell ref="E4:I4"/>
    <mergeCell ref="B5:B8"/>
  </mergeCells>
  <dataValidations count="4">
    <dataValidation type="list" allowBlank="1" showErrorMessage="1" sqref="B9:B23" xr:uid="{00000000-0002-0000-0900-000001000000}">
      <formula1>"Refugee,Refugee-like"</formula1>
      <formula2>0</formula2>
    </dataValidation>
    <dataValidation operator="greaterThan" allowBlank="1" showErrorMessage="1" sqref="G9:G22 F9:F23 C9:D23" xr:uid="{00000000-0002-0000-0900-000002000000}">
      <formula1>0</formula1>
      <formula2>0</formula2>
    </dataValidation>
    <dataValidation allowBlank="1" showErrorMessage="1" errorTitle="Use the code" error="G=Government; U=UNHCR; N=NGO; V=Various/other" promptTitle=" Indicate the source" prompt="G=Government; U=UNHCR; N=NGO; V=Various/other" sqref="H9:H22" xr:uid="{00000000-0002-0000-0900-000006000000}">
      <formula1>0</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I9:I22" xr:uid="{00000000-0002-0000-0900-000007000000}">
      <formula1>"R,C,E,S,V"</formula1>
      <formula2>0</formula2>
    </dataValidation>
  </dataValidations>
  <printOptions horizontalCentered="1"/>
  <pageMargins left="0.51180555555554996" right="0.51180555555554996" top="1.1812499999999999" bottom="1.1812499999999999" header="0.51180555555554996" footer="0.51180555555554996"/>
  <pageSetup paperSize="9" orientation="portrait"/>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900-000000000000}">
          <x14:formula1>
            <xm:f>ReturneesRef!$A$1:$A$245</xm:f>
          </x14:formula1>
          <xm:sqref>A9:A23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45"/>
  <sheetViews>
    <sheetView workbookViewId="0"/>
  </sheetViews>
  <sheetFormatPr defaultRowHeight="15.75" x14ac:dyDescent="0.25"/>
  <sheetData>
    <row r="1" spans="1:2" x14ac:dyDescent="0.25">
      <c r="A1" s="176" t="s">
        <v>105</v>
      </c>
      <c r="B1" s="176" t="s">
        <v>106</v>
      </c>
    </row>
    <row r="2" spans="1:2" x14ac:dyDescent="0.25">
      <c r="A2" s="176" t="s">
        <v>107</v>
      </c>
      <c r="B2" s="176" t="s">
        <v>108</v>
      </c>
    </row>
    <row r="3" spans="1:2" x14ac:dyDescent="0.25">
      <c r="A3" s="176" t="s">
        <v>109</v>
      </c>
      <c r="B3" s="176" t="s">
        <v>110</v>
      </c>
    </row>
    <row r="4" spans="1:2" x14ac:dyDescent="0.25">
      <c r="A4" s="176" t="s">
        <v>111</v>
      </c>
      <c r="B4" s="176" t="s">
        <v>112</v>
      </c>
    </row>
    <row r="5" spans="1:2" x14ac:dyDescent="0.25">
      <c r="A5" s="176" t="s">
        <v>113</v>
      </c>
      <c r="B5" s="176" t="s">
        <v>114</v>
      </c>
    </row>
    <row r="6" spans="1:2" x14ac:dyDescent="0.25">
      <c r="A6" s="176" t="s">
        <v>115</v>
      </c>
      <c r="B6" s="176" t="s">
        <v>116</v>
      </c>
    </row>
    <row r="7" spans="1:2" x14ac:dyDescent="0.25">
      <c r="A7" s="176" t="s">
        <v>117</v>
      </c>
      <c r="B7" s="176" t="s">
        <v>118</v>
      </c>
    </row>
    <row r="8" spans="1:2" x14ac:dyDescent="0.25">
      <c r="A8" s="176" t="s">
        <v>119</v>
      </c>
      <c r="B8" s="176" t="s">
        <v>120</v>
      </c>
    </row>
    <row r="9" spans="1:2" x14ac:dyDescent="0.25">
      <c r="A9" s="176" t="s">
        <v>121</v>
      </c>
      <c r="B9" s="176" t="s">
        <v>122</v>
      </c>
    </row>
    <row r="10" spans="1:2" x14ac:dyDescent="0.25">
      <c r="A10" s="176" t="s">
        <v>123</v>
      </c>
      <c r="B10" s="176" t="s">
        <v>124</v>
      </c>
    </row>
    <row r="11" spans="1:2" x14ac:dyDescent="0.25">
      <c r="A11" s="176" t="s">
        <v>125</v>
      </c>
      <c r="B11" s="176" t="s">
        <v>126</v>
      </c>
    </row>
    <row r="12" spans="1:2" x14ac:dyDescent="0.25">
      <c r="A12" s="176" t="s">
        <v>127</v>
      </c>
      <c r="B12" s="176" t="s">
        <v>128</v>
      </c>
    </row>
    <row r="13" spans="1:2" x14ac:dyDescent="0.25">
      <c r="A13" s="176" t="s">
        <v>129</v>
      </c>
      <c r="B13" s="176" t="s">
        <v>130</v>
      </c>
    </row>
    <row r="14" spans="1:2" x14ac:dyDescent="0.25">
      <c r="A14" s="176" t="s">
        <v>131</v>
      </c>
      <c r="B14" s="176" t="s">
        <v>132</v>
      </c>
    </row>
    <row r="15" spans="1:2" x14ac:dyDescent="0.25">
      <c r="A15" s="176" t="s">
        <v>133</v>
      </c>
      <c r="B15" s="176" t="s">
        <v>134</v>
      </c>
    </row>
    <row r="16" spans="1:2" x14ac:dyDescent="0.25">
      <c r="A16" s="176" t="s">
        <v>135</v>
      </c>
      <c r="B16" s="176" t="s">
        <v>136</v>
      </c>
    </row>
    <row r="17" spans="1:2" x14ac:dyDescent="0.25">
      <c r="A17" s="176" t="s">
        <v>137</v>
      </c>
      <c r="B17" s="176" t="s">
        <v>138</v>
      </c>
    </row>
    <row r="18" spans="1:2" x14ac:dyDescent="0.25">
      <c r="A18" s="176" t="s">
        <v>139</v>
      </c>
      <c r="B18" s="176" t="s">
        <v>140</v>
      </c>
    </row>
    <row r="19" spans="1:2" x14ac:dyDescent="0.25">
      <c r="A19" s="176" t="s">
        <v>141</v>
      </c>
      <c r="B19" s="176" t="s">
        <v>142</v>
      </c>
    </row>
    <row r="20" spans="1:2" x14ac:dyDescent="0.25">
      <c r="A20" s="176" t="s">
        <v>143</v>
      </c>
      <c r="B20" s="176" t="s">
        <v>144</v>
      </c>
    </row>
    <row r="21" spans="1:2" x14ac:dyDescent="0.25">
      <c r="A21" s="176" t="s">
        <v>145</v>
      </c>
      <c r="B21" s="176" t="s">
        <v>146</v>
      </c>
    </row>
    <row r="22" spans="1:2" x14ac:dyDescent="0.25">
      <c r="A22" s="176" t="s">
        <v>147</v>
      </c>
      <c r="B22" s="176" t="s">
        <v>148</v>
      </c>
    </row>
    <row r="23" spans="1:2" x14ac:dyDescent="0.25">
      <c r="A23" s="176" t="s">
        <v>149</v>
      </c>
      <c r="B23" s="176" t="s">
        <v>150</v>
      </c>
    </row>
    <row r="24" spans="1:2" x14ac:dyDescent="0.25">
      <c r="A24" s="176" t="s">
        <v>151</v>
      </c>
      <c r="B24" s="176" t="s">
        <v>152</v>
      </c>
    </row>
    <row r="25" spans="1:2" x14ac:dyDescent="0.25">
      <c r="A25" s="176" t="s">
        <v>153</v>
      </c>
      <c r="B25" s="176" t="s">
        <v>154</v>
      </c>
    </row>
    <row r="26" spans="1:2" x14ac:dyDescent="0.25">
      <c r="A26" s="176" t="s">
        <v>155</v>
      </c>
      <c r="B26" s="176" t="s">
        <v>156</v>
      </c>
    </row>
    <row r="27" spans="1:2" x14ac:dyDescent="0.25">
      <c r="A27" s="176" t="s">
        <v>157</v>
      </c>
      <c r="B27" s="176" t="s">
        <v>158</v>
      </c>
    </row>
    <row r="28" spans="1:2" x14ac:dyDescent="0.25">
      <c r="A28" s="176" t="s">
        <v>159</v>
      </c>
      <c r="B28" s="176" t="s">
        <v>160</v>
      </c>
    </row>
    <row r="29" spans="1:2" x14ac:dyDescent="0.25">
      <c r="A29" s="176" t="s">
        <v>161</v>
      </c>
      <c r="B29" s="176" t="s">
        <v>162</v>
      </c>
    </row>
    <row r="30" spans="1:2" x14ac:dyDescent="0.25">
      <c r="A30" s="176" t="s">
        <v>163</v>
      </c>
      <c r="B30" s="176" t="s">
        <v>164</v>
      </c>
    </row>
    <row r="31" spans="1:2" x14ac:dyDescent="0.25">
      <c r="A31" s="176" t="s">
        <v>165</v>
      </c>
      <c r="B31" s="176" t="s">
        <v>166</v>
      </c>
    </row>
    <row r="32" spans="1:2" x14ac:dyDescent="0.25">
      <c r="A32" s="176" t="s">
        <v>167</v>
      </c>
      <c r="B32" s="176" t="s">
        <v>168</v>
      </c>
    </row>
    <row r="33" spans="1:2" x14ac:dyDescent="0.25">
      <c r="A33" s="176" t="s">
        <v>169</v>
      </c>
      <c r="B33" s="176" t="s">
        <v>170</v>
      </c>
    </row>
    <row r="34" spans="1:2" x14ac:dyDescent="0.25">
      <c r="A34" s="176" t="s">
        <v>171</v>
      </c>
      <c r="B34" s="176" t="s">
        <v>172</v>
      </c>
    </row>
    <row r="35" spans="1:2" x14ac:dyDescent="0.25">
      <c r="A35" s="176" t="s">
        <v>173</v>
      </c>
      <c r="B35" s="176" t="s">
        <v>174</v>
      </c>
    </row>
    <row r="36" spans="1:2" x14ac:dyDescent="0.25">
      <c r="A36" s="176" t="s">
        <v>175</v>
      </c>
      <c r="B36" s="176" t="s">
        <v>176</v>
      </c>
    </row>
    <row r="37" spans="1:2" x14ac:dyDescent="0.25">
      <c r="A37" s="176" t="s">
        <v>177</v>
      </c>
      <c r="B37" s="176" t="s">
        <v>178</v>
      </c>
    </row>
    <row r="38" spans="1:2" x14ac:dyDescent="0.25">
      <c r="A38" s="176" t="s">
        <v>179</v>
      </c>
      <c r="B38" s="176" t="s">
        <v>180</v>
      </c>
    </row>
    <row r="39" spans="1:2" x14ac:dyDescent="0.25">
      <c r="A39" s="176" t="s">
        <v>181</v>
      </c>
      <c r="B39" s="176" t="s">
        <v>182</v>
      </c>
    </row>
    <row r="40" spans="1:2" x14ac:dyDescent="0.25">
      <c r="A40" s="176" t="s">
        <v>183</v>
      </c>
      <c r="B40" s="176" t="s">
        <v>184</v>
      </c>
    </row>
    <row r="41" spans="1:2" x14ac:dyDescent="0.25">
      <c r="A41" s="176" t="s">
        <v>185</v>
      </c>
      <c r="B41" s="176" t="s">
        <v>186</v>
      </c>
    </row>
    <row r="42" spans="1:2" x14ac:dyDescent="0.25">
      <c r="A42" s="176" t="s">
        <v>187</v>
      </c>
      <c r="B42" s="176" t="s">
        <v>188</v>
      </c>
    </row>
    <row r="43" spans="1:2" x14ac:dyDescent="0.25">
      <c r="A43" s="176" t="s">
        <v>189</v>
      </c>
      <c r="B43" s="176" t="s">
        <v>190</v>
      </c>
    </row>
    <row r="44" spans="1:2" x14ac:dyDescent="0.25">
      <c r="A44" s="176" t="s">
        <v>191</v>
      </c>
      <c r="B44" s="176" t="s">
        <v>192</v>
      </c>
    </row>
    <row r="45" spans="1:2" x14ac:dyDescent="0.25">
      <c r="A45" s="176" t="s">
        <v>193</v>
      </c>
      <c r="B45" s="176" t="s">
        <v>194</v>
      </c>
    </row>
    <row r="46" spans="1:2" x14ac:dyDescent="0.25">
      <c r="A46" s="176" t="s">
        <v>195</v>
      </c>
      <c r="B46" s="176" t="s">
        <v>196</v>
      </c>
    </row>
    <row r="47" spans="1:2" x14ac:dyDescent="0.25">
      <c r="A47" s="176" t="s">
        <v>197</v>
      </c>
      <c r="B47" s="176" t="s">
        <v>198</v>
      </c>
    </row>
    <row r="48" spans="1:2" x14ac:dyDescent="0.25">
      <c r="A48" s="176" t="s">
        <v>199</v>
      </c>
      <c r="B48" s="176" t="s">
        <v>200</v>
      </c>
    </row>
    <row r="49" spans="1:2" x14ac:dyDescent="0.25">
      <c r="A49" s="176" t="s">
        <v>201</v>
      </c>
      <c r="B49" s="176" t="s">
        <v>202</v>
      </c>
    </row>
    <row r="50" spans="1:2" x14ac:dyDescent="0.25">
      <c r="A50" s="176" t="s">
        <v>203</v>
      </c>
      <c r="B50" s="176" t="s">
        <v>204</v>
      </c>
    </row>
    <row r="51" spans="1:2" x14ac:dyDescent="0.25">
      <c r="A51" s="176" t="s">
        <v>205</v>
      </c>
      <c r="B51" s="176" t="s">
        <v>206</v>
      </c>
    </row>
    <row r="52" spans="1:2" x14ac:dyDescent="0.25">
      <c r="A52" s="176" t="s">
        <v>207</v>
      </c>
      <c r="B52" s="176" t="s">
        <v>208</v>
      </c>
    </row>
    <row r="53" spans="1:2" x14ac:dyDescent="0.25">
      <c r="A53" s="176" t="s">
        <v>209</v>
      </c>
      <c r="B53" s="176" t="s">
        <v>210</v>
      </c>
    </row>
    <row r="54" spans="1:2" x14ac:dyDescent="0.25">
      <c r="A54" s="176" t="s">
        <v>211</v>
      </c>
      <c r="B54" s="176" t="s">
        <v>212</v>
      </c>
    </row>
    <row r="55" spans="1:2" x14ac:dyDescent="0.25">
      <c r="A55" s="176" t="s">
        <v>213</v>
      </c>
      <c r="B55" s="176" t="s">
        <v>214</v>
      </c>
    </row>
    <row r="56" spans="1:2" x14ac:dyDescent="0.25">
      <c r="A56" s="176" t="s">
        <v>215</v>
      </c>
      <c r="B56" s="176" t="s">
        <v>216</v>
      </c>
    </row>
    <row r="57" spans="1:2" x14ac:dyDescent="0.25">
      <c r="A57" s="176" t="s">
        <v>217</v>
      </c>
      <c r="B57" s="176" t="s">
        <v>218</v>
      </c>
    </row>
    <row r="58" spans="1:2" x14ac:dyDescent="0.25">
      <c r="A58" s="176" t="s">
        <v>219</v>
      </c>
      <c r="B58" s="176" t="s">
        <v>220</v>
      </c>
    </row>
    <row r="59" spans="1:2" x14ac:dyDescent="0.25">
      <c r="A59" s="176" t="s">
        <v>221</v>
      </c>
      <c r="B59" s="176" t="s">
        <v>222</v>
      </c>
    </row>
    <row r="60" spans="1:2" x14ac:dyDescent="0.25">
      <c r="A60" s="176" t="s">
        <v>223</v>
      </c>
      <c r="B60" s="176" t="s">
        <v>224</v>
      </c>
    </row>
    <row r="61" spans="1:2" x14ac:dyDescent="0.25">
      <c r="A61" s="176" t="s">
        <v>225</v>
      </c>
      <c r="B61" s="176" t="s">
        <v>226</v>
      </c>
    </row>
    <row r="62" spans="1:2" x14ac:dyDescent="0.25">
      <c r="A62" s="176" t="s">
        <v>227</v>
      </c>
      <c r="B62" s="176" t="s">
        <v>228</v>
      </c>
    </row>
    <row r="63" spans="1:2" x14ac:dyDescent="0.25">
      <c r="A63" s="176" t="s">
        <v>229</v>
      </c>
      <c r="B63" s="176" t="s">
        <v>230</v>
      </c>
    </row>
    <row r="64" spans="1:2" x14ac:dyDescent="0.25">
      <c r="A64" s="176" t="s">
        <v>231</v>
      </c>
      <c r="B64" s="176" t="s">
        <v>232</v>
      </c>
    </row>
    <row r="65" spans="1:2" x14ac:dyDescent="0.25">
      <c r="A65" s="176" t="s">
        <v>233</v>
      </c>
      <c r="B65" s="176" t="s">
        <v>234</v>
      </c>
    </row>
    <row r="66" spans="1:2" x14ac:dyDescent="0.25">
      <c r="A66" s="176" t="s">
        <v>235</v>
      </c>
      <c r="B66" s="176" t="s">
        <v>236</v>
      </c>
    </row>
    <row r="67" spans="1:2" x14ac:dyDescent="0.25">
      <c r="A67" s="176" t="s">
        <v>237</v>
      </c>
      <c r="B67" s="176" t="s">
        <v>238</v>
      </c>
    </row>
    <row r="68" spans="1:2" x14ac:dyDescent="0.25">
      <c r="A68" s="176" t="s">
        <v>239</v>
      </c>
      <c r="B68" s="176" t="s">
        <v>240</v>
      </c>
    </row>
    <row r="69" spans="1:2" x14ac:dyDescent="0.25">
      <c r="A69" s="176" t="s">
        <v>241</v>
      </c>
      <c r="B69" s="176" t="s">
        <v>242</v>
      </c>
    </row>
    <row r="70" spans="1:2" x14ac:dyDescent="0.25">
      <c r="A70" s="176" t="s">
        <v>243</v>
      </c>
      <c r="B70" s="176" t="s">
        <v>244</v>
      </c>
    </row>
    <row r="71" spans="1:2" x14ac:dyDescent="0.25">
      <c r="A71" s="176" t="s">
        <v>245</v>
      </c>
      <c r="B71" s="176" t="s">
        <v>246</v>
      </c>
    </row>
    <row r="72" spans="1:2" x14ac:dyDescent="0.25">
      <c r="A72" s="176" t="s">
        <v>247</v>
      </c>
      <c r="B72" s="176" t="s">
        <v>248</v>
      </c>
    </row>
    <row r="73" spans="1:2" x14ac:dyDescent="0.25">
      <c r="A73" s="176" t="s">
        <v>249</v>
      </c>
      <c r="B73" s="176" t="s">
        <v>250</v>
      </c>
    </row>
    <row r="74" spans="1:2" x14ac:dyDescent="0.25">
      <c r="A74" s="176" t="s">
        <v>251</v>
      </c>
      <c r="B74" s="176" t="s">
        <v>252</v>
      </c>
    </row>
    <row r="75" spans="1:2" x14ac:dyDescent="0.25">
      <c r="A75" s="176" t="s">
        <v>253</v>
      </c>
      <c r="B75" s="176" t="s">
        <v>254</v>
      </c>
    </row>
    <row r="76" spans="1:2" x14ac:dyDescent="0.25">
      <c r="A76" s="176" t="s">
        <v>255</v>
      </c>
      <c r="B76" s="176" t="s">
        <v>256</v>
      </c>
    </row>
    <row r="77" spans="1:2" x14ac:dyDescent="0.25">
      <c r="A77" s="176" t="s">
        <v>257</v>
      </c>
      <c r="B77" s="176" t="s">
        <v>258</v>
      </c>
    </row>
    <row r="78" spans="1:2" x14ac:dyDescent="0.25">
      <c r="A78" s="176" t="s">
        <v>259</v>
      </c>
      <c r="B78" s="176" t="s">
        <v>260</v>
      </c>
    </row>
    <row r="79" spans="1:2" x14ac:dyDescent="0.25">
      <c r="A79" s="176" t="s">
        <v>261</v>
      </c>
      <c r="B79" s="176" t="s">
        <v>262</v>
      </c>
    </row>
    <row r="80" spans="1:2" x14ac:dyDescent="0.25">
      <c r="A80" s="176" t="s">
        <v>263</v>
      </c>
      <c r="B80" s="176" t="s">
        <v>264</v>
      </c>
    </row>
    <row r="81" spans="1:2" x14ac:dyDescent="0.25">
      <c r="A81" s="176" t="s">
        <v>265</v>
      </c>
      <c r="B81" s="176" t="s">
        <v>266</v>
      </c>
    </row>
    <row r="82" spans="1:2" x14ac:dyDescent="0.25">
      <c r="A82" s="176" t="s">
        <v>267</v>
      </c>
      <c r="B82" s="176" t="s">
        <v>268</v>
      </c>
    </row>
    <row r="83" spans="1:2" x14ac:dyDescent="0.25">
      <c r="A83" s="176" t="s">
        <v>269</v>
      </c>
      <c r="B83" s="176" t="s">
        <v>270</v>
      </c>
    </row>
    <row r="84" spans="1:2" x14ac:dyDescent="0.25">
      <c r="A84" s="176" t="s">
        <v>271</v>
      </c>
      <c r="B84" s="176" t="s">
        <v>272</v>
      </c>
    </row>
    <row r="85" spans="1:2" x14ac:dyDescent="0.25">
      <c r="A85" s="176" t="s">
        <v>273</v>
      </c>
      <c r="B85" s="176" t="s">
        <v>274</v>
      </c>
    </row>
    <row r="86" spans="1:2" x14ac:dyDescent="0.25">
      <c r="A86" s="176" t="s">
        <v>275</v>
      </c>
      <c r="B86" s="176" t="s">
        <v>276</v>
      </c>
    </row>
    <row r="87" spans="1:2" x14ac:dyDescent="0.25">
      <c r="A87" s="176" t="s">
        <v>277</v>
      </c>
      <c r="B87" s="176" t="s">
        <v>278</v>
      </c>
    </row>
    <row r="88" spans="1:2" x14ac:dyDescent="0.25">
      <c r="A88" s="176" t="s">
        <v>279</v>
      </c>
      <c r="B88" s="176" t="s">
        <v>280</v>
      </c>
    </row>
    <row r="89" spans="1:2" x14ac:dyDescent="0.25">
      <c r="A89" s="176" t="s">
        <v>281</v>
      </c>
      <c r="B89" s="176" t="s">
        <v>282</v>
      </c>
    </row>
    <row r="90" spans="1:2" x14ac:dyDescent="0.25">
      <c r="A90" s="176" t="s">
        <v>283</v>
      </c>
      <c r="B90" s="176" t="s">
        <v>284</v>
      </c>
    </row>
    <row r="91" spans="1:2" x14ac:dyDescent="0.25">
      <c r="A91" s="176" t="s">
        <v>285</v>
      </c>
      <c r="B91" s="176" t="s">
        <v>286</v>
      </c>
    </row>
    <row r="92" spans="1:2" x14ac:dyDescent="0.25">
      <c r="A92" s="176" t="s">
        <v>287</v>
      </c>
      <c r="B92" s="176" t="s">
        <v>288</v>
      </c>
    </row>
    <row r="93" spans="1:2" x14ac:dyDescent="0.25">
      <c r="A93" s="176" t="s">
        <v>289</v>
      </c>
      <c r="B93" s="176" t="s">
        <v>290</v>
      </c>
    </row>
    <row r="94" spans="1:2" x14ac:dyDescent="0.25">
      <c r="A94" s="176" t="s">
        <v>291</v>
      </c>
      <c r="B94" s="176" t="s">
        <v>292</v>
      </c>
    </row>
    <row r="95" spans="1:2" x14ac:dyDescent="0.25">
      <c r="A95" s="176" t="s">
        <v>293</v>
      </c>
      <c r="B95" s="176" t="s">
        <v>294</v>
      </c>
    </row>
    <row r="96" spans="1:2" x14ac:dyDescent="0.25">
      <c r="A96" s="176" t="s">
        <v>295</v>
      </c>
      <c r="B96" s="176" t="s">
        <v>296</v>
      </c>
    </row>
    <row r="97" spans="1:2" x14ac:dyDescent="0.25">
      <c r="A97" s="176" t="s">
        <v>297</v>
      </c>
      <c r="B97" s="176" t="s">
        <v>298</v>
      </c>
    </row>
    <row r="98" spans="1:2" x14ac:dyDescent="0.25">
      <c r="A98" s="176" t="s">
        <v>299</v>
      </c>
      <c r="B98" s="176" t="s">
        <v>300</v>
      </c>
    </row>
    <row r="99" spans="1:2" x14ac:dyDescent="0.25">
      <c r="A99" s="176" t="s">
        <v>301</v>
      </c>
      <c r="B99" s="176" t="s">
        <v>302</v>
      </c>
    </row>
    <row r="100" spans="1:2" x14ac:dyDescent="0.25">
      <c r="A100" s="176" t="s">
        <v>303</v>
      </c>
      <c r="B100" s="176" t="s">
        <v>304</v>
      </c>
    </row>
    <row r="101" spans="1:2" x14ac:dyDescent="0.25">
      <c r="A101" s="176" t="s">
        <v>305</v>
      </c>
      <c r="B101" s="176" t="s">
        <v>306</v>
      </c>
    </row>
    <row r="102" spans="1:2" x14ac:dyDescent="0.25">
      <c r="A102" s="176" t="s">
        <v>307</v>
      </c>
      <c r="B102" s="176" t="s">
        <v>308</v>
      </c>
    </row>
    <row r="103" spans="1:2" x14ac:dyDescent="0.25">
      <c r="A103" s="176" t="s">
        <v>309</v>
      </c>
      <c r="B103" s="176" t="s">
        <v>310</v>
      </c>
    </row>
    <row r="104" spans="1:2" x14ac:dyDescent="0.25">
      <c r="A104" s="176" t="s">
        <v>311</v>
      </c>
      <c r="B104" s="176" t="s">
        <v>312</v>
      </c>
    </row>
    <row r="105" spans="1:2" x14ac:dyDescent="0.25">
      <c r="A105" s="176" t="s">
        <v>313</v>
      </c>
      <c r="B105" s="176" t="s">
        <v>314</v>
      </c>
    </row>
    <row r="106" spans="1:2" x14ac:dyDescent="0.25">
      <c r="A106" s="176" t="s">
        <v>315</v>
      </c>
      <c r="B106" s="176" t="s">
        <v>316</v>
      </c>
    </row>
    <row r="107" spans="1:2" x14ac:dyDescent="0.25">
      <c r="A107" s="176" t="s">
        <v>317</v>
      </c>
      <c r="B107" s="176" t="s">
        <v>318</v>
      </c>
    </row>
    <row r="108" spans="1:2" x14ac:dyDescent="0.25">
      <c r="A108" s="176" t="s">
        <v>319</v>
      </c>
      <c r="B108" s="176" t="s">
        <v>320</v>
      </c>
    </row>
    <row r="109" spans="1:2" x14ac:dyDescent="0.25">
      <c r="A109" s="176" t="s">
        <v>321</v>
      </c>
      <c r="B109" s="176" t="s">
        <v>322</v>
      </c>
    </row>
    <row r="110" spans="1:2" x14ac:dyDescent="0.25">
      <c r="A110" s="176" t="s">
        <v>323</v>
      </c>
      <c r="B110" s="176" t="s">
        <v>324</v>
      </c>
    </row>
    <row r="111" spans="1:2" x14ac:dyDescent="0.25">
      <c r="A111" s="176" t="s">
        <v>325</v>
      </c>
      <c r="B111" s="176" t="s">
        <v>326</v>
      </c>
    </row>
    <row r="112" spans="1:2" x14ac:dyDescent="0.25">
      <c r="A112" s="176" t="s">
        <v>327</v>
      </c>
      <c r="B112" s="176" t="s">
        <v>328</v>
      </c>
    </row>
    <row r="113" spans="1:2" x14ac:dyDescent="0.25">
      <c r="A113" s="176" t="s">
        <v>329</v>
      </c>
      <c r="B113" s="176" t="s">
        <v>330</v>
      </c>
    </row>
    <row r="114" spans="1:2" x14ac:dyDescent="0.25">
      <c r="A114" s="176" t="s">
        <v>331</v>
      </c>
      <c r="B114" s="176" t="s">
        <v>332</v>
      </c>
    </row>
    <row r="115" spans="1:2" x14ac:dyDescent="0.25">
      <c r="A115" s="176" t="s">
        <v>333</v>
      </c>
      <c r="B115" s="176" t="s">
        <v>334</v>
      </c>
    </row>
    <row r="116" spans="1:2" x14ac:dyDescent="0.25">
      <c r="A116" s="176" t="s">
        <v>335</v>
      </c>
      <c r="B116" s="176" t="s">
        <v>336</v>
      </c>
    </row>
    <row r="117" spans="1:2" x14ac:dyDescent="0.25">
      <c r="A117" s="176" t="s">
        <v>337</v>
      </c>
      <c r="B117" s="176" t="s">
        <v>338</v>
      </c>
    </row>
    <row r="118" spans="1:2" x14ac:dyDescent="0.25">
      <c r="A118" s="176" t="s">
        <v>339</v>
      </c>
      <c r="B118" s="176" t="s">
        <v>340</v>
      </c>
    </row>
    <row r="119" spans="1:2" x14ac:dyDescent="0.25">
      <c r="A119" s="176" t="s">
        <v>341</v>
      </c>
      <c r="B119" s="176" t="s">
        <v>342</v>
      </c>
    </row>
    <row r="120" spans="1:2" x14ac:dyDescent="0.25">
      <c r="A120" s="176" t="s">
        <v>343</v>
      </c>
      <c r="B120" s="176" t="s">
        <v>344</v>
      </c>
    </row>
    <row r="121" spans="1:2" x14ac:dyDescent="0.25">
      <c r="A121" s="176" t="s">
        <v>345</v>
      </c>
      <c r="B121" s="176" t="s">
        <v>346</v>
      </c>
    </row>
    <row r="122" spans="1:2" x14ac:dyDescent="0.25">
      <c r="A122" s="176" t="s">
        <v>347</v>
      </c>
      <c r="B122" s="176" t="s">
        <v>348</v>
      </c>
    </row>
    <row r="123" spans="1:2" x14ac:dyDescent="0.25">
      <c r="A123" s="176" t="s">
        <v>349</v>
      </c>
      <c r="B123" s="176" t="s">
        <v>350</v>
      </c>
    </row>
    <row r="124" spans="1:2" x14ac:dyDescent="0.25">
      <c r="A124" s="176" t="s">
        <v>351</v>
      </c>
      <c r="B124" s="176" t="s">
        <v>352</v>
      </c>
    </row>
    <row r="125" spans="1:2" x14ac:dyDescent="0.25">
      <c r="A125" s="176" t="s">
        <v>353</v>
      </c>
      <c r="B125" s="176" t="s">
        <v>354</v>
      </c>
    </row>
    <row r="126" spans="1:2" x14ac:dyDescent="0.25">
      <c r="A126" s="176" t="s">
        <v>355</v>
      </c>
      <c r="B126" s="176" t="s">
        <v>356</v>
      </c>
    </row>
    <row r="127" spans="1:2" x14ac:dyDescent="0.25">
      <c r="A127" s="176" t="s">
        <v>357</v>
      </c>
      <c r="B127" s="176" t="s">
        <v>358</v>
      </c>
    </row>
    <row r="128" spans="1:2" x14ac:dyDescent="0.25">
      <c r="A128" s="176" t="s">
        <v>359</v>
      </c>
      <c r="B128" s="176" t="s">
        <v>360</v>
      </c>
    </row>
    <row r="129" spans="1:2" x14ac:dyDescent="0.25">
      <c r="A129" s="176" t="s">
        <v>361</v>
      </c>
      <c r="B129" s="176" t="s">
        <v>362</v>
      </c>
    </row>
    <row r="130" spans="1:2" x14ac:dyDescent="0.25">
      <c r="A130" s="176" t="s">
        <v>363</v>
      </c>
      <c r="B130" s="176" t="s">
        <v>364</v>
      </c>
    </row>
    <row r="131" spans="1:2" x14ac:dyDescent="0.25">
      <c r="A131" s="176" t="s">
        <v>365</v>
      </c>
      <c r="B131" s="176" t="s">
        <v>366</v>
      </c>
    </row>
    <row r="132" spans="1:2" x14ac:dyDescent="0.25">
      <c r="A132" s="176" t="s">
        <v>367</v>
      </c>
      <c r="B132" s="176" t="s">
        <v>368</v>
      </c>
    </row>
    <row r="133" spans="1:2" x14ac:dyDescent="0.25">
      <c r="A133" s="176" t="s">
        <v>369</v>
      </c>
      <c r="B133" s="176" t="s">
        <v>370</v>
      </c>
    </row>
    <row r="134" spans="1:2" x14ac:dyDescent="0.25">
      <c r="A134" s="176" t="s">
        <v>371</v>
      </c>
      <c r="B134" s="176" t="s">
        <v>372</v>
      </c>
    </row>
    <row r="135" spans="1:2" x14ac:dyDescent="0.25">
      <c r="A135" s="176" t="s">
        <v>373</v>
      </c>
      <c r="B135" s="176" t="s">
        <v>374</v>
      </c>
    </row>
    <row r="136" spans="1:2" x14ac:dyDescent="0.25">
      <c r="A136" s="176" t="s">
        <v>375</v>
      </c>
      <c r="B136" s="176" t="s">
        <v>376</v>
      </c>
    </row>
    <row r="137" spans="1:2" x14ac:dyDescent="0.25">
      <c r="A137" s="176" t="s">
        <v>377</v>
      </c>
      <c r="B137" s="176" t="s">
        <v>378</v>
      </c>
    </row>
    <row r="138" spans="1:2" x14ac:dyDescent="0.25">
      <c r="A138" s="176" t="s">
        <v>379</v>
      </c>
      <c r="B138" s="176" t="s">
        <v>380</v>
      </c>
    </row>
    <row r="139" spans="1:2" x14ac:dyDescent="0.25">
      <c r="A139" s="176" t="s">
        <v>381</v>
      </c>
      <c r="B139" s="176" t="s">
        <v>382</v>
      </c>
    </row>
    <row r="140" spans="1:2" x14ac:dyDescent="0.25">
      <c r="A140" s="176" t="s">
        <v>383</v>
      </c>
      <c r="B140" s="176" t="s">
        <v>384</v>
      </c>
    </row>
    <row r="141" spans="1:2" x14ac:dyDescent="0.25">
      <c r="A141" s="176" t="s">
        <v>385</v>
      </c>
      <c r="B141" s="176" t="s">
        <v>386</v>
      </c>
    </row>
    <row r="142" spans="1:2" x14ac:dyDescent="0.25">
      <c r="A142" s="176" t="s">
        <v>387</v>
      </c>
      <c r="B142" s="176" t="s">
        <v>388</v>
      </c>
    </row>
    <row r="143" spans="1:2" x14ac:dyDescent="0.25">
      <c r="A143" s="176" t="s">
        <v>389</v>
      </c>
      <c r="B143" s="176" t="s">
        <v>390</v>
      </c>
    </row>
    <row r="144" spans="1:2" x14ac:dyDescent="0.25">
      <c r="A144" s="176" t="s">
        <v>391</v>
      </c>
      <c r="B144" s="176" t="s">
        <v>392</v>
      </c>
    </row>
    <row r="145" spans="1:2" x14ac:dyDescent="0.25">
      <c r="A145" s="176" t="s">
        <v>393</v>
      </c>
      <c r="B145" s="176" t="s">
        <v>394</v>
      </c>
    </row>
    <row r="146" spans="1:2" x14ac:dyDescent="0.25">
      <c r="A146" s="176" t="s">
        <v>395</v>
      </c>
      <c r="B146" s="176" t="s">
        <v>396</v>
      </c>
    </row>
    <row r="147" spans="1:2" x14ac:dyDescent="0.25">
      <c r="A147" s="176" t="s">
        <v>397</v>
      </c>
      <c r="B147" s="176" t="s">
        <v>398</v>
      </c>
    </row>
    <row r="148" spans="1:2" x14ac:dyDescent="0.25">
      <c r="A148" s="176" t="s">
        <v>399</v>
      </c>
      <c r="B148" s="176" t="s">
        <v>400</v>
      </c>
    </row>
    <row r="149" spans="1:2" x14ac:dyDescent="0.25">
      <c r="A149" s="176" t="s">
        <v>401</v>
      </c>
      <c r="B149" s="176" t="s">
        <v>402</v>
      </c>
    </row>
    <row r="150" spans="1:2" x14ac:dyDescent="0.25">
      <c r="A150" s="176" t="s">
        <v>403</v>
      </c>
      <c r="B150" s="176" t="s">
        <v>404</v>
      </c>
    </row>
    <row r="151" spans="1:2" x14ac:dyDescent="0.25">
      <c r="A151" s="176" t="s">
        <v>405</v>
      </c>
      <c r="B151" s="176" t="s">
        <v>406</v>
      </c>
    </row>
    <row r="152" spans="1:2" x14ac:dyDescent="0.25">
      <c r="A152" s="176" t="s">
        <v>407</v>
      </c>
      <c r="B152" s="176" t="s">
        <v>408</v>
      </c>
    </row>
    <row r="153" spans="1:2" x14ac:dyDescent="0.25">
      <c r="A153" s="176" t="s">
        <v>409</v>
      </c>
      <c r="B153" s="176" t="s">
        <v>410</v>
      </c>
    </row>
    <row r="154" spans="1:2" x14ac:dyDescent="0.25">
      <c r="A154" s="176" t="s">
        <v>411</v>
      </c>
      <c r="B154" s="176" t="s">
        <v>412</v>
      </c>
    </row>
    <row r="155" spans="1:2" x14ac:dyDescent="0.25">
      <c r="A155" s="176" t="s">
        <v>413</v>
      </c>
      <c r="B155" s="176" t="s">
        <v>414</v>
      </c>
    </row>
    <row r="156" spans="1:2" x14ac:dyDescent="0.25">
      <c r="A156" s="176" t="s">
        <v>415</v>
      </c>
      <c r="B156" s="176" t="s">
        <v>416</v>
      </c>
    </row>
    <row r="157" spans="1:2" x14ac:dyDescent="0.25">
      <c r="A157" s="176" t="s">
        <v>417</v>
      </c>
      <c r="B157" s="176" t="s">
        <v>418</v>
      </c>
    </row>
    <row r="158" spans="1:2" x14ac:dyDescent="0.25">
      <c r="A158" s="176" t="s">
        <v>419</v>
      </c>
      <c r="B158" s="176" t="s">
        <v>420</v>
      </c>
    </row>
    <row r="159" spans="1:2" x14ac:dyDescent="0.25">
      <c r="A159" s="176" t="s">
        <v>421</v>
      </c>
      <c r="B159" s="176" t="s">
        <v>422</v>
      </c>
    </row>
    <row r="160" spans="1:2" x14ac:dyDescent="0.25">
      <c r="A160" s="176" t="s">
        <v>423</v>
      </c>
      <c r="B160" s="176" t="s">
        <v>424</v>
      </c>
    </row>
    <row r="161" spans="1:2" x14ac:dyDescent="0.25">
      <c r="A161" s="176" t="s">
        <v>425</v>
      </c>
      <c r="B161" s="176" t="s">
        <v>426</v>
      </c>
    </row>
    <row r="162" spans="1:2" x14ac:dyDescent="0.25">
      <c r="A162" s="176" t="s">
        <v>427</v>
      </c>
      <c r="B162" s="176" t="s">
        <v>428</v>
      </c>
    </row>
    <row r="163" spans="1:2" x14ac:dyDescent="0.25">
      <c r="A163" s="176" t="s">
        <v>429</v>
      </c>
      <c r="B163" s="176" t="s">
        <v>430</v>
      </c>
    </row>
    <row r="164" spans="1:2" x14ac:dyDescent="0.25">
      <c r="A164" s="176" t="s">
        <v>431</v>
      </c>
      <c r="B164" s="176" t="s">
        <v>432</v>
      </c>
    </row>
    <row r="165" spans="1:2" x14ac:dyDescent="0.25">
      <c r="A165" s="176" t="s">
        <v>433</v>
      </c>
      <c r="B165" s="176" t="s">
        <v>434</v>
      </c>
    </row>
    <row r="166" spans="1:2" x14ac:dyDescent="0.25">
      <c r="A166" s="176" t="s">
        <v>435</v>
      </c>
      <c r="B166" s="176" t="s">
        <v>436</v>
      </c>
    </row>
    <row r="167" spans="1:2" x14ac:dyDescent="0.25">
      <c r="A167" s="176" t="s">
        <v>437</v>
      </c>
      <c r="B167" s="176" t="s">
        <v>438</v>
      </c>
    </row>
    <row r="168" spans="1:2" x14ac:dyDescent="0.25">
      <c r="A168" s="176" t="s">
        <v>439</v>
      </c>
      <c r="B168" s="176" t="s">
        <v>440</v>
      </c>
    </row>
    <row r="169" spans="1:2" x14ac:dyDescent="0.25">
      <c r="A169" s="176" t="s">
        <v>441</v>
      </c>
      <c r="B169" s="176" t="s">
        <v>442</v>
      </c>
    </row>
    <row r="170" spans="1:2" x14ac:dyDescent="0.25">
      <c r="A170" s="176" t="s">
        <v>443</v>
      </c>
      <c r="B170" s="176" t="s">
        <v>444</v>
      </c>
    </row>
    <row r="171" spans="1:2" x14ac:dyDescent="0.25">
      <c r="A171" s="176" t="s">
        <v>445</v>
      </c>
      <c r="B171" s="176" t="s">
        <v>446</v>
      </c>
    </row>
    <row r="172" spans="1:2" x14ac:dyDescent="0.25">
      <c r="A172" s="176" t="s">
        <v>447</v>
      </c>
      <c r="B172" s="176" t="s">
        <v>448</v>
      </c>
    </row>
    <row r="173" spans="1:2" x14ac:dyDescent="0.25">
      <c r="A173" s="176" t="s">
        <v>449</v>
      </c>
      <c r="B173" s="176" t="s">
        <v>450</v>
      </c>
    </row>
    <row r="174" spans="1:2" x14ac:dyDescent="0.25">
      <c r="A174" s="176" t="s">
        <v>451</v>
      </c>
      <c r="B174" s="176" t="s">
        <v>452</v>
      </c>
    </row>
    <row r="175" spans="1:2" x14ac:dyDescent="0.25">
      <c r="A175" s="176" t="s">
        <v>453</v>
      </c>
      <c r="B175" s="176" t="s">
        <v>454</v>
      </c>
    </row>
    <row r="176" spans="1:2" x14ac:dyDescent="0.25">
      <c r="A176" s="176" t="s">
        <v>455</v>
      </c>
      <c r="B176" s="176" t="s">
        <v>456</v>
      </c>
    </row>
    <row r="177" spans="1:2" x14ac:dyDescent="0.25">
      <c r="A177" s="176" t="s">
        <v>457</v>
      </c>
      <c r="B177" s="176" t="s">
        <v>458</v>
      </c>
    </row>
    <row r="178" spans="1:2" x14ac:dyDescent="0.25">
      <c r="A178" s="176" t="s">
        <v>459</v>
      </c>
      <c r="B178" s="176" t="s">
        <v>460</v>
      </c>
    </row>
    <row r="179" spans="1:2" x14ac:dyDescent="0.25">
      <c r="A179" s="176" t="s">
        <v>461</v>
      </c>
      <c r="B179" s="176" t="s">
        <v>462</v>
      </c>
    </row>
    <row r="180" spans="1:2" x14ac:dyDescent="0.25">
      <c r="A180" s="176" t="s">
        <v>463</v>
      </c>
      <c r="B180" s="176" t="s">
        <v>464</v>
      </c>
    </row>
    <row r="181" spans="1:2" x14ac:dyDescent="0.25">
      <c r="A181" s="176" t="s">
        <v>465</v>
      </c>
      <c r="B181" s="176" t="s">
        <v>466</v>
      </c>
    </row>
    <row r="182" spans="1:2" x14ac:dyDescent="0.25">
      <c r="A182" s="176" t="s">
        <v>467</v>
      </c>
      <c r="B182" s="176" t="s">
        <v>468</v>
      </c>
    </row>
    <row r="183" spans="1:2" x14ac:dyDescent="0.25">
      <c r="A183" s="176" t="s">
        <v>469</v>
      </c>
      <c r="B183" s="176" t="s">
        <v>470</v>
      </c>
    </row>
    <row r="184" spans="1:2" x14ac:dyDescent="0.25">
      <c r="A184" s="176" t="s">
        <v>471</v>
      </c>
      <c r="B184" s="176" t="s">
        <v>472</v>
      </c>
    </row>
    <row r="185" spans="1:2" x14ac:dyDescent="0.25">
      <c r="A185" s="176" t="s">
        <v>473</v>
      </c>
      <c r="B185" s="176" t="s">
        <v>474</v>
      </c>
    </row>
    <row r="186" spans="1:2" x14ac:dyDescent="0.25">
      <c r="A186" s="176" t="s">
        <v>475</v>
      </c>
      <c r="B186" s="176" t="s">
        <v>476</v>
      </c>
    </row>
    <row r="187" spans="1:2" x14ac:dyDescent="0.25">
      <c r="A187" s="176" t="s">
        <v>477</v>
      </c>
      <c r="B187" s="176" t="s">
        <v>478</v>
      </c>
    </row>
    <row r="188" spans="1:2" x14ac:dyDescent="0.25">
      <c r="A188" s="176" t="s">
        <v>479</v>
      </c>
      <c r="B188" s="176" t="s">
        <v>480</v>
      </c>
    </row>
    <row r="189" spans="1:2" x14ac:dyDescent="0.25">
      <c r="A189" s="176" t="s">
        <v>481</v>
      </c>
      <c r="B189" s="176" t="s">
        <v>482</v>
      </c>
    </row>
    <row r="190" spans="1:2" x14ac:dyDescent="0.25">
      <c r="A190" s="176" t="s">
        <v>483</v>
      </c>
      <c r="B190" s="176" t="s">
        <v>484</v>
      </c>
    </row>
    <row r="191" spans="1:2" x14ac:dyDescent="0.25">
      <c r="A191" s="176" t="s">
        <v>485</v>
      </c>
      <c r="B191" s="176" t="s">
        <v>486</v>
      </c>
    </row>
    <row r="192" spans="1:2" x14ac:dyDescent="0.25">
      <c r="A192" s="176" t="s">
        <v>487</v>
      </c>
      <c r="B192" s="176" t="s">
        <v>488</v>
      </c>
    </row>
    <row r="193" spans="1:2" x14ac:dyDescent="0.25">
      <c r="A193" s="176" t="s">
        <v>489</v>
      </c>
      <c r="B193" s="176" t="s">
        <v>490</v>
      </c>
    </row>
    <row r="194" spans="1:2" x14ac:dyDescent="0.25">
      <c r="A194" s="176" t="s">
        <v>491</v>
      </c>
      <c r="B194" s="176" t="s">
        <v>492</v>
      </c>
    </row>
    <row r="195" spans="1:2" x14ac:dyDescent="0.25">
      <c r="A195" s="176" t="s">
        <v>493</v>
      </c>
      <c r="B195" s="176" t="s">
        <v>494</v>
      </c>
    </row>
    <row r="196" spans="1:2" x14ac:dyDescent="0.25">
      <c r="A196" s="176" t="s">
        <v>495</v>
      </c>
      <c r="B196" s="176" t="s">
        <v>496</v>
      </c>
    </row>
    <row r="197" spans="1:2" x14ac:dyDescent="0.25">
      <c r="A197" s="176" t="s">
        <v>497</v>
      </c>
      <c r="B197" s="176" t="s">
        <v>498</v>
      </c>
    </row>
    <row r="198" spans="1:2" x14ac:dyDescent="0.25">
      <c r="A198" s="176" t="s">
        <v>499</v>
      </c>
      <c r="B198" s="176" t="s">
        <v>500</v>
      </c>
    </row>
    <row r="199" spans="1:2" x14ac:dyDescent="0.25">
      <c r="A199" s="176" t="s">
        <v>501</v>
      </c>
      <c r="B199" s="176" t="s">
        <v>502</v>
      </c>
    </row>
    <row r="200" spans="1:2" x14ac:dyDescent="0.25">
      <c r="A200" s="176" t="s">
        <v>503</v>
      </c>
      <c r="B200" s="176" t="s">
        <v>504</v>
      </c>
    </row>
    <row r="201" spans="1:2" x14ac:dyDescent="0.25">
      <c r="A201" s="176" t="s">
        <v>505</v>
      </c>
      <c r="B201" s="176" t="s">
        <v>506</v>
      </c>
    </row>
    <row r="202" spans="1:2" x14ac:dyDescent="0.25">
      <c r="A202" s="176" t="s">
        <v>507</v>
      </c>
      <c r="B202" s="176" t="s">
        <v>508</v>
      </c>
    </row>
    <row r="203" spans="1:2" x14ac:dyDescent="0.25">
      <c r="A203" s="176" t="s">
        <v>509</v>
      </c>
      <c r="B203" s="176" t="s">
        <v>510</v>
      </c>
    </row>
    <row r="204" spans="1:2" x14ac:dyDescent="0.25">
      <c r="A204" s="176" t="s">
        <v>511</v>
      </c>
      <c r="B204" s="176" t="s">
        <v>512</v>
      </c>
    </row>
    <row r="205" spans="1:2" x14ac:dyDescent="0.25">
      <c r="A205" s="176" t="s">
        <v>513</v>
      </c>
      <c r="B205" s="176" t="s">
        <v>514</v>
      </c>
    </row>
    <row r="206" spans="1:2" x14ac:dyDescent="0.25">
      <c r="A206" s="176" t="s">
        <v>515</v>
      </c>
      <c r="B206" s="176" t="s">
        <v>516</v>
      </c>
    </row>
    <row r="207" spans="1:2" x14ac:dyDescent="0.25">
      <c r="A207" s="176" t="s">
        <v>517</v>
      </c>
      <c r="B207" s="176" t="s">
        <v>518</v>
      </c>
    </row>
    <row r="208" spans="1:2" x14ac:dyDescent="0.25">
      <c r="A208" s="176" t="s">
        <v>519</v>
      </c>
      <c r="B208" s="176" t="s">
        <v>520</v>
      </c>
    </row>
    <row r="209" spans="1:2" x14ac:dyDescent="0.25">
      <c r="A209" s="176" t="s">
        <v>521</v>
      </c>
      <c r="B209" s="176" t="s">
        <v>522</v>
      </c>
    </row>
    <row r="210" spans="1:2" x14ac:dyDescent="0.25">
      <c r="A210" s="176" t="s">
        <v>523</v>
      </c>
      <c r="B210" s="176" t="s">
        <v>524</v>
      </c>
    </row>
    <row r="211" spans="1:2" x14ac:dyDescent="0.25">
      <c r="A211" s="176" t="s">
        <v>525</v>
      </c>
      <c r="B211" s="176" t="s">
        <v>526</v>
      </c>
    </row>
    <row r="212" spans="1:2" x14ac:dyDescent="0.25">
      <c r="A212" s="176" t="s">
        <v>527</v>
      </c>
      <c r="B212" s="176" t="s">
        <v>528</v>
      </c>
    </row>
    <row r="213" spans="1:2" x14ac:dyDescent="0.25">
      <c r="A213" s="176" t="s">
        <v>529</v>
      </c>
      <c r="B213" s="176" t="s">
        <v>530</v>
      </c>
    </row>
    <row r="214" spans="1:2" x14ac:dyDescent="0.25">
      <c r="A214" s="176" t="s">
        <v>531</v>
      </c>
      <c r="B214" s="176" t="s">
        <v>532</v>
      </c>
    </row>
    <row r="215" spans="1:2" x14ac:dyDescent="0.25">
      <c r="A215" s="176" t="s">
        <v>533</v>
      </c>
      <c r="B215" s="176" t="s">
        <v>534</v>
      </c>
    </row>
    <row r="216" spans="1:2" x14ac:dyDescent="0.25">
      <c r="A216" s="176" t="s">
        <v>535</v>
      </c>
      <c r="B216" s="176" t="s">
        <v>536</v>
      </c>
    </row>
    <row r="217" spans="1:2" x14ac:dyDescent="0.25">
      <c r="A217" s="176" t="s">
        <v>537</v>
      </c>
      <c r="B217" s="176" t="s">
        <v>538</v>
      </c>
    </row>
    <row r="218" spans="1:2" x14ac:dyDescent="0.25">
      <c r="A218" s="176" t="s">
        <v>539</v>
      </c>
      <c r="B218" s="176" t="s">
        <v>540</v>
      </c>
    </row>
    <row r="219" spans="1:2" x14ac:dyDescent="0.25">
      <c r="A219" s="176" t="s">
        <v>541</v>
      </c>
      <c r="B219" s="176" t="s">
        <v>542</v>
      </c>
    </row>
    <row r="220" spans="1:2" x14ac:dyDescent="0.25">
      <c r="A220" s="176" t="s">
        <v>543</v>
      </c>
      <c r="B220" s="176" t="s">
        <v>544</v>
      </c>
    </row>
    <row r="221" spans="1:2" x14ac:dyDescent="0.25">
      <c r="A221" s="176" t="s">
        <v>545</v>
      </c>
      <c r="B221" s="176" t="s">
        <v>546</v>
      </c>
    </row>
    <row r="222" spans="1:2" x14ac:dyDescent="0.25">
      <c r="A222" s="176" t="s">
        <v>547</v>
      </c>
      <c r="B222" s="176" t="s">
        <v>548</v>
      </c>
    </row>
    <row r="223" spans="1:2" x14ac:dyDescent="0.25">
      <c r="A223" s="176" t="s">
        <v>549</v>
      </c>
      <c r="B223" s="176" t="s">
        <v>550</v>
      </c>
    </row>
    <row r="224" spans="1:2" x14ac:dyDescent="0.25">
      <c r="A224" s="176" t="s">
        <v>551</v>
      </c>
      <c r="B224" s="176" t="s">
        <v>552</v>
      </c>
    </row>
    <row r="225" spans="1:2" x14ac:dyDescent="0.25">
      <c r="A225" s="176" t="s">
        <v>553</v>
      </c>
      <c r="B225" s="176" t="s">
        <v>554</v>
      </c>
    </row>
    <row r="226" spans="1:2" x14ac:dyDescent="0.25">
      <c r="A226" s="176" t="s">
        <v>555</v>
      </c>
      <c r="B226" s="176" t="s">
        <v>556</v>
      </c>
    </row>
    <row r="227" spans="1:2" x14ac:dyDescent="0.25">
      <c r="A227" s="176" t="s">
        <v>557</v>
      </c>
      <c r="B227" s="176" t="s">
        <v>558</v>
      </c>
    </row>
    <row r="228" spans="1:2" x14ac:dyDescent="0.25">
      <c r="A228" s="176" t="s">
        <v>559</v>
      </c>
      <c r="B228" s="176" t="s">
        <v>560</v>
      </c>
    </row>
    <row r="229" spans="1:2" x14ac:dyDescent="0.25">
      <c r="A229" s="176" t="s">
        <v>561</v>
      </c>
      <c r="B229" s="176" t="s">
        <v>562</v>
      </c>
    </row>
    <row r="230" spans="1:2" x14ac:dyDescent="0.25">
      <c r="A230" s="176" t="s">
        <v>563</v>
      </c>
      <c r="B230" s="176" t="s">
        <v>564</v>
      </c>
    </row>
    <row r="231" spans="1:2" x14ac:dyDescent="0.25">
      <c r="A231" s="176" t="s">
        <v>565</v>
      </c>
      <c r="B231" s="176" t="s">
        <v>566</v>
      </c>
    </row>
    <row r="232" spans="1:2" x14ac:dyDescent="0.25">
      <c r="A232" s="176" t="s">
        <v>567</v>
      </c>
      <c r="B232" s="176" t="s">
        <v>568</v>
      </c>
    </row>
    <row r="233" spans="1:2" x14ac:dyDescent="0.25">
      <c r="A233" s="176" t="s">
        <v>569</v>
      </c>
      <c r="B233" s="176" t="s">
        <v>570</v>
      </c>
    </row>
    <row r="234" spans="1:2" x14ac:dyDescent="0.25">
      <c r="A234" s="176" t="s">
        <v>571</v>
      </c>
      <c r="B234" s="176" t="s">
        <v>572</v>
      </c>
    </row>
    <row r="235" spans="1:2" x14ac:dyDescent="0.25">
      <c r="A235" s="176" t="s">
        <v>573</v>
      </c>
      <c r="B235" s="176" t="s">
        <v>574</v>
      </c>
    </row>
    <row r="236" spans="1:2" x14ac:dyDescent="0.25">
      <c r="A236" s="176" t="s">
        <v>575</v>
      </c>
      <c r="B236" s="176" t="s">
        <v>576</v>
      </c>
    </row>
    <row r="237" spans="1:2" x14ac:dyDescent="0.25">
      <c r="A237" s="176" t="s">
        <v>577</v>
      </c>
      <c r="B237" s="176" t="s">
        <v>578</v>
      </c>
    </row>
    <row r="238" spans="1:2" x14ac:dyDescent="0.25">
      <c r="A238" s="176" t="s">
        <v>579</v>
      </c>
      <c r="B238" s="176" t="s">
        <v>580</v>
      </c>
    </row>
    <row r="239" spans="1:2" x14ac:dyDescent="0.25">
      <c r="A239" s="176" t="s">
        <v>581</v>
      </c>
      <c r="B239" s="176" t="s">
        <v>582</v>
      </c>
    </row>
    <row r="240" spans="1:2" x14ac:dyDescent="0.25">
      <c r="A240" s="176" t="s">
        <v>583</v>
      </c>
      <c r="B240" s="176" t="s">
        <v>584</v>
      </c>
    </row>
    <row r="241" spans="1:2" x14ac:dyDescent="0.25">
      <c r="A241" s="176" t="s">
        <v>585</v>
      </c>
      <c r="B241" s="176" t="s">
        <v>586</v>
      </c>
    </row>
    <row r="242" spans="1:2" x14ac:dyDescent="0.25">
      <c r="A242" s="176" t="s">
        <v>587</v>
      </c>
      <c r="B242" s="176" t="s">
        <v>588</v>
      </c>
    </row>
    <row r="243" spans="1:2" x14ac:dyDescent="0.25">
      <c r="A243" s="176" t="s">
        <v>589</v>
      </c>
      <c r="B243" s="176" t="s">
        <v>590</v>
      </c>
    </row>
    <row r="244" spans="1:2" x14ac:dyDescent="0.25">
      <c r="A244" s="176" t="s">
        <v>591</v>
      </c>
      <c r="B244" s="176" t="s">
        <v>592</v>
      </c>
    </row>
    <row r="245" spans="1:2" x14ac:dyDescent="0.25">
      <c r="A245" s="176" t="s">
        <v>593</v>
      </c>
      <c r="B245" s="176" t="s">
        <v>594</v>
      </c>
    </row>
  </sheetData>
  <sheetProtection formatCells="0" formatColumns="0" formatRows="0" insertColumns="0" insertRows="0" insertHyperlinks="0" deleteColumns="0" deleteRows="0" sort="0" autoFilter="0" pivotTables="0"/>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A11"/>
  <sheetViews>
    <sheetView workbookViewId="0"/>
  </sheetViews>
  <sheetFormatPr defaultRowHeight="15.75" x14ac:dyDescent="0.25"/>
  <sheetData>
    <row r="11" spans="27:27" x14ac:dyDescent="0.25">
      <c r="AA11" s="177" t="s">
        <v>661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6"/>
  <sheetViews>
    <sheetView workbookViewId="0">
      <selection activeCell="G5" sqref="G5:H5"/>
    </sheetView>
  </sheetViews>
  <sheetFormatPr defaultColWidth="6.625" defaultRowHeight="27.75" x14ac:dyDescent="0.4"/>
  <cols>
    <col min="1" max="2" width="13.625" style="1" customWidth="1"/>
    <col min="3" max="3" width="9.625" style="2" customWidth="1"/>
    <col min="4" max="4" width="7.125" style="1" customWidth="1"/>
    <col min="5" max="5" width="7.5" style="1" customWidth="1"/>
    <col min="6" max="6" width="8.625" style="1" customWidth="1"/>
    <col min="7" max="7" width="8.375" style="1" customWidth="1"/>
    <col min="8" max="8" width="8.5" style="1" customWidth="1"/>
    <col min="9" max="9" width="9.5" style="1" customWidth="1"/>
    <col min="10" max="10" width="8.125" style="1" customWidth="1"/>
    <col min="11" max="11" width="7.5" style="1" customWidth="1"/>
    <col min="12" max="12" width="8.5" style="1" customWidth="1"/>
    <col min="13" max="13" width="6.625" style="1" customWidth="1"/>
  </cols>
  <sheetData>
    <row r="1" spans="1:13" ht="16.5" customHeight="1" x14ac:dyDescent="0.25">
      <c r="A1" s="355" t="s">
        <v>649</v>
      </c>
      <c r="B1" s="355"/>
      <c r="C1" s="355"/>
      <c r="D1" s="355"/>
      <c r="E1" s="355"/>
      <c r="F1" s="355"/>
      <c r="G1" s="355"/>
      <c r="H1" s="355"/>
      <c r="I1" s="355"/>
      <c r="J1" s="355"/>
      <c r="K1" s="355"/>
      <c r="L1" s="355"/>
      <c r="M1" s="180"/>
    </row>
    <row r="2" spans="1:13" ht="12.75" customHeight="1" x14ac:dyDescent="0.25">
      <c r="A2" s="180"/>
      <c r="B2" s="180"/>
      <c r="D2" s="180"/>
      <c r="E2" s="180"/>
      <c r="F2" s="180"/>
      <c r="G2" s="180"/>
      <c r="H2" s="180"/>
      <c r="I2" s="180"/>
      <c r="J2" s="180"/>
      <c r="K2" s="180"/>
      <c r="L2" s="180"/>
      <c r="M2" s="180"/>
    </row>
    <row r="3" spans="1:13" ht="12.75" customHeight="1" x14ac:dyDescent="0.25">
      <c r="A3" s="356" t="s">
        <v>662</v>
      </c>
      <c r="B3" s="356"/>
      <c r="C3" s="356"/>
      <c r="D3" s="356"/>
      <c r="E3" s="356"/>
      <c r="F3" s="356"/>
      <c r="G3" s="356"/>
      <c r="H3" s="356"/>
      <c r="I3" s="356"/>
      <c r="J3" s="356"/>
      <c r="K3" s="356"/>
      <c r="L3" s="356"/>
      <c r="M3" s="180"/>
    </row>
    <row r="4" spans="1:13" ht="12.75" customHeight="1" x14ac:dyDescent="0.25">
      <c r="A4" s="357" t="s">
        <v>663</v>
      </c>
      <c r="B4" s="357"/>
      <c r="C4" s="357"/>
      <c r="D4" s="357"/>
      <c r="E4" s="357"/>
      <c r="F4" s="357"/>
      <c r="G4" s="357"/>
      <c r="H4" s="357"/>
      <c r="I4" s="357"/>
      <c r="J4" s="357"/>
      <c r="K4" s="357"/>
      <c r="L4" s="357"/>
      <c r="M4" s="180"/>
    </row>
    <row r="5" spans="1:13" ht="12.75" customHeight="1" x14ac:dyDescent="0.25">
      <c r="A5" s="181"/>
      <c r="B5" s="358" t="s">
        <v>664</v>
      </c>
      <c r="C5" s="359" t="s">
        <v>665</v>
      </c>
      <c r="D5" s="360" t="s">
        <v>666</v>
      </c>
      <c r="E5" s="361" t="s">
        <v>667</v>
      </c>
      <c r="F5" s="361"/>
      <c r="G5" s="362" t="s">
        <v>668</v>
      </c>
      <c r="H5" s="362"/>
      <c r="I5" s="178"/>
      <c r="J5" s="178"/>
      <c r="K5" s="178"/>
      <c r="L5" s="178"/>
      <c r="M5" s="178"/>
    </row>
    <row r="6" spans="1:13" ht="12.75" customHeight="1" x14ac:dyDescent="0.25">
      <c r="A6" s="182"/>
      <c r="B6" s="358"/>
      <c r="C6" s="359"/>
      <c r="D6" s="360"/>
      <c r="E6" s="183"/>
      <c r="F6" s="184" t="s">
        <v>53</v>
      </c>
      <c r="G6" s="183"/>
      <c r="H6" s="185" t="s">
        <v>53</v>
      </c>
      <c r="I6" s="178"/>
      <c r="J6" s="178"/>
      <c r="K6" s="178"/>
      <c r="L6" s="178"/>
      <c r="M6" s="178"/>
    </row>
    <row r="7" spans="1:13" ht="12.75" customHeight="1" x14ac:dyDescent="0.25">
      <c r="A7" s="186" t="s">
        <v>7</v>
      </c>
      <c r="B7" s="358"/>
      <c r="C7" s="359"/>
      <c r="D7" s="360"/>
      <c r="E7" s="187"/>
      <c r="F7" s="188" t="s">
        <v>58</v>
      </c>
      <c r="G7" s="187"/>
      <c r="H7" s="189" t="s">
        <v>58</v>
      </c>
      <c r="I7" s="178"/>
      <c r="J7" s="178"/>
      <c r="K7" s="178"/>
      <c r="L7" s="178"/>
      <c r="M7" s="178"/>
    </row>
    <row r="8" spans="1:13" ht="12.75" customHeight="1" x14ac:dyDescent="0.25">
      <c r="A8" s="190" t="s">
        <v>669</v>
      </c>
      <c r="B8" s="358"/>
      <c r="C8" s="359"/>
      <c r="D8" s="360"/>
      <c r="E8" s="191" t="s">
        <v>71</v>
      </c>
      <c r="F8" s="192" t="s">
        <v>64</v>
      </c>
      <c r="G8" s="191" t="s">
        <v>71</v>
      </c>
      <c r="H8" s="193" t="s">
        <v>64</v>
      </c>
      <c r="I8" s="178"/>
      <c r="J8" s="178"/>
      <c r="K8" s="178"/>
      <c r="L8" s="178"/>
      <c r="M8" s="178"/>
    </row>
    <row r="9" spans="1:13" ht="12.75" customHeight="1" x14ac:dyDescent="0.25">
      <c r="A9" s="194"/>
      <c r="B9" s="195"/>
      <c r="C9" s="196"/>
      <c r="D9" s="197"/>
      <c r="E9" s="198"/>
      <c r="F9" s="198"/>
      <c r="G9" s="198"/>
      <c r="H9" s="199"/>
      <c r="I9" s="178"/>
      <c r="J9" s="178"/>
      <c r="K9" s="178"/>
      <c r="L9" s="178"/>
      <c r="M9" s="178"/>
    </row>
    <row r="10" spans="1:13" ht="12.75" customHeight="1" x14ac:dyDescent="0.4">
      <c r="A10" s="200"/>
      <c r="B10" s="195"/>
      <c r="C10" s="196"/>
      <c r="E10" s="198"/>
      <c r="F10" s="198"/>
      <c r="G10" s="198"/>
      <c r="H10" s="201"/>
      <c r="I10" s="178"/>
      <c r="J10" s="178"/>
      <c r="K10" s="178"/>
      <c r="L10" s="178"/>
      <c r="M10" s="178"/>
    </row>
    <row r="11" spans="1:13" ht="12.75" customHeight="1" x14ac:dyDescent="0.4">
      <c r="A11" s="200"/>
      <c r="B11" s="195"/>
      <c r="C11" s="196"/>
      <c r="E11" s="198"/>
      <c r="F11" s="198"/>
      <c r="G11" s="198"/>
      <c r="H11" s="201"/>
      <c r="I11" s="178"/>
      <c r="J11" s="178"/>
      <c r="K11" s="178"/>
      <c r="L11" s="178"/>
      <c r="M11" s="178"/>
    </row>
    <row r="12" spans="1:13" ht="12.75" customHeight="1" x14ac:dyDescent="0.4">
      <c r="A12" s="200"/>
      <c r="B12" s="195"/>
      <c r="C12" s="196"/>
      <c r="E12" s="198"/>
      <c r="F12" s="198"/>
      <c r="G12" s="198"/>
      <c r="H12" s="201"/>
      <c r="I12" s="178"/>
      <c r="J12" s="178"/>
      <c r="K12" s="178"/>
      <c r="L12" s="178"/>
      <c r="M12" s="178"/>
    </row>
    <row r="13" spans="1:13" ht="12.75" customHeight="1" x14ac:dyDescent="0.25">
      <c r="A13" s="200"/>
      <c r="B13" s="195"/>
      <c r="C13" s="196"/>
      <c r="D13" s="202"/>
      <c r="E13" s="198"/>
      <c r="F13" s="198"/>
      <c r="G13" s="198"/>
      <c r="H13" s="201"/>
      <c r="I13" s="178"/>
      <c r="J13" s="178"/>
      <c r="K13" s="178"/>
      <c r="L13" s="178"/>
      <c r="M13" s="178"/>
    </row>
    <row r="14" spans="1:13" ht="12.75" customHeight="1" x14ac:dyDescent="0.25">
      <c r="A14" s="203" t="s">
        <v>71</v>
      </c>
      <c r="B14" s="204"/>
      <c r="C14" s="205"/>
      <c r="D14" s="206"/>
      <c r="E14" s="207">
        <f>SUM(E9:E13)</f>
        <v>0</v>
      </c>
      <c r="F14" s="207">
        <f>SUM(F9:F13)</f>
        <v>0</v>
      </c>
      <c r="G14" s="207">
        <f>SUM(G9:G13)</f>
        <v>0</v>
      </c>
      <c r="H14" s="208">
        <f>SUM(H9:H13)</f>
        <v>0</v>
      </c>
      <c r="I14" s="180"/>
      <c r="J14" s="180"/>
      <c r="K14" s="178"/>
      <c r="L14" s="178"/>
      <c r="M14" s="178"/>
    </row>
    <row r="15" spans="1:13" ht="12.75" customHeight="1" x14ac:dyDescent="0.25">
      <c r="A15" s="209"/>
      <c r="B15" s="210"/>
      <c r="C15" s="211"/>
      <c r="D15" s="212"/>
      <c r="E15" s="212"/>
      <c r="F15" s="212"/>
      <c r="G15" s="212"/>
      <c r="H15" s="212"/>
      <c r="I15" s="212"/>
      <c r="J15" s="212"/>
      <c r="K15" s="212"/>
      <c r="L15" s="180"/>
      <c r="M15" s="180"/>
    </row>
    <row r="16" spans="1:13" ht="12.75" customHeight="1" x14ac:dyDescent="0.25">
      <c r="A16" s="213" t="s">
        <v>670</v>
      </c>
      <c r="B16" s="210"/>
      <c r="C16" s="211"/>
      <c r="D16" s="212"/>
      <c r="E16" s="212"/>
      <c r="F16" s="212"/>
      <c r="G16" s="212"/>
      <c r="H16" s="212"/>
      <c r="I16" s="212"/>
      <c r="J16" s="212"/>
      <c r="K16" s="212"/>
      <c r="L16" s="180"/>
      <c r="M16" s="180"/>
    </row>
    <row r="17" spans="1:13" ht="12.75" customHeight="1" x14ac:dyDescent="0.25">
      <c r="A17" s="213" t="s">
        <v>671</v>
      </c>
      <c r="B17" s="210"/>
      <c r="C17" s="211"/>
      <c r="D17" s="212"/>
      <c r="E17" s="212"/>
      <c r="F17" s="212"/>
      <c r="G17" s="212"/>
      <c r="H17" s="212"/>
      <c r="I17" s="212"/>
      <c r="J17" s="212"/>
      <c r="K17" s="212"/>
      <c r="L17" s="180"/>
      <c r="M17" s="180"/>
    </row>
    <row r="18" spans="1:13" ht="12.75" customHeight="1" x14ac:dyDescent="0.25">
      <c r="A18" s="214" t="s">
        <v>672</v>
      </c>
      <c r="B18" s="215"/>
      <c r="D18" s="180"/>
      <c r="E18" s="180"/>
      <c r="F18" s="180"/>
      <c r="G18" s="180"/>
      <c r="H18" s="180"/>
      <c r="I18" s="180"/>
      <c r="J18" s="180"/>
      <c r="K18" s="180"/>
      <c r="L18" s="180"/>
      <c r="M18" s="180"/>
    </row>
    <row r="19" spans="1:13" ht="12.75" customHeight="1" x14ac:dyDescent="0.25">
      <c r="A19" s="213" t="s">
        <v>673</v>
      </c>
      <c r="B19" s="215"/>
      <c r="D19" s="180"/>
      <c r="E19" s="180"/>
      <c r="F19" s="180"/>
      <c r="G19" s="180"/>
      <c r="H19" s="180"/>
      <c r="I19" s="180"/>
      <c r="J19" s="180"/>
      <c r="K19" s="180"/>
      <c r="L19" s="180"/>
      <c r="M19" s="180"/>
    </row>
    <row r="20" spans="1:13" ht="12.75" customHeight="1" x14ac:dyDescent="0.25">
      <c r="A20" s="213" t="s">
        <v>674</v>
      </c>
      <c r="B20" s="215"/>
      <c r="D20" s="180"/>
      <c r="E20" s="180"/>
      <c r="F20" s="180"/>
      <c r="G20" s="180"/>
      <c r="H20" s="180"/>
      <c r="I20" s="180"/>
      <c r="J20" s="180"/>
      <c r="K20" s="180"/>
      <c r="L20" s="180"/>
      <c r="M20" s="180"/>
    </row>
    <row r="21" spans="1:13" ht="12.75" customHeight="1" x14ac:dyDescent="0.25">
      <c r="A21" s="180"/>
      <c r="B21" s="180"/>
      <c r="D21" s="180"/>
      <c r="E21" s="180"/>
      <c r="F21" s="180"/>
      <c r="G21" s="180"/>
      <c r="H21" s="180"/>
      <c r="I21" s="180"/>
      <c r="J21" s="180"/>
      <c r="K21" s="180"/>
      <c r="L21" s="180"/>
      <c r="M21" s="180"/>
    </row>
    <row r="22" spans="1:13" ht="12.75" customHeight="1" x14ac:dyDescent="0.4"/>
    <row r="23" spans="1:13" ht="12.75" customHeight="1" x14ac:dyDescent="0.4">
      <c r="A23" s="179"/>
    </row>
    <row r="24" spans="1:13" ht="12.75" customHeight="1" x14ac:dyDescent="0.4">
      <c r="A24" s="179"/>
    </row>
    <row r="25" spans="1:13" ht="14.1" customHeight="1" x14ac:dyDescent="0.4">
      <c r="A25" s="179"/>
    </row>
    <row r="26" spans="1:13" ht="14.1" customHeight="1" x14ac:dyDescent="0.4"/>
  </sheetData>
  <sheetProtection formatCells="0" formatColumns="0" formatRows="0" insertColumns="0" insertRows="0" insertHyperlinks="0" deleteColumns="0" deleteRows="0" sort="0" autoFilter="0" pivotTables="0"/>
  <mergeCells count="8">
    <mergeCell ref="A1:L1"/>
    <mergeCell ref="A3:L3"/>
    <mergeCell ref="A4:L4"/>
    <mergeCell ref="B5:B8"/>
    <mergeCell ref="C5:C8"/>
    <mergeCell ref="D5:D8"/>
    <mergeCell ref="E5:F5"/>
    <mergeCell ref="G5:H5"/>
  </mergeCells>
  <dataValidations count="3">
    <dataValidation type="list" promptTitle="Indicate type of population" prompt="STL = stateless_x000a_UDN = undetermined nationality" sqref="A9:A13" xr:uid="{00000000-0002-0000-0C00-000000000000}">
      <formula1>"STL,UDN"</formula1>
      <formula2>0</formula2>
    </dataValidation>
    <dataValidation type="list" promptTitle="Indicate displacement status" prompt="NDP = Not displaced_x000a_REF = Refugees_x000a_ROC = Persons in refugee-like situations_x000a_ASY = Asylum-seekers_x000a_IDP = Internally displaced persons_x000a_IOC = Persons in IDP-like situations_x000a_RET = Returned refugees_x000a_RDP = Returned IDPs_x000a_OOC =Others of concern" sqref="B10:B13" xr:uid="{00000000-0002-0000-0C00-000001000000}">
      <formula1>"NDP,REF,ROC,ASY,IDP,IOC,RET,RDP,OOC"</formula1>
      <formula2>0</formula2>
    </dataValidation>
    <dataValidation type="list" promptTitle="Indicate displacement status" prompt="NDP=Not displaced_x000a_REF=Refugees_x000a_ROC=Pers. in REF-like situations_x000a_ASY=Asylum-seekers_x000a_IDP=Internally displaced persons_x000a_IOC=Persons in IDP-like situations_x000a_VDA=VEN displ. abroad_x000a_RET=Returned refugees_x000a_RDP=Returned IDPs_x000a_OOC=Others of concern_x000a_HST=host community" sqref="B9" xr:uid="{00000000-0002-0000-0C00-000002000000}">
      <formula1>"NDP,REF,ROC,ASY,IDP,IOC,RET,RDP,OOC,VDA,HST"</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extLst>
    <ext xmlns:x14="http://schemas.microsoft.com/office/spreadsheetml/2009/9/main" uri="{CCE6A557-97BC-4b89-ADB6-D9C93CAAB3DF}">
      <x14:dataValidations xmlns:xm="http://schemas.microsoft.com/office/excel/2006/main" count="2">
        <x14:dataValidation type="list" showInputMessage="1" showErrorMessage="1" error="Value must be a country of origin" promptTitle="Indicate country of origin" prompt="Choose a country of origin from the list" xr:uid="{00000000-0002-0000-0C00-000003000000}">
          <x14:formula1>
            <xm:f>CountryRef!$A$1:$A$245</xm:f>
          </x14:formula1>
          <x14:formula2>
            <xm:f>0</xm:f>
          </x14:formula2>
          <xm:sqref>C9</xm:sqref>
        </x14:dataValidation>
        <x14:dataValidation type="list" error="Value must be a country of origin" promptTitle="Indicate country of origin" prompt="Choose a country of origin from the list" xr:uid="{00000000-0002-0000-0C00-000004000000}">
          <x14:formula1>
            <xm:f>CountryRef!$A:$A</xm:f>
          </x14:formula1>
          <x14:formula2>
            <xm:f>0</xm:f>
          </x14:formula2>
          <xm:sqref>C10:C13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A11"/>
  <sheetViews>
    <sheetView workbookViewId="0"/>
  </sheetViews>
  <sheetFormatPr defaultColWidth="8.875" defaultRowHeight="15.75" x14ac:dyDescent="0.25"/>
  <sheetData>
    <row r="11" spans="27:27" ht="12.95" customHeight="1" x14ac:dyDescent="0.25">
      <c r="AA11" s="216" t="s">
        <v>675</v>
      </c>
    </row>
  </sheetData>
  <sheetProtection formatCells="0" formatColumns="0" formatRows="0" insertColumns="0" insertRows="0" insertHyperlinks="0" deleteColumns="0" deleteRows="0" sort="0" autoFilter="0" pivotTables="0"/>
  <pageMargins left="0.7" right="0.7" top="0.75" bottom="0.75" header="0.51180555555554996" footer="0.51180555555554996"/>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45"/>
  <sheetViews>
    <sheetView workbookViewId="0"/>
  </sheetViews>
  <sheetFormatPr defaultRowHeight="15.75" x14ac:dyDescent="0.25"/>
  <sheetData>
    <row r="1" spans="1:2" x14ac:dyDescent="0.25">
      <c r="A1" s="244" t="s">
        <v>105</v>
      </c>
      <c r="B1" s="244" t="s">
        <v>106</v>
      </c>
    </row>
    <row r="2" spans="1:2" x14ac:dyDescent="0.25">
      <c r="A2" s="244" t="s">
        <v>107</v>
      </c>
      <c r="B2" s="244" t="s">
        <v>108</v>
      </c>
    </row>
    <row r="3" spans="1:2" x14ac:dyDescent="0.25">
      <c r="A3" s="244" t="s">
        <v>109</v>
      </c>
      <c r="B3" s="244" t="s">
        <v>110</v>
      </c>
    </row>
    <row r="4" spans="1:2" x14ac:dyDescent="0.25">
      <c r="A4" s="244" t="s">
        <v>111</v>
      </c>
      <c r="B4" s="244" t="s">
        <v>112</v>
      </c>
    </row>
    <row r="5" spans="1:2" x14ac:dyDescent="0.25">
      <c r="A5" s="244" t="s">
        <v>113</v>
      </c>
      <c r="B5" s="244" t="s">
        <v>114</v>
      </c>
    </row>
    <row r="6" spans="1:2" x14ac:dyDescent="0.25">
      <c r="A6" s="244" t="s">
        <v>115</v>
      </c>
      <c r="B6" s="244" t="s">
        <v>116</v>
      </c>
    </row>
    <row r="7" spans="1:2" x14ac:dyDescent="0.25">
      <c r="A7" s="244" t="s">
        <v>117</v>
      </c>
      <c r="B7" s="244" t="s">
        <v>118</v>
      </c>
    </row>
    <row r="8" spans="1:2" x14ac:dyDescent="0.25">
      <c r="A8" s="244" t="s">
        <v>119</v>
      </c>
      <c r="B8" s="244" t="s">
        <v>120</v>
      </c>
    </row>
    <row r="9" spans="1:2" x14ac:dyDescent="0.25">
      <c r="A9" s="244" t="s">
        <v>121</v>
      </c>
      <c r="B9" s="244" t="s">
        <v>122</v>
      </c>
    </row>
    <row r="10" spans="1:2" x14ac:dyDescent="0.25">
      <c r="A10" s="244" t="s">
        <v>123</v>
      </c>
      <c r="B10" s="244" t="s">
        <v>124</v>
      </c>
    </row>
    <row r="11" spans="1:2" x14ac:dyDescent="0.25">
      <c r="A11" s="244" t="s">
        <v>125</v>
      </c>
      <c r="B11" s="244" t="s">
        <v>126</v>
      </c>
    </row>
    <row r="12" spans="1:2" x14ac:dyDescent="0.25">
      <c r="A12" s="244" t="s">
        <v>127</v>
      </c>
      <c r="B12" s="244" t="s">
        <v>128</v>
      </c>
    </row>
    <row r="13" spans="1:2" x14ac:dyDescent="0.25">
      <c r="A13" s="244" t="s">
        <v>129</v>
      </c>
      <c r="B13" s="244" t="s">
        <v>130</v>
      </c>
    </row>
    <row r="14" spans="1:2" x14ac:dyDescent="0.25">
      <c r="A14" s="244" t="s">
        <v>131</v>
      </c>
      <c r="B14" s="244" t="s">
        <v>132</v>
      </c>
    </row>
    <row r="15" spans="1:2" x14ac:dyDescent="0.25">
      <c r="A15" s="244" t="s">
        <v>133</v>
      </c>
      <c r="B15" s="244" t="s">
        <v>134</v>
      </c>
    </row>
    <row r="16" spans="1:2" x14ac:dyDescent="0.25">
      <c r="A16" s="244" t="s">
        <v>135</v>
      </c>
      <c r="B16" s="244" t="s">
        <v>136</v>
      </c>
    </row>
    <row r="17" spans="1:2" x14ac:dyDescent="0.25">
      <c r="A17" s="244" t="s">
        <v>137</v>
      </c>
      <c r="B17" s="244" t="s">
        <v>138</v>
      </c>
    </row>
    <row r="18" spans="1:2" x14ac:dyDescent="0.25">
      <c r="A18" s="244" t="s">
        <v>139</v>
      </c>
      <c r="B18" s="244" t="s">
        <v>140</v>
      </c>
    </row>
    <row r="19" spans="1:2" x14ac:dyDescent="0.25">
      <c r="A19" s="244" t="s">
        <v>141</v>
      </c>
      <c r="B19" s="244" t="s">
        <v>142</v>
      </c>
    </row>
    <row r="20" spans="1:2" x14ac:dyDescent="0.25">
      <c r="A20" s="244" t="s">
        <v>143</v>
      </c>
      <c r="B20" s="244" t="s">
        <v>144</v>
      </c>
    </row>
    <row r="21" spans="1:2" x14ac:dyDescent="0.25">
      <c r="A21" s="244" t="s">
        <v>145</v>
      </c>
      <c r="B21" s="244" t="s">
        <v>146</v>
      </c>
    </row>
    <row r="22" spans="1:2" x14ac:dyDescent="0.25">
      <c r="A22" s="244" t="s">
        <v>147</v>
      </c>
      <c r="B22" s="244" t="s">
        <v>148</v>
      </c>
    </row>
    <row r="23" spans="1:2" x14ac:dyDescent="0.25">
      <c r="A23" s="244" t="s">
        <v>149</v>
      </c>
      <c r="B23" s="244" t="s">
        <v>150</v>
      </c>
    </row>
    <row r="24" spans="1:2" x14ac:dyDescent="0.25">
      <c r="A24" s="244" t="s">
        <v>151</v>
      </c>
      <c r="B24" s="244" t="s">
        <v>152</v>
      </c>
    </row>
    <row r="25" spans="1:2" x14ac:dyDescent="0.25">
      <c r="A25" s="244" t="s">
        <v>153</v>
      </c>
      <c r="B25" s="244" t="s">
        <v>154</v>
      </c>
    </row>
    <row r="26" spans="1:2" x14ac:dyDescent="0.25">
      <c r="A26" s="244" t="s">
        <v>155</v>
      </c>
      <c r="B26" s="244" t="s">
        <v>156</v>
      </c>
    </row>
    <row r="27" spans="1:2" x14ac:dyDescent="0.25">
      <c r="A27" s="244" t="s">
        <v>157</v>
      </c>
      <c r="B27" s="244" t="s">
        <v>158</v>
      </c>
    </row>
    <row r="28" spans="1:2" x14ac:dyDescent="0.25">
      <c r="A28" s="244" t="s">
        <v>159</v>
      </c>
      <c r="B28" s="244" t="s">
        <v>160</v>
      </c>
    </row>
    <row r="29" spans="1:2" x14ac:dyDescent="0.25">
      <c r="A29" s="244" t="s">
        <v>161</v>
      </c>
      <c r="B29" s="244" t="s">
        <v>162</v>
      </c>
    </row>
    <row r="30" spans="1:2" x14ac:dyDescent="0.25">
      <c r="A30" s="244" t="s">
        <v>163</v>
      </c>
      <c r="B30" s="244" t="s">
        <v>164</v>
      </c>
    </row>
    <row r="31" spans="1:2" x14ac:dyDescent="0.25">
      <c r="A31" s="244" t="s">
        <v>165</v>
      </c>
      <c r="B31" s="244" t="s">
        <v>166</v>
      </c>
    </row>
    <row r="32" spans="1:2" x14ac:dyDescent="0.25">
      <c r="A32" s="244" t="s">
        <v>167</v>
      </c>
      <c r="B32" s="244" t="s">
        <v>168</v>
      </c>
    </row>
    <row r="33" spans="1:2" x14ac:dyDescent="0.25">
      <c r="A33" s="244" t="s">
        <v>169</v>
      </c>
      <c r="B33" s="244" t="s">
        <v>170</v>
      </c>
    </row>
    <row r="34" spans="1:2" x14ac:dyDescent="0.25">
      <c r="A34" s="244" t="s">
        <v>171</v>
      </c>
      <c r="B34" s="244" t="s">
        <v>172</v>
      </c>
    </row>
    <row r="35" spans="1:2" x14ac:dyDescent="0.25">
      <c r="A35" s="244" t="s">
        <v>173</v>
      </c>
      <c r="B35" s="244" t="s">
        <v>174</v>
      </c>
    </row>
    <row r="36" spans="1:2" x14ac:dyDescent="0.25">
      <c r="A36" s="244" t="s">
        <v>175</v>
      </c>
      <c r="B36" s="244" t="s">
        <v>176</v>
      </c>
    </row>
    <row r="37" spans="1:2" x14ac:dyDescent="0.25">
      <c r="A37" s="244" t="s">
        <v>177</v>
      </c>
      <c r="B37" s="244" t="s">
        <v>178</v>
      </c>
    </row>
    <row r="38" spans="1:2" x14ac:dyDescent="0.25">
      <c r="A38" s="244" t="s">
        <v>179</v>
      </c>
      <c r="B38" s="244" t="s">
        <v>180</v>
      </c>
    </row>
    <row r="39" spans="1:2" x14ac:dyDescent="0.25">
      <c r="A39" s="244" t="s">
        <v>181</v>
      </c>
      <c r="B39" s="244" t="s">
        <v>182</v>
      </c>
    </row>
    <row r="40" spans="1:2" x14ac:dyDescent="0.25">
      <c r="A40" s="244" t="s">
        <v>183</v>
      </c>
      <c r="B40" s="244" t="s">
        <v>184</v>
      </c>
    </row>
    <row r="41" spans="1:2" x14ac:dyDescent="0.25">
      <c r="A41" s="244" t="s">
        <v>185</v>
      </c>
      <c r="B41" s="244" t="s">
        <v>186</v>
      </c>
    </row>
    <row r="42" spans="1:2" x14ac:dyDescent="0.25">
      <c r="A42" s="244" t="s">
        <v>187</v>
      </c>
      <c r="B42" s="244" t="s">
        <v>188</v>
      </c>
    </row>
    <row r="43" spans="1:2" x14ac:dyDescent="0.25">
      <c r="A43" s="244" t="s">
        <v>189</v>
      </c>
      <c r="B43" s="244" t="s">
        <v>190</v>
      </c>
    </row>
    <row r="44" spans="1:2" x14ac:dyDescent="0.25">
      <c r="A44" s="244" t="s">
        <v>191</v>
      </c>
      <c r="B44" s="244" t="s">
        <v>192</v>
      </c>
    </row>
    <row r="45" spans="1:2" x14ac:dyDescent="0.25">
      <c r="A45" s="244" t="s">
        <v>193</v>
      </c>
      <c r="B45" s="244" t="s">
        <v>194</v>
      </c>
    </row>
    <row r="46" spans="1:2" x14ac:dyDescent="0.25">
      <c r="A46" s="244" t="s">
        <v>195</v>
      </c>
      <c r="B46" s="244" t="s">
        <v>196</v>
      </c>
    </row>
    <row r="47" spans="1:2" x14ac:dyDescent="0.25">
      <c r="A47" s="244" t="s">
        <v>197</v>
      </c>
      <c r="B47" s="244" t="s">
        <v>198</v>
      </c>
    </row>
    <row r="48" spans="1:2" x14ac:dyDescent="0.25">
      <c r="A48" s="244" t="s">
        <v>199</v>
      </c>
      <c r="B48" s="244" t="s">
        <v>200</v>
      </c>
    </row>
    <row r="49" spans="1:2" x14ac:dyDescent="0.25">
      <c r="A49" s="244" t="s">
        <v>201</v>
      </c>
      <c r="B49" s="244" t="s">
        <v>202</v>
      </c>
    </row>
    <row r="50" spans="1:2" x14ac:dyDescent="0.25">
      <c r="A50" s="244" t="s">
        <v>203</v>
      </c>
      <c r="B50" s="244" t="s">
        <v>204</v>
      </c>
    </row>
    <row r="51" spans="1:2" x14ac:dyDescent="0.25">
      <c r="A51" s="244" t="s">
        <v>205</v>
      </c>
      <c r="B51" s="244" t="s">
        <v>206</v>
      </c>
    </row>
    <row r="52" spans="1:2" x14ac:dyDescent="0.25">
      <c r="A52" s="244" t="s">
        <v>207</v>
      </c>
      <c r="B52" s="244" t="s">
        <v>208</v>
      </c>
    </row>
    <row r="53" spans="1:2" x14ac:dyDescent="0.25">
      <c r="A53" s="244" t="s">
        <v>209</v>
      </c>
      <c r="B53" s="244" t="s">
        <v>210</v>
      </c>
    </row>
    <row r="54" spans="1:2" x14ac:dyDescent="0.25">
      <c r="A54" s="244" t="s">
        <v>211</v>
      </c>
      <c r="B54" s="244" t="s">
        <v>212</v>
      </c>
    </row>
    <row r="55" spans="1:2" x14ac:dyDescent="0.25">
      <c r="A55" s="244" t="s">
        <v>213</v>
      </c>
      <c r="B55" s="244" t="s">
        <v>214</v>
      </c>
    </row>
    <row r="56" spans="1:2" x14ac:dyDescent="0.25">
      <c r="A56" s="244" t="s">
        <v>215</v>
      </c>
      <c r="B56" s="244" t="s">
        <v>216</v>
      </c>
    </row>
    <row r="57" spans="1:2" x14ac:dyDescent="0.25">
      <c r="A57" s="244" t="s">
        <v>217</v>
      </c>
      <c r="B57" s="244" t="s">
        <v>218</v>
      </c>
    </row>
    <row r="58" spans="1:2" x14ac:dyDescent="0.25">
      <c r="A58" s="244" t="s">
        <v>219</v>
      </c>
      <c r="B58" s="244" t="s">
        <v>220</v>
      </c>
    </row>
    <row r="59" spans="1:2" x14ac:dyDescent="0.25">
      <c r="A59" s="244" t="s">
        <v>221</v>
      </c>
      <c r="B59" s="244" t="s">
        <v>222</v>
      </c>
    </row>
    <row r="60" spans="1:2" x14ac:dyDescent="0.25">
      <c r="A60" s="244" t="s">
        <v>223</v>
      </c>
      <c r="B60" s="244" t="s">
        <v>224</v>
      </c>
    </row>
    <row r="61" spans="1:2" x14ac:dyDescent="0.25">
      <c r="A61" s="244" t="s">
        <v>225</v>
      </c>
      <c r="B61" s="244" t="s">
        <v>226</v>
      </c>
    </row>
    <row r="62" spans="1:2" x14ac:dyDescent="0.25">
      <c r="A62" s="244" t="s">
        <v>227</v>
      </c>
      <c r="B62" s="244" t="s">
        <v>228</v>
      </c>
    </row>
    <row r="63" spans="1:2" x14ac:dyDescent="0.25">
      <c r="A63" s="244" t="s">
        <v>229</v>
      </c>
      <c r="B63" s="244" t="s">
        <v>230</v>
      </c>
    </row>
    <row r="64" spans="1:2" x14ac:dyDescent="0.25">
      <c r="A64" s="244" t="s">
        <v>231</v>
      </c>
      <c r="B64" s="244" t="s">
        <v>232</v>
      </c>
    </row>
    <row r="65" spans="1:2" x14ac:dyDescent="0.25">
      <c r="A65" s="244" t="s">
        <v>233</v>
      </c>
      <c r="B65" s="244" t="s">
        <v>234</v>
      </c>
    </row>
    <row r="66" spans="1:2" x14ac:dyDescent="0.25">
      <c r="A66" s="244" t="s">
        <v>235</v>
      </c>
      <c r="B66" s="244" t="s">
        <v>236</v>
      </c>
    </row>
    <row r="67" spans="1:2" x14ac:dyDescent="0.25">
      <c r="A67" s="244" t="s">
        <v>237</v>
      </c>
      <c r="B67" s="244" t="s">
        <v>238</v>
      </c>
    </row>
    <row r="68" spans="1:2" x14ac:dyDescent="0.25">
      <c r="A68" s="244" t="s">
        <v>239</v>
      </c>
      <c r="B68" s="244" t="s">
        <v>240</v>
      </c>
    </row>
    <row r="69" spans="1:2" x14ac:dyDescent="0.25">
      <c r="A69" s="244" t="s">
        <v>241</v>
      </c>
      <c r="B69" s="244" t="s">
        <v>242</v>
      </c>
    </row>
    <row r="70" spans="1:2" x14ac:dyDescent="0.25">
      <c r="A70" s="244" t="s">
        <v>243</v>
      </c>
      <c r="B70" s="244" t="s">
        <v>244</v>
      </c>
    </row>
    <row r="71" spans="1:2" x14ac:dyDescent="0.25">
      <c r="A71" s="244" t="s">
        <v>245</v>
      </c>
      <c r="B71" s="244" t="s">
        <v>246</v>
      </c>
    </row>
    <row r="72" spans="1:2" x14ac:dyDescent="0.25">
      <c r="A72" s="244" t="s">
        <v>247</v>
      </c>
      <c r="B72" s="244" t="s">
        <v>248</v>
      </c>
    </row>
    <row r="73" spans="1:2" x14ac:dyDescent="0.25">
      <c r="A73" s="244" t="s">
        <v>249</v>
      </c>
      <c r="B73" s="244" t="s">
        <v>250</v>
      </c>
    </row>
    <row r="74" spans="1:2" x14ac:dyDescent="0.25">
      <c r="A74" s="244" t="s">
        <v>251</v>
      </c>
      <c r="B74" s="244" t="s">
        <v>252</v>
      </c>
    </row>
    <row r="75" spans="1:2" x14ac:dyDescent="0.25">
      <c r="A75" s="244" t="s">
        <v>253</v>
      </c>
      <c r="B75" s="244" t="s">
        <v>254</v>
      </c>
    </row>
    <row r="76" spans="1:2" x14ac:dyDescent="0.25">
      <c r="A76" s="244" t="s">
        <v>255</v>
      </c>
      <c r="B76" s="244" t="s">
        <v>256</v>
      </c>
    </row>
    <row r="77" spans="1:2" x14ac:dyDescent="0.25">
      <c r="A77" s="244" t="s">
        <v>257</v>
      </c>
      <c r="B77" s="244" t="s">
        <v>258</v>
      </c>
    </row>
    <row r="78" spans="1:2" x14ac:dyDescent="0.25">
      <c r="A78" s="244" t="s">
        <v>259</v>
      </c>
      <c r="B78" s="244" t="s">
        <v>260</v>
      </c>
    </row>
    <row r="79" spans="1:2" x14ac:dyDescent="0.25">
      <c r="A79" s="244" t="s">
        <v>261</v>
      </c>
      <c r="B79" s="244" t="s">
        <v>262</v>
      </c>
    </row>
    <row r="80" spans="1:2" x14ac:dyDescent="0.25">
      <c r="A80" s="244" t="s">
        <v>263</v>
      </c>
      <c r="B80" s="244" t="s">
        <v>264</v>
      </c>
    </row>
    <row r="81" spans="1:2" x14ac:dyDescent="0.25">
      <c r="A81" s="244" t="s">
        <v>265</v>
      </c>
      <c r="B81" s="244" t="s">
        <v>266</v>
      </c>
    </row>
    <row r="82" spans="1:2" x14ac:dyDescent="0.25">
      <c r="A82" s="244" t="s">
        <v>267</v>
      </c>
      <c r="B82" s="244" t="s">
        <v>268</v>
      </c>
    </row>
    <row r="83" spans="1:2" x14ac:dyDescent="0.25">
      <c r="A83" s="244" t="s">
        <v>269</v>
      </c>
      <c r="B83" s="244" t="s">
        <v>270</v>
      </c>
    </row>
    <row r="84" spans="1:2" x14ac:dyDescent="0.25">
      <c r="A84" s="244" t="s">
        <v>271</v>
      </c>
      <c r="B84" s="244" t="s">
        <v>272</v>
      </c>
    </row>
    <row r="85" spans="1:2" x14ac:dyDescent="0.25">
      <c r="A85" s="244" t="s">
        <v>273</v>
      </c>
      <c r="B85" s="244" t="s">
        <v>274</v>
      </c>
    </row>
    <row r="86" spans="1:2" x14ac:dyDescent="0.25">
      <c r="A86" s="244" t="s">
        <v>275</v>
      </c>
      <c r="B86" s="244" t="s">
        <v>276</v>
      </c>
    </row>
    <row r="87" spans="1:2" x14ac:dyDescent="0.25">
      <c r="A87" s="244" t="s">
        <v>277</v>
      </c>
      <c r="B87" s="244" t="s">
        <v>278</v>
      </c>
    </row>
    <row r="88" spans="1:2" x14ac:dyDescent="0.25">
      <c r="A88" s="244" t="s">
        <v>279</v>
      </c>
      <c r="B88" s="244" t="s">
        <v>280</v>
      </c>
    </row>
    <row r="89" spans="1:2" x14ac:dyDescent="0.25">
      <c r="A89" s="244" t="s">
        <v>281</v>
      </c>
      <c r="B89" s="244" t="s">
        <v>282</v>
      </c>
    </row>
    <row r="90" spans="1:2" x14ac:dyDescent="0.25">
      <c r="A90" s="244" t="s">
        <v>283</v>
      </c>
      <c r="B90" s="244" t="s">
        <v>284</v>
      </c>
    </row>
    <row r="91" spans="1:2" x14ac:dyDescent="0.25">
      <c r="A91" s="244" t="s">
        <v>285</v>
      </c>
      <c r="B91" s="244" t="s">
        <v>286</v>
      </c>
    </row>
    <row r="92" spans="1:2" x14ac:dyDescent="0.25">
      <c r="A92" s="244" t="s">
        <v>287</v>
      </c>
      <c r="B92" s="244" t="s">
        <v>288</v>
      </c>
    </row>
    <row r="93" spans="1:2" x14ac:dyDescent="0.25">
      <c r="A93" s="244" t="s">
        <v>289</v>
      </c>
      <c r="B93" s="244" t="s">
        <v>290</v>
      </c>
    </row>
    <row r="94" spans="1:2" x14ac:dyDescent="0.25">
      <c r="A94" s="244" t="s">
        <v>291</v>
      </c>
      <c r="B94" s="244" t="s">
        <v>292</v>
      </c>
    </row>
    <row r="95" spans="1:2" x14ac:dyDescent="0.25">
      <c r="A95" s="244" t="s">
        <v>293</v>
      </c>
      <c r="B95" s="244" t="s">
        <v>294</v>
      </c>
    </row>
    <row r="96" spans="1:2" x14ac:dyDescent="0.25">
      <c r="A96" s="244" t="s">
        <v>295</v>
      </c>
      <c r="B96" s="244" t="s">
        <v>296</v>
      </c>
    </row>
    <row r="97" spans="1:2" x14ac:dyDescent="0.25">
      <c r="A97" s="244" t="s">
        <v>297</v>
      </c>
      <c r="B97" s="244" t="s">
        <v>298</v>
      </c>
    </row>
    <row r="98" spans="1:2" x14ac:dyDescent="0.25">
      <c r="A98" s="244" t="s">
        <v>299</v>
      </c>
      <c r="B98" s="244" t="s">
        <v>300</v>
      </c>
    </row>
    <row r="99" spans="1:2" x14ac:dyDescent="0.25">
      <c r="A99" s="244" t="s">
        <v>301</v>
      </c>
      <c r="B99" s="244" t="s">
        <v>302</v>
      </c>
    </row>
    <row r="100" spans="1:2" x14ac:dyDescent="0.25">
      <c r="A100" s="244" t="s">
        <v>303</v>
      </c>
      <c r="B100" s="244" t="s">
        <v>304</v>
      </c>
    </row>
    <row r="101" spans="1:2" x14ac:dyDescent="0.25">
      <c r="A101" s="244" t="s">
        <v>305</v>
      </c>
      <c r="B101" s="244" t="s">
        <v>306</v>
      </c>
    </row>
    <row r="102" spans="1:2" x14ac:dyDescent="0.25">
      <c r="A102" s="244" t="s">
        <v>307</v>
      </c>
      <c r="B102" s="244" t="s">
        <v>308</v>
      </c>
    </row>
    <row r="103" spans="1:2" x14ac:dyDescent="0.25">
      <c r="A103" s="244" t="s">
        <v>309</v>
      </c>
      <c r="B103" s="244" t="s">
        <v>310</v>
      </c>
    </row>
    <row r="104" spans="1:2" x14ac:dyDescent="0.25">
      <c r="A104" s="244" t="s">
        <v>311</v>
      </c>
      <c r="B104" s="244" t="s">
        <v>312</v>
      </c>
    </row>
    <row r="105" spans="1:2" x14ac:dyDescent="0.25">
      <c r="A105" s="244" t="s">
        <v>313</v>
      </c>
      <c r="B105" s="244" t="s">
        <v>314</v>
      </c>
    </row>
    <row r="106" spans="1:2" x14ac:dyDescent="0.25">
      <c r="A106" s="244" t="s">
        <v>315</v>
      </c>
      <c r="B106" s="244" t="s">
        <v>316</v>
      </c>
    </row>
    <row r="107" spans="1:2" x14ac:dyDescent="0.25">
      <c r="A107" s="244" t="s">
        <v>317</v>
      </c>
      <c r="B107" s="244" t="s">
        <v>318</v>
      </c>
    </row>
    <row r="108" spans="1:2" x14ac:dyDescent="0.25">
      <c r="A108" s="244" t="s">
        <v>319</v>
      </c>
      <c r="B108" s="244" t="s">
        <v>320</v>
      </c>
    </row>
    <row r="109" spans="1:2" x14ac:dyDescent="0.25">
      <c r="A109" s="244" t="s">
        <v>321</v>
      </c>
      <c r="B109" s="244" t="s">
        <v>322</v>
      </c>
    </row>
    <row r="110" spans="1:2" x14ac:dyDescent="0.25">
      <c r="A110" s="244" t="s">
        <v>323</v>
      </c>
      <c r="B110" s="244" t="s">
        <v>324</v>
      </c>
    </row>
    <row r="111" spans="1:2" x14ac:dyDescent="0.25">
      <c r="A111" s="244" t="s">
        <v>325</v>
      </c>
      <c r="B111" s="244" t="s">
        <v>326</v>
      </c>
    </row>
    <row r="112" spans="1:2" x14ac:dyDescent="0.25">
      <c r="A112" s="244" t="s">
        <v>327</v>
      </c>
      <c r="B112" s="244" t="s">
        <v>328</v>
      </c>
    </row>
    <row r="113" spans="1:2" x14ac:dyDescent="0.25">
      <c r="A113" s="244" t="s">
        <v>329</v>
      </c>
      <c r="B113" s="244" t="s">
        <v>330</v>
      </c>
    </row>
    <row r="114" spans="1:2" x14ac:dyDescent="0.25">
      <c r="A114" s="244" t="s">
        <v>331</v>
      </c>
      <c r="B114" s="244" t="s">
        <v>332</v>
      </c>
    </row>
    <row r="115" spans="1:2" x14ac:dyDescent="0.25">
      <c r="A115" s="244" t="s">
        <v>333</v>
      </c>
      <c r="B115" s="244" t="s">
        <v>334</v>
      </c>
    </row>
    <row r="116" spans="1:2" x14ac:dyDescent="0.25">
      <c r="A116" s="244" t="s">
        <v>335</v>
      </c>
      <c r="B116" s="244" t="s">
        <v>336</v>
      </c>
    </row>
    <row r="117" spans="1:2" x14ac:dyDescent="0.25">
      <c r="A117" s="244" t="s">
        <v>337</v>
      </c>
      <c r="B117" s="244" t="s">
        <v>338</v>
      </c>
    </row>
    <row r="118" spans="1:2" x14ac:dyDescent="0.25">
      <c r="A118" s="244" t="s">
        <v>339</v>
      </c>
      <c r="B118" s="244" t="s">
        <v>340</v>
      </c>
    </row>
    <row r="119" spans="1:2" x14ac:dyDescent="0.25">
      <c r="A119" s="244" t="s">
        <v>341</v>
      </c>
      <c r="B119" s="244" t="s">
        <v>342</v>
      </c>
    </row>
    <row r="120" spans="1:2" x14ac:dyDescent="0.25">
      <c r="A120" s="244" t="s">
        <v>343</v>
      </c>
      <c r="B120" s="244" t="s">
        <v>344</v>
      </c>
    </row>
    <row r="121" spans="1:2" x14ac:dyDescent="0.25">
      <c r="A121" s="244" t="s">
        <v>345</v>
      </c>
      <c r="B121" s="244" t="s">
        <v>346</v>
      </c>
    </row>
    <row r="122" spans="1:2" x14ac:dyDescent="0.25">
      <c r="A122" s="244" t="s">
        <v>347</v>
      </c>
      <c r="B122" s="244" t="s">
        <v>348</v>
      </c>
    </row>
    <row r="123" spans="1:2" x14ac:dyDescent="0.25">
      <c r="A123" s="244" t="s">
        <v>349</v>
      </c>
      <c r="B123" s="244" t="s">
        <v>350</v>
      </c>
    </row>
    <row r="124" spans="1:2" x14ac:dyDescent="0.25">
      <c r="A124" s="244" t="s">
        <v>351</v>
      </c>
      <c r="B124" s="244" t="s">
        <v>352</v>
      </c>
    </row>
    <row r="125" spans="1:2" x14ac:dyDescent="0.25">
      <c r="A125" s="244" t="s">
        <v>353</v>
      </c>
      <c r="B125" s="244" t="s">
        <v>354</v>
      </c>
    </row>
    <row r="126" spans="1:2" x14ac:dyDescent="0.25">
      <c r="A126" s="244" t="s">
        <v>355</v>
      </c>
      <c r="B126" s="244" t="s">
        <v>356</v>
      </c>
    </row>
    <row r="127" spans="1:2" x14ac:dyDescent="0.25">
      <c r="A127" s="244" t="s">
        <v>357</v>
      </c>
      <c r="B127" s="244" t="s">
        <v>358</v>
      </c>
    </row>
    <row r="128" spans="1:2" x14ac:dyDescent="0.25">
      <c r="A128" s="244" t="s">
        <v>359</v>
      </c>
      <c r="B128" s="244" t="s">
        <v>360</v>
      </c>
    </row>
    <row r="129" spans="1:2" x14ac:dyDescent="0.25">
      <c r="A129" s="244" t="s">
        <v>361</v>
      </c>
      <c r="B129" s="244" t="s">
        <v>362</v>
      </c>
    </row>
    <row r="130" spans="1:2" x14ac:dyDescent="0.25">
      <c r="A130" s="244" t="s">
        <v>363</v>
      </c>
      <c r="B130" s="244" t="s">
        <v>364</v>
      </c>
    </row>
    <row r="131" spans="1:2" x14ac:dyDescent="0.25">
      <c r="A131" s="244" t="s">
        <v>365</v>
      </c>
      <c r="B131" s="244" t="s">
        <v>366</v>
      </c>
    </row>
    <row r="132" spans="1:2" x14ac:dyDescent="0.25">
      <c r="A132" s="244" t="s">
        <v>367</v>
      </c>
      <c r="B132" s="244" t="s">
        <v>368</v>
      </c>
    </row>
    <row r="133" spans="1:2" x14ac:dyDescent="0.25">
      <c r="A133" s="244" t="s">
        <v>369</v>
      </c>
      <c r="B133" s="244" t="s">
        <v>370</v>
      </c>
    </row>
    <row r="134" spans="1:2" x14ac:dyDescent="0.25">
      <c r="A134" s="244" t="s">
        <v>371</v>
      </c>
      <c r="B134" s="244" t="s">
        <v>372</v>
      </c>
    </row>
    <row r="135" spans="1:2" x14ac:dyDescent="0.25">
      <c r="A135" s="244" t="s">
        <v>373</v>
      </c>
      <c r="B135" s="244" t="s">
        <v>374</v>
      </c>
    </row>
    <row r="136" spans="1:2" x14ac:dyDescent="0.25">
      <c r="A136" s="244" t="s">
        <v>375</v>
      </c>
      <c r="B136" s="244" t="s">
        <v>376</v>
      </c>
    </row>
    <row r="137" spans="1:2" x14ac:dyDescent="0.25">
      <c r="A137" s="244" t="s">
        <v>377</v>
      </c>
      <c r="B137" s="244" t="s">
        <v>378</v>
      </c>
    </row>
    <row r="138" spans="1:2" x14ac:dyDescent="0.25">
      <c r="A138" s="244" t="s">
        <v>379</v>
      </c>
      <c r="B138" s="244" t="s">
        <v>380</v>
      </c>
    </row>
    <row r="139" spans="1:2" x14ac:dyDescent="0.25">
      <c r="A139" s="244" t="s">
        <v>381</v>
      </c>
      <c r="B139" s="244" t="s">
        <v>382</v>
      </c>
    </row>
    <row r="140" spans="1:2" x14ac:dyDescent="0.25">
      <c r="A140" s="244" t="s">
        <v>383</v>
      </c>
      <c r="B140" s="244" t="s">
        <v>384</v>
      </c>
    </row>
    <row r="141" spans="1:2" x14ac:dyDescent="0.25">
      <c r="A141" s="244" t="s">
        <v>385</v>
      </c>
      <c r="B141" s="244" t="s">
        <v>386</v>
      </c>
    </row>
    <row r="142" spans="1:2" x14ac:dyDescent="0.25">
      <c r="A142" s="244" t="s">
        <v>387</v>
      </c>
      <c r="B142" s="244" t="s">
        <v>388</v>
      </c>
    </row>
    <row r="143" spans="1:2" x14ac:dyDescent="0.25">
      <c r="A143" s="244" t="s">
        <v>389</v>
      </c>
      <c r="B143" s="244" t="s">
        <v>390</v>
      </c>
    </row>
    <row r="144" spans="1:2" x14ac:dyDescent="0.25">
      <c r="A144" s="244" t="s">
        <v>391</v>
      </c>
      <c r="B144" s="244" t="s">
        <v>392</v>
      </c>
    </row>
    <row r="145" spans="1:2" x14ac:dyDescent="0.25">
      <c r="A145" s="244" t="s">
        <v>393</v>
      </c>
      <c r="B145" s="244" t="s">
        <v>394</v>
      </c>
    </row>
    <row r="146" spans="1:2" x14ac:dyDescent="0.25">
      <c r="A146" s="244" t="s">
        <v>395</v>
      </c>
      <c r="B146" s="244" t="s">
        <v>396</v>
      </c>
    </row>
    <row r="147" spans="1:2" x14ac:dyDescent="0.25">
      <c r="A147" s="244" t="s">
        <v>397</v>
      </c>
      <c r="B147" s="244" t="s">
        <v>398</v>
      </c>
    </row>
    <row r="148" spans="1:2" x14ac:dyDescent="0.25">
      <c r="A148" s="244" t="s">
        <v>399</v>
      </c>
      <c r="B148" s="244" t="s">
        <v>400</v>
      </c>
    </row>
    <row r="149" spans="1:2" x14ac:dyDescent="0.25">
      <c r="A149" s="244" t="s">
        <v>401</v>
      </c>
      <c r="B149" s="244" t="s">
        <v>402</v>
      </c>
    </row>
    <row r="150" spans="1:2" x14ac:dyDescent="0.25">
      <c r="A150" s="244" t="s">
        <v>403</v>
      </c>
      <c r="B150" s="244" t="s">
        <v>404</v>
      </c>
    </row>
    <row r="151" spans="1:2" x14ac:dyDescent="0.25">
      <c r="A151" s="244" t="s">
        <v>405</v>
      </c>
      <c r="B151" s="244" t="s">
        <v>406</v>
      </c>
    </row>
    <row r="152" spans="1:2" x14ac:dyDescent="0.25">
      <c r="A152" s="244" t="s">
        <v>407</v>
      </c>
      <c r="B152" s="244" t="s">
        <v>408</v>
      </c>
    </row>
    <row r="153" spans="1:2" x14ac:dyDescent="0.25">
      <c r="A153" s="244" t="s">
        <v>409</v>
      </c>
      <c r="B153" s="244" t="s">
        <v>410</v>
      </c>
    </row>
    <row r="154" spans="1:2" x14ac:dyDescent="0.25">
      <c r="A154" s="244" t="s">
        <v>411</v>
      </c>
      <c r="B154" s="244" t="s">
        <v>412</v>
      </c>
    </row>
    <row r="155" spans="1:2" x14ac:dyDescent="0.25">
      <c r="A155" s="244" t="s">
        <v>413</v>
      </c>
      <c r="B155" s="244" t="s">
        <v>414</v>
      </c>
    </row>
    <row r="156" spans="1:2" x14ac:dyDescent="0.25">
      <c r="A156" s="244" t="s">
        <v>415</v>
      </c>
      <c r="B156" s="244" t="s">
        <v>416</v>
      </c>
    </row>
    <row r="157" spans="1:2" x14ac:dyDescent="0.25">
      <c r="A157" s="244" t="s">
        <v>417</v>
      </c>
      <c r="B157" s="244" t="s">
        <v>418</v>
      </c>
    </row>
    <row r="158" spans="1:2" x14ac:dyDescent="0.25">
      <c r="A158" s="244" t="s">
        <v>419</v>
      </c>
      <c r="B158" s="244" t="s">
        <v>420</v>
      </c>
    </row>
    <row r="159" spans="1:2" x14ac:dyDescent="0.25">
      <c r="A159" s="244" t="s">
        <v>421</v>
      </c>
      <c r="B159" s="244" t="s">
        <v>422</v>
      </c>
    </row>
    <row r="160" spans="1:2" x14ac:dyDescent="0.25">
      <c r="A160" s="244" t="s">
        <v>423</v>
      </c>
      <c r="B160" s="244" t="s">
        <v>424</v>
      </c>
    </row>
    <row r="161" spans="1:2" x14ac:dyDescent="0.25">
      <c r="A161" s="244" t="s">
        <v>425</v>
      </c>
      <c r="B161" s="244" t="s">
        <v>426</v>
      </c>
    </row>
    <row r="162" spans="1:2" x14ac:dyDescent="0.25">
      <c r="A162" s="244" t="s">
        <v>427</v>
      </c>
      <c r="B162" s="244" t="s">
        <v>428</v>
      </c>
    </row>
    <row r="163" spans="1:2" x14ac:dyDescent="0.25">
      <c r="A163" s="244" t="s">
        <v>429</v>
      </c>
      <c r="B163" s="244" t="s">
        <v>430</v>
      </c>
    </row>
    <row r="164" spans="1:2" x14ac:dyDescent="0.25">
      <c r="A164" s="244" t="s">
        <v>431</v>
      </c>
      <c r="B164" s="244" t="s">
        <v>432</v>
      </c>
    </row>
    <row r="165" spans="1:2" x14ac:dyDescent="0.25">
      <c r="A165" s="244" t="s">
        <v>433</v>
      </c>
      <c r="B165" s="244" t="s">
        <v>434</v>
      </c>
    </row>
    <row r="166" spans="1:2" x14ac:dyDescent="0.25">
      <c r="A166" s="244" t="s">
        <v>435</v>
      </c>
      <c r="B166" s="244" t="s">
        <v>436</v>
      </c>
    </row>
    <row r="167" spans="1:2" x14ac:dyDescent="0.25">
      <c r="A167" s="244" t="s">
        <v>437</v>
      </c>
      <c r="B167" s="244" t="s">
        <v>438</v>
      </c>
    </row>
    <row r="168" spans="1:2" x14ac:dyDescent="0.25">
      <c r="A168" s="244" t="s">
        <v>439</v>
      </c>
      <c r="B168" s="244" t="s">
        <v>440</v>
      </c>
    </row>
    <row r="169" spans="1:2" x14ac:dyDescent="0.25">
      <c r="A169" s="244" t="s">
        <v>441</v>
      </c>
      <c r="B169" s="244" t="s">
        <v>442</v>
      </c>
    </row>
    <row r="170" spans="1:2" x14ac:dyDescent="0.25">
      <c r="A170" s="244" t="s">
        <v>443</v>
      </c>
      <c r="B170" s="244" t="s">
        <v>444</v>
      </c>
    </row>
    <row r="171" spans="1:2" x14ac:dyDescent="0.25">
      <c r="A171" s="244" t="s">
        <v>445</v>
      </c>
      <c r="B171" s="244" t="s">
        <v>446</v>
      </c>
    </row>
    <row r="172" spans="1:2" x14ac:dyDescent="0.25">
      <c r="A172" s="244" t="s">
        <v>447</v>
      </c>
      <c r="B172" s="244" t="s">
        <v>448</v>
      </c>
    </row>
    <row r="173" spans="1:2" x14ac:dyDescent="0.25">
      <c r="A173" s="244" t="s">
        <v>449</v>
      </c>
      <c r="B173" s="244" t="s">
        <v>450</v>
      </c>
    </row>
    <row r="174" spans="1:2" x14ac:dyDescent="0.25">
      <c r="A174" s="244" t="s">
        <v>451</v>
      </c>
      <c r="B174" s="244" t="s">
        <v>452</v>
      </c>
    </row>
    <row r="175" spans="1:2" x14ac:dyDescent="0.25">
      <c r="A175" s="244" t="s">
        <v>453</v>
      </c>
      <c r="B175" s="244" t="s">
        <v>454</v>
      </c>
    </row>
    <row r="176" spans="1:2" x14ac:dyDescent="0.25">
      <c r="A176" s="244" t="s">
        <v>455</v>
      </c>
      <c r="B176" s="244" t="s">
        <v>456</v>
      </c>
    </row>
    <row r="177" spans="1:2" x14ac:dyDescent="0.25">
      <c r="A177" s="244" t="s">
        <v>457</v>
      </c>
      <c r="B177" s="244" t="s">
        <v>458</v>
      </c>
    </row>
    <row r="178" spans="1:2" x14ac:dyDescent="0.25">
      <c r="A178" s="244" t="s">
        <v>459</v>
      </c>
      <c r="B178" s="244" t="s">
        <v>460</v>
      </c>
    </row>
    <row r="179" spans="1:2" x14ac:dyDescent="0.25">
      <c r="A179" s="244" t="s">
        <v>461</v>
      </c>
      <c r="B179" s="244" t="s">
        <v>462</v>
      </c>
    </row>
    <row r="180" spans="1:2" x14ac:dyDescent="0.25">
      <c r="A180" s="244" t="s">
        <v>463</v>
      </c>
      <c r="B180" s="244" t="s">
        <v>464</v>
      </c>
    </row>
    <row r="181" spans="1:2" x14ac:dyDescent="0.25">
      <c r="A181" s="244" t="s">
        <v>465</v>
      </c>
      <c r="B181" s="244" t="s">
        <v>466</v>
      </c>
    </row>
    <row r="182" spans="1:2" x14ac:dyDescent="0.25">
      <c r="A182" s="244" t="s">
        <v>467</v>
      </c>
      <c r="B182" s="244" t="s">
        <v>468</v>
      </c>
    </row>
    <row r="183" spans="1:2" x14ac:dyDescent="0.25">
      <c r="A183" s="244" t="s">
        <v>469</v>
      </c>
      <c r="B183" s="244" t="s">
        <v>470</v>
      </c>
    </row>
    <row r="184" spans="1:2" x14ac:dyDescent="0.25">
      <c r="A184" s="244" t="s">
        <v>471</v>
      </c>
      <c r="B184" s="244" t="s">
        <v>472</v>
      </c>
    </row>
    <row r="185" spans="1:2" x14ac:dyDescent="0.25">
      <c r="A185" s="244" t="s">
        <v>473</v>
      </c>
      <c r="B185" s="244" t="s">
        <v>474</v>
      </c>
    </row>
    <row r="186" spans="1:2" x14ac:dyDescent="0.25">
      <c r="A186" s="244" t="s">
        <v>475</v>
      </c>
      <c r="B186" s="244" t="s">
        <v>476</v>
      </c>
    </row>
    <row r="187" spans="1:2" x14ac:dyDescent="0.25">
      <c r="A187" s="244" t="s">
        <v>477</v>
      </c>
      <c r="B187" s="244" t="s">
        <v>478</v>
      </c>
    </row>
    <row r="188" spans="1:2" x14ac:dyDescent="0.25">
      <c r="A188" s="244" t="s">
        <v>479</v>
      </c>
      <c r="B188" s="244" t="s">
        <v>480</v>
      </c>
    </row>
    <row r="189" spans="1:2" x14ac:dyDescent="0.25">
      <c r="A189" s="244" t="s">
        <v>481</v>
      </c>
      <c r="B189" s="244" t="s">
        <v>482</v>
      </c>
    </row>
    <row r="190" spans="1:2" x14ac:dyDescent="0.25">
      <c r="A190" s="244" t="s">
        <v>483</v>
      </c>
      <c r="B190" s="244" t="s">
        <v>484</v>
      </c>
    </row>
    <row r="191" spans="1:2" x14ac:dyDescent="0.25">
      <c r="A191" s="244" t="s">
        <v>485</v>
      </c>
      <c r="B191" s="244" t="s">
        <v>486</v>
      </c>
    </row>
    <row r="192" spans="1:2" x14ac:dyDescent="0.25">
      <c r="A192" s="244" t="s">
        <v>487</v>
      </c>
      <c r="B192" s="244" t="s">
        <v>488</v>
      </c>
    </row>
    <row r="193" spans="1:2" x14ac:dyDescent="0.25">
      <c r="A193" s="244" t="s">
        <v>489</v>
      </c>
      <c r="B193" s="244" t="s">
        <v>490</v>
      </c>
    </row>
    <row r="194" spans="1:2" x14ac:dyDescent="0.25">
      <c r="A194" s="244" t="s">
        <v>491</v>
      </c>
      <c r="B194" s="244" t="s">
        <v>492</v>
      </c>
    </row>
    <row r="195" spans="1:2" x14ac:dyDescent="0.25">
      <c r="A195" s="244" t="s">
        <v>493</v>
      </c>
      <c r="B195" s="244" t="s">
        <v>494</v>
      </c>
    </row>
    <row r="196" spans="1:2" x14ac:dyDescent="0.25">
      <c r="A196" s="244" t="s">
        <v>495</v>
      </c>
      <c r="B196" s="244" t="s">
        <v>496</v>
      </c>
    </row>
    <row r="197" spans="1:2" x14ac:dyDescent="0.25">
      <c r="A197" s="244" t="s">
        <v>497</v>
      </c>
      <c r="B197" s="244" t="s">
        <v>498</v>
      </c>
    </row>
    <row r="198" spans="1:2" x14ac:dyDescent="0.25">
      <c r="A198" s="244" t="s">
        <v>499</v>
      </c>
      <c r="B198" s="244" t="s">
        <v>500</v>
      </c>
    </row>
    <row r="199" spans="1:2" x14ac:dyDescent="0.25">
      <c r="A199" s="244" t="s">
        <v>501</v>
      </c>
      <c r="B199" s="244" t="s">
        <v>502</v>
      </c>
    </row>
    <row r="200" spans="1:2" x14ac:dyDescent="0.25">
      <c r="A200" s="244" t="s">
        <v>503</v>
      </c>
      <c r="B200" s="244" t="s">
        <v>504</v>
      </c>
    </row>
    <row r="201" spans="1:2" x14ac:dyDescent="0.25">
      <c r="A201" s="244" t="s">
        <v>505</v>
      </c>
      <c r="B201" s="244" t="s">
        <v>506</v>
      </c>
    </row>
    <row r="202" spans="1:2" x14ac:dyDescent="0.25">
      <c r="A202" s="244" t="s">
        <v>507</v>
      </c>
      <c r="B202" s="244" t="s">
        <v>508</v>
      </c>
    </row>
    <row r="203" spans="1:2" x14ac:dyDescent="0.25">
      <c r="A203" s="244" t="s">
        <v>509</v>
      </c>
      <c r="B203" s="244" t="s">
        <v>510</v>
      </c>
    </row>
    <row r="204" spans="1:2" x14ac:dyDescent="0.25">
      <c r="A204" s="244" t="s">
        <v>511</v>
      </c>
      <c r="B204" s="244" t="s">
        <v>512</v>
      </c>
    </row>
    <row r="205" spans="1:2" x14ac:dyDescent="0.25">
      <c r="A205" s="244" t="s">
        <v>513</v>
      </c>
      <c r="B205" s="244" t="s">
        <v>514</v>
      </c>
    </row>
    <row r="206" spans="1:2" x14ac:dyDescent="0.25">
      <c r="A206" s="244" t="s">
        <v>515</v>
      </c>
      <c r="B206" s="244" t="s">
        <v>516</v>
      </c>
    </row>
    <row r="207" spans="1:2" x14ac:dyDescent="0.25">
      <c r="A207" s="244" t="s">
        <v>517</v>
      </c>
      <c r="B207" s="244" t="s">
        <v>518</v>
      </c>
    </row>
    <row r="208" spans="1:2" x14ac:dyDescent="0.25">
      <c r="A208" s="244" t="s">
        <v>519</v>
      </c>
      <c r="B208" s="244" t="s">
        <v>520</v>
      </c>
    </row>
    <row r="209" spans="1:2" x14ac:dyDescent="0.25">
      <c r="A209" s="244" t="s">
        <v>521</v>
      </c>
      <c r="B209" s="244" t="s">
        <v>522</v>
      </c>
    </row>
    <row r="210" spans="1:2" x14ac:dyDescent="0.25">
      <c r="A210" s="244" t="s">
        <v>523</v>
      </c>
      <c r="B210" s="244" t="s">
        <v>524</v>
      </c>
    </row>
    <row r="211" spans="1:2" x14ac:dyDescent="0.25">
      <c r="A211" s="244" t="s">
        <v>525</v>
      </c>
      <c r="B211" s="244" t="s">
        <v>526</v>
      </c>
    </row>
    <row r="212" spans="1:2" x14ac:dyDescent="0.25">
      <c r="A212" s="244" t="s">
        <v>527</v>
      </c>
      <c r="B212" s="244" t="s">
        <v>528</v>
      </c>
    </row>
    <row r="213" spans="1:2" x14ac:dyDescent="0.25">
      <c r="A213" s="244" t="s">
        <v>529</v>
      </c>
      <c r="B213" s="244" t="s">
        <v>530</v>
      </c>
    </row>
    <row r="214" spans="1:2" x14ac:dyDescent="0.25">
      <c r="A214" s="244" t="s">
        <v>531</v>
      </c>
      <c r="B214" s="244" t="s">
        <v>532</v>
      </c>
    </row>
    <row r="215" spans="1:2" x14ac:dyDescent="0.25">
      <c r="A215" s="244" t="s">
        <v>533</v>
      </c>
      <c r="B215" s="244" t="s">
        <v>534</v>
      </c>
    </row>
    <row r="216" spans="1:2" x14ac:dyDescent="0.25">
      <c r="A216" s="244" t="s">
        <v>535</v>
      </c>
      <c r="B216" s="244" t="s">
        <v>536</v>
      </c>
    </row>
    <row r="217" spans="1:2" x14ac:dyDescent="0.25">
      <c r="A217" s="244" t="s">
        <v>537</v>
      </c>
      <c r="B217" s="244" t="s">
        <v>538</v>
      </c>
    </row>
    <row r="218" spans="1:2" x14ac:dyDescent="0.25">
      <c r="A218" s="244" t="s">
        <v>539</v>
      </c>
      <c r="B218" s="244" t="s">
        <v>540</v>
      </c>
    </row>
    <row r="219" spans="1:2" x14ac:dyDescent="0.25">
      <c r="A219" s="244" t="s">
        <v>541</v>
      </c>
      <c r="B219" s="244" t="s">
        <v>542</v>
      </c>
    </row>
    <row r="220" spans="1:2" x14ac:dyDescent="0.25">
      <c r="A220" s="244" t="s">
        <v>543</v>
      </c>
      <c r="B220" s="244" t="s">
        <v>544</v>
      </c>
    </row>
    <row r="221" spans="1:2" x14ac:dyDescent="0.25">
      <c r="A221" s="244" t="s">
        <v>545</v>
      </c>
      <c r="B221" s="244" t="s">
        <v>546</v>
      </c>
    </row>
    <row r="222" spans="1:2" x14ac:dyDescent="0.25">
      <c r="A222" s="244" t="s">
        <v>547</v>
      </c>
      <c r="B222" s="244" t="s">
        <v>548</v>
      </c>
    </row>
    <row r="223" spans="1:2" x14ac:dyDescent="0.25">
      <c r="A223" s="244" t="s">
        <v>549</v>
      </c>
      <c r="B223" s="244" t="s">
        <v>550</v>
      </c>
    </row>
    <row r="224" spans="1:2" x14ac:dyDescent="0.25">
      <c r="A224" s="244" t="s">
        <v>551</v>
      </c>
      <c r="B224" s="244" t="s">
        <v>552</v>
      </c>
    </row>
    <row r="225" spans="1:2" x14ac:dyDescent="0.25">
      <c r="A225" s="244" t="s">
        <v>553</v>
      </c>
      <c r="B225" s="244" t="s">
        <v>554</v>
      </c>
    </row>
    <row r="226" spans="1:2" x14ac:dyDescent="0.25">
      <c r="A226" s="244" t="s">
        <v>555</v>
      </c>
      <c r="B226" s="244" t="s">
        <v>556</v>
      </c>
    </row>
    <row r="227" spans="1:2" x14ac:dyDescent="0.25">
      <c r="A227" s="244" t="s">
        <v>557</v>
      </c>
      <c r="B227" s="244" t="s">
        <v>558</v>
      </c>
    </row>
    <row r="228" spans="1:2" x14ac:dyDescent="0.25">
      <c r="A228" s="244" t="s">
        <v>559</v>
      </c>
      <c r="B228" s="244" t="s">
        <v>560</v>
      </c>
    </row>
    <row r="229" spans="1:2" x14ac:dyDescent="0.25">
      <c r="A229" s="244" t="s">
        <v>561</v>
      </c>
      <c r="B229" s="244" t="s">
        <v>562</v>
      </c>
    </row>
    <row r="230" spans="1:2" x14ac:dyDescent="0.25">
      <c r="A230" s="244" t="s">
        <v>563</v>
      </c>
      <c r="B230" s="244" t="s">
        <v>564</v>
      </c>
    </row>
    <row r="231" spans="1:2" x14ac:dyDescent="0.25">
      <c r="A231" s="244" t="s">
        <v>565</v>
      </c>
      <c r="B231" s="244" t="s">
        <v>566</v>
      </c>
    </row>
    <row r="232" spans="1:2" x14ac:dyDescent="0.25">
      <c r="A232" s="244" t="s">
        <v>567</v>
      </c>
      <c r="B232" s="244" t="s">
        <v>568</v>
      </c>
    </row>
    <row r="233" spans="1:2" x14ac:dyDescent="0.25">
      <c r="A233" s="244" t="s">
        <v>569</v>
      </c>
      <c r="B233" s="244" t="s">
        <v>570</v>
      </c>
    </row>
    <row r="234" spans="1:2" x14ac:dyDescent="0.25">
      <c r="A234" s="244" t="s">
        <v>571</v>
      </c>
      <c r="B234" s="244" t="s">
        <v>572</v>
      </c>
    </row>
    <row r="235" spans="1:2" x14ac:dyDescent="0.25">
      <c r="A235" s="244" t="s">
        <v>573</v>
      </c>
      <c r="B235" s="244" t="s">
        <v>574</v>
      </c>
    </row>
    <row r="236" spans="1:2" x14ac:dyDescent="0.25">
      <c r="A236" s="244" t="s">
        <v>575</v>
      </c>
      <c r="B236" s="244" t="s">
        <v>576</v>
      </c>
    </row>
    <row r="237" spans="1:2" x14ac:dyDescent="0.25">
      <c r="A237" s="244" t="s">
        <v>577</v>
      </c>
      <c r="B237" s="244" t="s">
        <v>578</v>
      </c>
    </row>
    <row r="238" spans="1:2" x14ac:dyDescent="0.25">
      <c r="A238" s="244" t="s">
        <v>579</v>
      </c>
      <c r="B238" s="244" t="s">
        <v>580</v>
      </c>
    </row>
    <row r="239" spans="1:2" x14ac:dyDescent="0.25">
      <c r="A239" s="244" t="s">
        <v>581</v>
      </c>
      <c r="B239" s="244" t="s">
        <v>582</v>
      </c>
    </row>
    <row r="240" spans="1:2" x14ac:dyDescent="0.25">
      <c r="A240" s="244" t="s">
        <v>583</v>
      </c>
      <c r="B240" s="244" t="s">
        <v>584</v>
      </c>
    </row>
    <row r="241" spans="1:2" x14ac:dyDescent="0.25">
      <c r="A241" s="244" t="s">
        <v>585</v>
      </c>
      <c r="B241" s="244" t="s">
        <v>586</v>
      </c>
    </row>
    <row r="242" spans="1:2" x14ac:dyDescent="0.25">
      <c r="A242" s="244" t="s">
        <v>587</v>
      </c>
      <c r="B242" s="244" t="s">
        <v>588</v>
      </c>
    </row>
    <row r="243" spans="1:2" x14ac:dyDescent="0.25">
      <c r="A243" s="244" t="s">
        <v>589</v>
      </c>
      <c r="B243" s="244" t="s">
        <v>590</v>
      </c>
    </row>
    <row r="244" spans="1:2" x14ac:dyDescent="0.25">
      <c r="A244" s="244" t="s">
        <v>591</v>
      </c>
      <c r="B244" s="244" t="s">
        <v>592</v>
      </c>
    </row>
    <row r="245" spans="1:2" x14ac:dyDescent="0.25">
      <c r="A245" s="244" t="s">
        <v>593</v>
      </c>
      <c r="B245" s="244" t="s">
        <v>594</v>
      </c>
    </row>
  </sheetData>
  <sheetProtection formatCells="0" formatColumns="0" formatRows="0" insertColumns="0" insertRows="0" insertHyperlinks="0" deleteColumns="0" deleteRows="0" sort="0" autoFilter="0" pivotTables="0"/>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059F-80A5-49D1-B4A2-2E3B061EFB10}">
  <dimension ref="A1:K30"/>
  <sheetViews>
    <sheetView workbookViewId="0">
      <selection activeCell="H15" sqref="H15"/>
    </sheetView>
  </sheetViews>
  <sheetFormatPr defaultColWidth="6.625" defaultRowHeight="15.75" x14ac:dyDescent="0.25"/>
  <cols>
    <col min="1" max="1" width="13.875" style="310" customWidth="1"/>
    <col min="2" max="2" width="9.875" style="310" customWidth="1"/>
    <col min="3" max="3" width="7.125" style="310" customWidth="1"/>
    <col min="4" max="4" width="7.5" style="310" customWidth="1"/>
    <col min="5" max="5" width="7" style="310" customWidth="1"/>
    <col min="6" max="6" width="5.5" style="310" customWidth="1"/>
    <col min="7" max="16384" width="6.625" style="244"/>
  </cols>
  <sheetData>
    <row r="1" spans="1:11" ht="16.5" customHeight="1" x14ac:dyDescent="0.25">
      <c r="A1" s="345" t="s">
        <v>649</v>
      </c>
      <c r="B1" s="345"/>
      <c r="C1" s="345"/>
      <c r="D1" s="345"/>
      <c r="E1" s="345"/>
      <c r="F1" s="345"/>
    </row>
    <row r="2" spans="1:11" ht="12.75" customHeight="1" x14ac:dyDescent="0.25">
      <c r="A2" s="217"/>
      <c r="B2" s="217"/>
      <c r="C2" s="217"/>
      <c r="D2" s="217"/>
      <c r="E2" s="217"/>
      <c r="F2" s="217"/>
    </row>
    <row r="3" spans="1:11" ht="12.75" customHeight="1" x14ac:dyDescent="0.25">
      <c r="A3" s="346" t="s">
        <v>676</v>
      </c>
      <c r="B3" s="346"/>
      <c r="C3" s="346"/>
      <c r="D3" s="346"/>
      <c r="E3" s="346"/>
      <c r="F3" s="346"/>
    </row>
    <row r="4" spans="1:11" ht="7.5" customHeight="1" thickBot="1" x14ac:dyDescent="0.3">
      <c r="A4" s="218"/>
      <c r="B4" s="218"/>
      <c r="C4" s="218"/>
      <c r="D4" s="218"/>
      <c r="E4" s="219"/>
      <c r="F4" s="217"/>
    </row>
    <row r="5" spans="1:11" ht="12.75" customHeight="1" thickBot="1" x14ac:dyDescent="0.3">
      <c r="A5" s="220"/>
      <c r="B5" s="363" t="s">
        <v>73</v>
      </c>
      <c r="C5" s="364" t="s">
        <v>667</v>
      </c>
      <c r="D5" s="364"/>
      <c r="E5" s="365" t="s">
        <v>668</v>
      </c>
      <c r="F5" s="365"/>
    </row>
    <row r="6" spans="1:11" ht="12.75" customHeight="1" thickBot="1" x14ac:dyDescent="0.3">
      <c r="A6" s="221"/>
      <c r="B6" s="363"/>
      <c r="C6" s="222"/>
      <c r="D6" s="223" t="s">
        <v>53</v>
      </c>
      <c r="E6" s="222"/>
      <c r="F6" s="224" t="s">
        <v>53</v>
      </c>
    </row>
    <row r="7" spans="1:11" ht="12.75" customHeight="1" thickBot="1" x14ac:dyDescent="0.3">
      <c r="A7" s="225"/>
      <c r="B7" s="363"/>
      <c r="C7" s="226"/>
      <c r="D7" s="227" t="s">
        <v>58</v>
      </c>
      <c r="E7" s="226"/>
      <c r="F7" s="228" t="s">
        <v>58</v>
      </c>
    </row>
    <row r="8" spans="1:11" ht="12.75" customHeight="1" thickBot="1" x14ac:dyDescent="0.3">
      <c r="A8" s="229" t="s">
        <v>666</v>
      </c>
      <c r="B8" s="363"/>
      <c r="C8" s="230" t="s">
        <v>71</v>
      </c>
      <c r="D8" s="231" t="s">
        <v>64</v>
      </c>
      <c r="E8" s="230" t="s">
        <v>71</v>
      </c>
      <c r="F8" s="232" t="s">
        <v>64</v>
      </c>
    </row>
    <row r="9" spans="1:11" ht="12.75" customHeight="1" x14ac:dyDescent="0.25">
      <c r="A9" s="233" t="s">
        <v>683</v>
      </c>
      <c r="B9" s="234" t="s">
        <v>113</v>
      </c>
      <c r="C9" s="323">
        <v>142</v>
      </c>
      <c r="D9" s="235">
        <v>142</v>
      </c>
      <c r="E9" s="235">
        <v>142</v>
      </c>
      <c r="F9" s="236">
        <v>142</v>
      </c>
    </row>
    <row r="10" spans="1:11" ht="12.75" customHeight="1" x14ac:dyDescent="0.25">
      <c r="A10" s="237" t="s">
        <v>684</v>
      </c>
      <c r="B10" s="234" t="s">
        <v>169</v>
      </c>
      <c r="C10" s="323">
        <v>1</v>
      </c>
      <c r="D10" s="235">
        <v>0</v>
      </c>
      <c r="E10" s="235">
        <v>1</v>
      </c>
      <c r="F10" s="238"/>
    </row>
    <row r="11" spans="1:11" ht="12.75" customHeight="1" x14ac:dyDescent="0.25">
      <c r="A11" s="237" t="s">
        <v>684</v>
      </c>
      <c r="B11" s="234" t="s">
        <v>213</v>
      </c>
      <c r="C11" s="323">
        <v>22</v>
      </c>
      <c r="D11" s="235">
        <v>0</v>
      </c>
      <c r="E11" s="235">
        <v>22</v>
      </c>
      <c r="F11" s="238"/>
    </row>
    <row r="12" spans="1:11" ht="12.75" customHeight="1" x14ac:dyDescent="0.25">
      <c r="A12" s="237" t="s">
        <v>683</v>
      </c>
      <c r="B12" s="234" t="s">
        <v>183</v>
      </c>
      <c r="C12" s="323">
        <v>14</v>
      </c>
      <c r="D12" s="235">
        <v>14</v>
      </c>
      <c r="E12" s="235">
        <v>14</v>
      </c>
      <c r="F12" s="238">
        <v>14</v>
      </c>
    </row>
    <row r="13" spans="1:11" ht="12.75" customHeight="1" x14ac:dyDescent="0.25">
      <c r="A13" s="237" t="s">
        <v>684</v>
      </c>
      <c r="B13" s="234" t="s">
        <v>217</v>
      </c>
      <c r="C13" s="323">
        <v>3</v>
      </c>
      <c r="D13" s="235">
        <v>0</v>
      </c>
      <c r="E13" s="235">
        <v>3</v>
      </c>
      <c r="F13" s="238"/>
    </row>
    <row r="14" spans="1:11" ht="12.75" customHeight="1" x14ac:dyDescent="0.25">
      <c r="A14" s="237" t="s">
        <v>684</v>
      </c>
      <c r="B14" s="234" t="s">
        <v>353</v>
      </c>
      <c r="C14" s="323">
        <v>1</v>
      </c>
      <c r="D14" s="235">
        <v>0</v>
      </c>
      <c r="E14" s="235">
        <v>1</v>
      </c>
      <c r="F14" s="238"/>
    </row>
    <row r="15" spans="1:11" ht="12.75" customHeight="1" x14ac:dyDescent="0.25">
      <c r="A15" s="237" t="s">
        <v>684</v>
      </c>
      <c r="B15" s="234" t="s">
        <v>437</v>
      </c>
      <c r="C15" s="323">
        <v>1</v>
      </c>
      <c r="D15" s="235">
        <v>1</v>
      </c>
      <c r="E15" s="235">
        <v>1</v>
      </c>
      <c r="F15" s="238">
        <v>1</v>
      </c>
      <c r="K15" s="320"/>
    </row>
    <row r="16" spans="1:11" ht="12.75" customHeight="1" x14ac:dyDescent="0.25">
      <c r="A16" s="237" t="s">
        <v>684</v>
      </c>
      <c r="B16" s="234" t="s">
        <v>443</v>
      </c>
      <c r="C16" s="323">
        <v>16</v>
      </c>
      <c r="D16" s="235">
        <v>0</v>
      </c>
      <c r="E16" s="235">
        <v>16</v>
      </c>
      <c r="F16" s="238"/>
      <c r="K16" s="320"/>
    </row>
    <row r="17" spans="1:11" ht="12.75" customHeight="1" x14ac:dyDescent="0.25">
      <c r="A17" s="237" t="s">
        <v>684</v>
      </c>
      <c r="B17" s="234" t="s">
        <v>453</v>
      </c>
      <c r="C17" s="323">
        <v>2</v>
      </c>
      <c r="D17" s="235">
        <v>0</v>
      </c>
      <c r="E17" s="235">
        <v>2</v>
      </c>
      <c r="F17" s="238"/>
      <c r="K17" s="320"/>
    </row>
    <row r="18" spans="1:11" ht="12.75" customHeight="1" x14ac:dyDescent="0.25">
      <c r="A18" s="316"/>
      <c r="B18" s="317"/>
      <c r="C18" s="235"/>
      <c r="D18" s="235"/>
      <c r="E18" s="235"/>
      <c r="F18" s="238"/>
      <c r="K18" s="320"/>
    </row>
    <row r="19" spans="1:11" ht="12.75" customHeight="1" x14ac:dyDescent="0.25">
      <c r="A19" s="316"/>
      <c r="B19" s="317"/>
      <c r="C19" s="235"/>
      <c r="D19" s="235"/>
      <c r="E19" s="235"/>
      <c r="F19" s="238"/>
    </row>
    <row r="20" spans="1:11" ht="12.75" customHeight="1" x14ac:dyDescent="0.25">
      <c r="A20" s="237"/>
      <c r="B20" s="234"/>
      <c r="C20" s="235"/>
      <c r="D20" s="235"/>
      <c r="E20" s="235"/>
      <c r="F20" s="238"/>
    </row>
    <row r="21" spans="1:11" ht="12.75" customHeight="1" x14ac:dyDescent="0.25">
      <c r="A21" s="237"/>
      <c r="B21" s="234"/>
      <c r="C21" s="235"/>
      <c r="D21" s="235"/>
      <c r="E21" s="235"/>
      <c r="F21" s="238"/>
    </row>
    <row r="22" spans="1:11" ht="12.75" customHeight="1" x14ac:dyDescent="0.25">
      <c r="A22" s="239"/>
      <c r="B22" s="234"/>
      <c r="C22" s="235"/>
      <c r="D22" s="235"/>
      <c r="E22" s="235"/>
      <c r="F22" s="238"/>
    </row>
    <row r="23" spans="1:11" ht="12.75" customHeight="1" thickBot="1" x14ac:dyDescent="0.3">
      <c r="A23" s="240" t="s">
        <v>71</v>
      </c>
      <c r="B23" s="240"/>
      <c r="C23" s="241">
        <f>SUM(C9:C22)</f>
        <v>202</v>
      </c>
      <c r="D23" s="241">
        <f>SUM(D9:D22)</f>
        <v>157</v>
      </c>
      <c r="E23" s="241">
        <f>SUM(E9:E22)</f>
        <v>202</v>
      </c>
      <c r="F23" s="242">
        <f>SUM(F9:F22)</f>
        <v>157</v>
      </c>
    </row>
    <row r="24" spans="1:11" ht="12.75" customHeight="1" x14ac:dyDescent="0.25">
      <c r="A24" s="243" t="s">
        <v>659</v>
      </c>
      <c r="B24" s="217"/>
      <c r="C24" s="217"/>
      <c r="D24" s="217"/>
      <c r="E24" s="217"/>
      <c r="F24" s="217"/>
    </row>
    <row r="25" spans="1:11" ht="12.75" customHeight="1" x14ac:dyDescent="0.25">
      <c r="A25" s="243" t="s">
        <v>660</v>
      </c>
      <c r="B25" s="217"/>
      <c r="C25" s="217"/>
      <c r="D25" s="217"/>
      <c r="E25" s="217"/>
      <c r="F25" s="217"/>
    </row>
    <row r="26" spans="1:11" ht="12.75" customHeight="1" x14ac:dyDescent="0.25"/>
    <row r="27" spans="1:11" ht="12.75" customHeight="1" x14ac:dyDescent="0.25"/>
    <row r="28" spans="1:11" ht="12.75" customHeight="1" x14ac:dyDescent="0.25"/>
    <row r="29" spans="1:11" ht="14.1" customHeight="1" x14ac:dyDescent="0.25"/>
    <row r="30" spans="1:11" ht="14.1" customHeight="1" x14ac:dyDescent="0.25"/>
  </sheetData>
  <sheetProtection formatCells="0" formatColumns="0" formatRows="0" insertColumns="0" insertRows="0" insertHyperlinks="0" deleteColumns="0" deleteRows="0" sort="0" autoFilter="0" pivotTables="0"/>
  <mergeCells count="5">
    <mergeCell ref="A1:F1"/>
    <mergeCell ref="A3:F3"/>
    <mergeCell ref="B5:B8"/>
    <mergeCell ref="C5:D5"/>
    <mergeCell ref="E5:F5"/>
  </mergeCells>
  <printOptions horizontalCentered="1"/>
  <pageMargins left="0.51180555555554996" right="0.51180555555554996" top="1.1812499999999999" bottom="1.1812499999999999" header="0.51180555555554996" footer="0.51180555555554996"/>
  <headerFooter>
    <oddHeader>&amp;L&amp;"Times New Roman,Italic"UNHCR Manual: Chapter 4&amp;R&amp;"Times New Roman,Italic"Appendix 1a (December 2017)</oddHeader>
    <oddFooter>&amp;LAnnual Statistical Report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4"/>
  <sheetViews>
    <sheetView workbookViewId="0">
      <selection activeCell="B4" sqref="B4"/>
    </sheetView>
  </sheetViews>
  <sheetFormatPr defaultRowHeight="15.75" x14ac:dyDescent="0.25"/>
  <cols>
    <col min="1" max="2" width="25" customWidth="1"/>
    <col min="3" max="3" width="75" customWidth="1"/>
  </cols>
  <sheetData>
    <row r="1" spans="1:10" x14ac:dyDescent="0.25">
      <c r="A1" t="s">
        <v>677</v>
      </c>
      <c r="B1" t="s">
        <v>678</v>
      </c>
      <c r="C1" t="s">
        <v>679</v>
      </c>
    </row>
    <row r="2" spans="1:10" ht="141.75" x14ac:dyDescent="0.25">
      <c r="A2" s="244" t="s">
        <v>113</v>
      </c>
      <c r="B2" s="244" t="s">
        <v>685</v>
      </c>
      <c r="C2" s="311" t="s">
        <v>695</v>
      </c>
    </row>
    <row r="3" spans="1:10" ht="48.75" customHeight="1" x14ac:dyDescent="0.25">
      <c r="A3" s="244" t="s">
        <v>113</v>
      </c>
      <c r="B3" s="244" t="s">
        <v>685</v>
      </c>
      <c r="C3" s="312" t="s">
        <v>697</v>
      </c>
      <c r="D3" s="322"/>
    </row>
    <row r="4" spans="1:10" ht="28.5" customHeight="1" x14ac:dyDescent="0.25">
      <c r="A4" s="244" t="s">
        <v>113</v>
      </c>
      <c r="B4" s="244" t="s">
        <v>686</v>
      </c>
      <c r="C4" s="311" t="s">
        <v>696</v>
      </c>
    </row>
    <row r="5" spans="1:10" x14ac:dyDescent="0.25">
      <c r="A5" s="244" t="s">
        <v>113</v>
      </c>
      <c r="B5" s="244" t="s">
        <v>636</v>
      </c>
      <c r="C5" s="312" t="s">
        <v>687</v>
      </c>
    </row>
    <row r="6" spans="1:10" x14ac:dyDescent="0.25">
      <c r="A6" s="244" t="s">
        <v>113</v>
      </c>
      <c r="B6" s="244" t="s">
        <v>688</v>
      </c>
      <c r="C6" s="313" t="s">
        <v>689</v>
      </c>
    </row>
    <row r="7" spans="1:10" x14ac:dyDescent="0.25">
      <c r="A7" s="244" t="s">
        <v>113</v>
      </c>
      <c r="B7" s="244" t="s">
        <v>690</v>
      </c>
      <c r="C7" s="313" t="s">
        <v>691</v>
      </c>
    </row>
    <row r="8" spans="1:10" ht="63" x14ac:dyDescent="0.25">
      <c r="A8" s="244" t="s">
        <v>113</v>
      </c>
      <c r="B8" s="244" t="s">
        <v>692</v>
      </c>
      <c r="C8" s="312" t="s">
        <v>693</v>
      </c>
    </row>
    <row r="10" spans="1:10" x14ac:dyDescent="0.25">
      <c r="F10" s="244"/>
      <c r="G10" s="244"/>
    </row>
    <row r="11" spans="1:10" x14ac:dyDescent="0.25">
      <c r="F11" s="320"/>
      <c r="G11" s="244"/>
      <c r="H11" s="321"/>
      <c r="I11" s="321"/>
      <c r="J11" s="321"/>
    </row>
    <row r="12" spans="1:10" x14ac:dyDescent="0.25">
      <c r="F12" s="320"/>
      <c r="G12" s="244"/>
    </row>
    <row r="13" spans="1:10" x14ac:dyDescent="0.25">
      <c r="F13" s="320"/>
      <c r="G13" s="244"/>
    </row>
    <row r="14" spans="1:10" x14ac:dyDescent="0.25">
      <c r="F14" s="320"/>
      <c r="G14" s="244"/>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5"/>
  <sheetViews>
    <sheetView workbookViewId="0"/>
  </sheetViews>
  <sheetFormatPr defaultColWidth="8.875" defaultRowHeight="15.75" x14ac:dyDescent="0.25"/>
  <sheetData>
    <row r="1" spans="1:2" ht="12.95" customHeight="1" x14ac:dyDescent="0.25">
      <c r="A1" s="39" t="s">
        <v>105</v>
      </c>
      <c r="B1" s="39" t="s">
        <v>106</v>
      </c>
    </row>
    <row r="2" spans="1:2" ht="12.95" customHeight="1" x14ac:dyDescent="0.25">
      <c r="A2" s="39" t="s">
        <v>107</v>
      </c>
      <c r="B2" s="39" t="s">
        <v>108</v>
      </c>
    </row>
    <row r="3" spans="1:2" ht="12.95" customHeight="1" x14ac:dyDescent="0.25">
      <c r="A3" s="39" t="s">
        <v>109</v>
      </c>
      <c r="B3" s="39" t="s">
        <v>110</v>
      </c>
    </row>
    <row r="4" spans="1:2" ht="12.95" customHeight="1" x14ac:dyDescent="0.25">
      <c r="A4" s="39" t="s">
        <v>111</v>
      </c>
      <c r="B4" s="39" t="s">
        <v>112</v>
      </c>
    </row>
    <row r="5" spans="1:2" ht="12.95" customHeight="1" x14ac:dyDescent="0.25">
      <c r="A5" s="39" t="s">
        <v>113</v>
      </c>
      <c r="B5" s="39" t="s">
        <v>114</v>
      </c>
    </row>
    <row r="6" spans="1:2" ht="12.95" customHeight="1" x14ac:dyDescent="0.25">
      <c r="A6" s="39" t="s">
        <v>115</v>
      </c>
      <c r="B6" s="39" t="s">
        <v>116</v>
      </c>
    </row>
    <row r="7" spans="1:2" ht="12.95" customHeight="1" x14ac:dyDescent="0.25">
      <c r="A7" s="39" t="s">
        <v>117</v>
      </c>
      <c r="B7" s="39" t="s">
        <v>118</v>
      </c>
    </row>
    <row r="8" spans="1:2" ht="12.95" customHeight="1" x14ac:dyDescent="0.25">
      <c r="A8" s="39" t="s">
        <v>119</v>
      </c>
      <c r="B8" s="39" t="s">
        <v>120</v>
      </c>
    </row>
    <row r="9" spans="1:2" ht="12.95" customHeight="1" x14ac:dyDescent="0.25">
      <c r="A9" s="39" t="s">
        <v>121</v>
      </c>
      <c r="B9" s="39" t="s">
        <v>122</v>
      </c>
    </row>
    <row r="10" spans="1:2" ht="12.95" customHeight="1" x14ac:dyDescent="0.25">
      <c r="A10" s="39" t="s">
        <v>123</v>
      </c>
      <c r="B10" s="39" t="s">
        <v>124</v>
      </c>
    </row>
    <row r="11" spans="1:2" ht="12.95" customHeight="1" x14ac:dyDescent="0.25">
      <c r="A11" s="39" t="s">
        <v>125</v>
      </c>
      <c r="B11" s="39" t="s">
        <v>126</v>
      </c>
    </row>
    <row r="12" spans="1:2" ht="12.95" customHeight="1" x14ac:dyDescent="0.25">
      <c r="A12" s="39" t="s">
        <v>127</v>
      </c>
      <c r="B12" s="39" t="s">
        <v>128</v>
      </c>
    </row>
    <row r="13" spans="1:2" ht="12.95" customHeight="1" x14ac:dyDescent="0.25">
      <c r="A13" s="39" t="s">
        <v>129</v>
      </c>
      <c r="B13" s="39" t="s">
        <v>130</v>
      </c>
    </row>
    <row r="14" spans="1:2" ht="12.95" customHeight="1" x14ac:dyDescent="0.25">
      <c r="A14" s="39" t="s">
        <v>131</v>
      </c>
      <c r="B14" s="39" t="s">
        <v>132</v>
      </c>
    </row>
    <row r="15" spans="1:2" ht="12.95" customHeight="1" x14ac:dyDescent="0.25">
      <c r="A15" s="39" t="s">
        <v>133</v>
      </c>
      <c r="B15" s="39" t="s">
        <v>134</v>
      </c>
    </row>
    <row r="16" spans="1:2" ht="12.95" customHeight="1" x14ac:dyDescent="0.25">
      <c r="A16" s="39" t="s">
        <v>135</v>
      </c>
      <c r="B16" s="39" t="s">
        <v>136</v>
      </c>
    </row>
    <row r="17" spans="1:2" ht="12.95" customHeight="1" x14ac:dyDescent="0.25">
      <c r="A17" s="39" t="s">
        <v>137</v>
      </c>
      <c r="B17" s="39" t="s">
        <v>138</v>
      </c>
    </row>
    <row r="18" spans="1:2" ht="12.95" customHeight="1" x14ac:dyDescent="0.25">
      <c r="A18" s="39" t="s">
        <v>139</v>
      </c>
      <c r="B18" s="39" t="s">
        <v>140</v>
      </c>
    </row>
    <row r="19" spans="1:2" ht="12.95" customHeight="1" x14ac:dyDescent="0.25">
      <c r="A19" s="39" t="s">
        <v>141</v>
      </c>
      <c r="B19" s="39" t="s">
        <v>142</v>
      </c>
    </row>
    <row r="20" spans="1:2" ht="12.95" customHeight="1" x14ac:dyDescent="0.25">
      <c r="A20" s="39" t="s">
        <v>143</v>
      </c>
      <c r="B20" s="39" t="s">
        <v>144</v>
      </c>
    </row>
    <row r="21" spans="1:2" ht="12.95" customHeight="1" x14ac:dyDescent="0.25">
      <c r="A21" s="39" t="s">
        <v>145</v>
      </c>
      <c r="B21" s="39" t="s">
        <v>146</v>
      </c>
    </row>
    <row r="22" spans="1:2" ht="12.95" customHeight="1" x14ac:dyDescent="0.25">
      <c r="A22" s="39" t="s">
        <v>147</v>
      </c>
      <c r="B22" s="39" t="s">
        <v>148</v>
      </c>
    </row>
    <row r="23" spans="1:2" ht="12.95" customHeight="1" x14ac:dyDescent="0.25">
      <c r="A23" s="39" t="s">
        <v>149</v>
      </c>
      <c r="B23" s="39" t="s">
        <v>150</v>
      </c>
    </row>
    <row r="24" spans="1:2" ht="12.95" customHeight="1" x14ac:dyDescent="0.25">
      <c r="A24" s="39" t="s">
        <v>151</v>
      </c>
      <c r="B24" s="39" t="s">
        <v>152</v>
      </c>
    </row>
    <row r="25" spans="1:2" ht="12.95" customHeight="1" x14ac:dyDescent="0.25">
      <c r="A25" s="39" t="s">
        <v>153</v>
      </c>
      <c r="B25" s="39" t="s">
        <v>154</v>
      </c>
    </row>
    <row r="26" spans="1:2" ht="12.95" customHeight="1" x14ac:dyDescent="0.25">
      <c r="A26" s="39" t="s">
        <v>155</v>
      </c>
      <c r="B26" s="39" t="s">
        <v>156</v>
      </c>
    </row>
    <row r="27" spans="1:2" ht="12.95" customHeight="1" x14ac:dyDescent="0.25">
      <c r="A27" s="39" t="s">
        <v>157</v>
      </c>
      <c r="B27" s="39" t="s">
        <v>158</v>
      </c>
    </row>
    <row r="28" spans="1:2" ht="12.95" customHeight="1" x14ac:dyDescent="0.25">
      <c r="A28" s="39" t="s">
        <v>159</v>
      </c>
      <c r="B28" s="39" t="s">
        <v>160</v>
      </c>
    </row>
    <row r="29" spans="1:2" ht="12.95" customHeight="1" x14ac:dyDescent="0.25">
      <c r="A29" s="39" t="s">
        <v>161</v>
      </c>
      <c r="B29" s="39" t="s">
        <v>162</v>
      </c>
    </row>
    <row r="30" spans="1:2" ht="12.95" customHeight="1" x14ac:dyDescent="0.25">
      <c r="A30" s="39" t="s">
        <v>163</v>
      </c>
      <c r="B30" s="39" t="s">
        <v>164</v>
      </c>
    </row>
    <row r="31" spans="1:2" ht="12.95" customHeight="1" x14ac:dyDescent="0.25">
      <c r="A31" s="39" t="s">
        <v>165</v>
      </c>
      <c r="B31" s="39" t="s">
        <v>166</v>
      </c>
    </row>
    <row r="32" spans="1:2" ht="12.95" customHeight="1" x14ac:dyDescent="0.25">
      <c r="A32" s="39" t="s">
        <v>167</v>
      </c>
      <c r="B32" s="39" t="s">
        <v>168</v>
      </c>
    </row>
    <row r="33" spans="1:2" ht="12.95" customHeight="1" x14ac:dyDescent="0.25">
      <c r="A33" s="39" t="s">
        <v>169</v>
      </c>
      <c r="B33" s="39" t="s">
        <v>170</v>
      </c>
    </row>
    <row r="34" spans="1:2" ht="12.95" customHeight="1" x14ac:dyDescent="0.25">
      <c r="A34" s="39" t="s">
        <v>171</v>
      </c>
      <c r="B34" s="39" t="s">
        <v>172</v>
      </c>
    </row>
    <row r="35" spans="1:2" ht="12.95" customHeight="1" x14ac:dyDescent="0.25">
      <c r="A35" s="39" t="s">
        <v>173</v>
      </c>
      <c r="B35" s="39" t="s">
        <v>174</v>
      </c>
    </row>
    <row r="36" spans="1:2" ht="12.95" customHeight="1" x14ac:dyDescent="0.25">
      <c r="A36" s="39" t="s">
        <v>175</v>
      </c>
      <c r="B36" s="39" t="s">
        <v>176</v>
      </c>
    </row>
    <row r="37" spans="1:2" ht="12.95" customHeight="1" x14ac:dyDescent="0.25">
      <c r="A37" s="39" t="s">
        <v>177</v>
      </c>
      <c r="B37" s="39" t="s">
        <v>178</v>
      </c>
    </row>
    <row r="38" spans="1:2" ht="12.95" customHeight="1" x14ac:dyDescent="0.25">
      <c r="A38" s="39" t="s">
        <v>179</v>
      </c>
      <c r="B38" s="39" t="s">
        <v>180</v>
      </c>
    </row>
    <row r="39" spans="1:2" ht="12.95" customHeight="1" x14ac:dyDescent="0.25">
      <c r="A39" s="39" t="s">
        <v>181</v>
      </c>
      <c r="B39" s="39" t="s">
        <v>182</v>
      </c>
    </row>
    <row r="40" spans="1:2" ht="12.95" customHeight="1" x14ac:dyDescent="0.25">
      <c r="A40" s="39" t="s">
        <v>183</v>
      </c>
      <c r="B40" s="39" t="s">
        <v>184</v>
      </c>
    </row>
    <row r="41" spans="1:2" ht="12.95" customHeight="1" x14ac:dyDescent="0.25">
      <c r="A41" s="39" t="s">
        <v>185</v>
      </c>
      <c r="B41" s="39" t="s">
        <v>186</v>
      </c>
    </row>
    <row r="42" spans="1:2" ht="12.95" customHeight="1" x14ac:dyDescent="0.25">
      <c r="A42" s="39" t="s">
        <v>187</v>
      </c>
      <c r="B42" s="39" t="s">
        <v>188</v>
      </c>
    </row>
    <row r="43" spans="1:2" ht="12.95" customHeight="1" x14ac:dyDescent="0.25">
      <c r="A43" s="39" t="s">
        <v>189</v>
      </c>
      <c r="B43" s="39" t="s">
        <v>190</v>
      </c>
    </row>
    <row r="44" spans="1:2" ht="12.95" customHeight="1" x14ac:dyDescent="0.25">
      <c r="A44" s="39" t="s">
        <v>191</v>
      </c>
      <c r="B44" s="39" t="s">
        <v>192</v>
      </c>
    </row>
    <row r="45" spans="1:2" ht="12.95" customHeight="1" x14ac:dyDescent="0.25">
      <c r="A45" s="39" t="s">
        <v>193</v>
      </c>
      <c r="B45" s="39" t="s">
        <v>194</v>
      </c>
    </row>
    <row r="46" spans="1:2" ht="12.95" customHeight="1" x14ac:dyDescent="0.25">
      <c r="A46" s="39" t="s">
        <v>195</v>
      </c>
      <c r="B46" s="39" t="s">
        <v>196</v>
      </c>
    </row>
    <row r="47" spans="1:2" ht="12.95" customHeight="1" x14ac:dyDescent="0.25">
      <c r="A47" s="39" t="s">
        <v>197</v>
      </c>
      <c r="B47" s="39" t="s">
        <v>198</v>
      </c>
    </row>
    <row r="48" spans="1:2" ht="12.95" customHeight="1" x14ac:dyDescent="0.25">
      <c r="A48" s="39" t="s">
        <v>199</v>
      </c>
      <c r="B48" s="39" t="s">
        <v>200</v>
      </c>
    </row>
    <row r="49" spans="1:2" ht="12.95" customHeight="1" x14ac:dyDescent="0.25">
      <c r="A49" s="39" t="s">
        <v>201</v>
      </c>
      <c r="B49" s="39" t="s">
        <v>202</v>
      </c>
    </row>
    <row r="50" spans="1:2" ht="12.95" customHeight="1" x14ac:dyDescent="0.25">
      <c r="A50" s="39" t="s">
        <v>203</v>
      </c>
      <c r="B50" s="39" t="s">
        <v>204</v>
      </c>
    </row>
    <row r="51" spans="1:2" ht="12.95" customHeight="1" x14ac:dyDescent="0.25">
      <c r="A51" s="39" t="s">
        <v>205</v>
      </c>
      <c r="B51" s="39" t="s">
        <v>206</v>
      </c>
    </row>
    <row r="52" spans="1:2" ht="12.95" customHeight="1" x14ac:dyDescent="0.25">
      <c r="A52" s="39" t="s">
        <v>207</v>
      </c>
      <c r="B52" s="39" t="s">
        <v>208</v>
      </c>
    </row>
    <row r="53" spans="1:2" ht="12.95" customHeight="1" x14ac:dyDescent="0.25">
      <c r="A53" s="39" t="s">
        <v>209</v>
      </c>
      <c r="B53" s="39" t="s">
        <v>210</v>
      </c>
    </row>
    <row r="54" spans="1:2" ht="12.95" customHeight="1" x14ac:dyDescent="0.25">
      <c r="A54" s="39" t="s">
        <v>211</v>
      </c>
      <c r="B54" s="39" t="s">
        <v>212</v>
      </c>
    </row>
    <row r="55" spans="1:2" ht="12.95" customHeight="1" x14ac:dyDescent="0.25">
      <c r="A55" s="39" t="s">
        <v>213</v>
      </c>
      <c r="B55" s="39" t="s">
        <v>214</v>
      </c>
    </row>
    <row r="56" spans="1:2" ht="12.95" customHeight="1" x14ac:dyDescent="0.25">
      <c r="A56" s="39" t="s">
        <v>215</v>
      </c>
      <c r="B56" s="39" t="s">
        <v>216</v>
      </c>
    </row>
    <row r="57" spans="1:2" ht="12.95" customHeight="1" x14ac:dyDescent="0.25">
      <c r="A57" s="39" t="s">
        <v>217</v>
      </c>
      <c r="B57" s="39" t="s">
        <v>218</v>
      </c>
    </row>
    <row r="58" spans="1:2" ht="12.95" customHeight="1" x14ac:dyDescent="0.25">
      <c r="A58" s="39" t="s">
        <v>219</v>
      </c>
      <c r="B58" s="39" t="s">
        <v>220</v>
      </c>
    </row>
    <row r="59" spans="1:2" ht="12.95" customHeight="1" x14ac:dyDescent="0.25">
      <c r="A59" s="39" t="s">
        <v>221</v>
      </c>
      <c r="B59" s="39" t="s">
        <v>222</v>
      </c>
    </row>
    <row r="60" spans="1:2" ht="12.95" customHeight="1" x14ac:dyDescent="0.25">
      <c r="A60" s="39" t="s">
        <v>223</v>
      </c>
      <c r="B60" s="39" t="s">
        <v>224</v>
      </c>
    </row>
    <row r="61" spans="1:2" ht="12.95" customHeight="1" x14ac:dyDescent="0.25">
      <c r="A61" s="39" t="s">
        <v>225</v>
      </c>
      <c r="B61" s="39" t="s">
        <v>226</v>
      </c>
    </row>
    <row r="62" spans="1:2" ht="12.95" customHeight="1" x14ac:dyDescent="0.25">
      <c r="A62" s="39" t="s">
        <v>227</v>
      </c>
      <c r="B62" s="39" t="s">
        <v>228</v>
      </c>
    </row>
    <row r="63" spans="1:2" ht="12.95" customHeight="1" x14ac:dyDescent="0.25">
      <c r="A63" s="39" t="s">
        <v>229</v>
      </c>
      <c r="B63" s="39" t="s">
        <v>230</v>
      </c>
    </row>
    <row r="64" spans="1:2" ht="12.95" customHeight="1" x14ac:dyDescent="0.25">
      <c r="A64" s="39" t="s">
        <v>231</v>
      </c>
      <c r="B64" s="39" t="s">
        <v>232</v>
      </c>
    </row>
    <row r="65" spans="1:2" ht="12.95" customHeight="1" x14ac:dyDescent="0.25">
      <c r="A65" s="39" t="s">
        <v>233</v>
      </c>
      <c r="B65" s="39" t="s">
        <v>234</v>
      </c>
    </row>
    <row r="66" spans="1:2" ht="12.95" customHeight="1" x14ac:dyDescent="0.25">
      <c r="A66" s="39" t="s">
        <v>235</v>
      </c>
      <c r="B66" s="39" t="s">
        <v>236</v>
      </c>
    </row>
    <row r="67" spans="1:2" ht="12.95" customHeight="1" x14ac:dyDescent="0.25">
      <c r="A67" s="39" t="s">
        <v>237</v>
      </c>
      <c r="B67" s="39" t="s">
        <v>238</v>
      </c>
    </row>
    <row r="68" spans="1:2" ht="12.95" customHeight="1" x14ac:dyDescent="0.25">
      <c r="A68" s="39" t="s">
        <v>239</v>
      </c>
      <c r="B68" s="39" t="s">
        <v>240</v>
      </c>
    </row>
    <row r="69" spans="1:2" ht="12.95" customHeight="1" x14ac:dyDescent="0.25">
      <c r="A69" s="39" t="s">
        <v>241</v>
      </c>
      <c r="B69" s="39" t="s">
        <v>242</v>
      </c>
    </row>
    <row r="70" spans="1:2" ht="12.95" customHeight="1" x14ac:dyDescent="0.25">
      <c r="A70" s="39" t="s">
        <v>243</v>
      </c>
      <c r="B70" s="39" t="s">
        <v>244</v>
      </c>
    </row>
    <row r="71" spans="1:2" ht="12.95" customHeight="1" x14ac:dyDescent="0.25">
      <c r="A71" s="39" t="s">
        <v>245</v>
      </c>
      <c r="B71" s="39" t="s">
        <v>246</v>
      </c>
    </row>
    <row r="72" spans="1:2" ht="12.95" customHeight="1" x14ac:dyDescent="0.25">
      <c r="A72" s="39" t="s">
        <v>247</v>
      </c>
      <c r="B72" s="39" t="s">
        <v>248</v>
      </c>
    </row>
    <row r="73" spans="1:2" ht="12.95" customHeight="1" x14ac:dyDescent="0.25">
      <c r="A73" s="39" t="s">
        <v>249</v>
      </c>
      <c r="B73" s="39" t="s">
        <v>250</v>
      </c>
    </row>
    <row r="74" spans="1:2" ht="12.95" customHeight="1" x14ac:dyDescent="0.25">
      <c r="A74" s="39" t="s">
        <v>251</v>
      </c>
      <c r="B74" s="39" t="s">
        <v>252</v>
      </c>
    </row>
    <row r="75" spans="1:2" ht="12.95" customHeight="1" x14ac:dyDescent="0.25">
      <c r="A75" s="39" t="s">
        <v>253</v>
      </c>
      <c r="B75" s="39" t="s">
        <v>254</v>
      </c>
    </row>
    <row r="76" spans="1:2" ht="12.95" customHeight="1" x14ac:dyDescent="0.25">
      <c r="A76" s="39" t="s">
        <v>255</v>
      </c>
      <c r="B76" s="39" t="s">
        <v>256</v>
      </c>
    </row>
    <row r="77" spans="1:2" ht="12.95" customHeight="1" x14ac:dyDescent="0.25">
      <c r="A77" s="39" t="s">
        <v>257</v>
      </c>
      <c r="B77" s="39" t="s">
        <v>258</v>
      </c>
    </row>
    <row r="78" spans="1:2" ht="12.95" customHeight="1" x14ac:dyDescent="0.25">
      <c r="A78" s="39" t="s">
        <v>259</v>
      </c>
      <c r="B78" s="39" t="s">
        <v>260</v>
      </c>
    </row>
    <row r="79" spans="1:2" ht="12.95" customHeight="1" x14ac:dyDescent="0.25">
      <c r="A79" s="39" t="s">
        <v>261</v>
      </c>
      <c r="B79" s="39" t="s">
        <v>262</v>
      </c>
    </row>
    <row r="80" spans="1:2" ht="12.95" customHeight="1" x14ac:dyDescent="0.25">
      <c r="A80" s="39" t="s">
        <v>263</v>
      </c>
      <c r="B80" s="39" t="s">
        <v>264</v>
      </c>
    </row>
    <row r="81" spans="1:2" ht="12.95" customHeight="1" x14ac:dyDescent="0.25">
      <c r="A81" s="39" t="s">
        <v>265</v>
      </c>
      <c r="B81" s="39" t="s">
        <v>266</v>
      </c>
    </row>
    <row r="82" spans="1:2" ht="12.95" customHeight="1" x14ac:dyDescent="0.25">
      <c r="A82" s="39" t="s">
        <v>267</v>
      </c>
      <c r="B82" s="39" t="s">
        <v>268</v>
      </c>
    </row>
    <row r="83" spans="1:2" ht="12.95" customHeight="1" x14ac:dyDescent="0.25">
      <c r="A83" s="39" t="s">
        <v>269</v>
      </c>
      <c r="B83" s="39" t="s">
        <v>270</v>
      </c>
    </row>
    <row r="84" spans="1:2" ht="12.95" customHeight="1" x14ac:dyDescent="0.25">
      <c r="A84" s="39" t="s">
        <v>271</v>
      </c>
      <c r="B84" s="39" t="s">
        <v>272</v>
      </c>
    </row>
    <row r="85" spans="1:2" ht="12.95" customHeight="1" x14ac:dyDescent="0.25">
      <c r="A85" s="39" t="s">
        <v>273</v>
      </c>
      <c r="B85" s="39" t="s">
        <v>274</v>
      </c>
    </row>
    <row r="86" spans="1:2" ht="12.95" customHeight="1" x14ac:dyDescent="0.25">
      <c r="A86" s="39" t="s">
        <v>275</v>
      </c>
      <c r="B86" s="39" t="s">
        <v>276</v>
      </c>
    </row>
    <row r="87" spans="1:2" ht="12.95" customHeight="1" x14ac:dyDescent="0.25">
      <c r="A87" s="39" t="s">
        <v>277</v>
      </c>
      <c r="B87" s="39" t="s">
        <v>278</v>
      </c>
    </row>
    <row r="88" spans="1:2" ht="12.95" customHeight="1" x14ac:dyDescent="0.25">
      <c r="A88" s="39" t="s">
        <v>279</v>
      </c>
      <c r="B88" s="39" t="s">
        <v>280</v>
      </c>
    </row>
    <row r="89" spans="1:2" ht="12.95" customHeight="1" x14ac:dyDescent="0.25">
      <c r="A89" s="39" t="s">
        <v>281</v>
      </c>
      <c r="B89" s="39" t="s">
        <v>282</v>
      </c>
    </row>
    <row r="90" spans="1:2" ht="12.95" customHeight="1" x14ac:dyDescent="0.25">
      <c r="A90" s="39" t="s">
        <v>283</v>
      </c>
      <c r="B90" s="39" t="s">
        <v>284</v>
      </c>
    </row>
    <row r="91" spans="1:2" ht="12.95" customHeight="1" x14ac:dyDescent="0.25">
      <c r="A91" s="39" t="s">
        <v>285</v>
      </c>
      <c r="B91" s="39" t="s">
        <v>286</v>
      </c>
    </row>
    <row r="92" spans="1:2" ht="12.95" customHeight="1" x14ac:dyDescent="0.25">
      <c r="A92" s="39" t="s">
        <v>287</v>
      </c>
      <c r="B92" s="39" t="s">
        <v>288</v>
      </c>
    </row>
    <row r="93" spans="1:2" ht="12.95" customHeight="1" x14ac:dyDescent="0.25">
      <c r="A93" s="39" t="s">
        <v>289</v>
      </c>
      <c r="B93" s="39" t="s">
        <v>290</v>
      </c>
    </row>
    <row r="94" spans="1:2" ht="12.95" customHeight="1" x14ac:dyDescent="0.25">
      <c r="A94" s="39" t="s">
        <v>291</v>
      </c>
      <c r="B94" s="39" t="s">
        <v>292</v>
      </c>
    </row>
    <row r="95" spans="1:2" ht="12.95" customHeight="1" x14ac:dyDescent="0.25">
      <c r="A95" s="39" t="s">
        <v>293</v>
      </c>
      <c r="B95" s="39" t="s">
        <v>294</v>
      </c>
    </row>
    <row r="96" spans="1:2" ht="12.95" customHeight="1" x14ac:dyDescent="0.25">
      <c r="A96" s="39" t="s">
        <v>295</v>
      </c>
      <c r="B96" s="39" t="s">
        <v>296</v>
      </c>
    </row>
    <row r="97" spans="1:2" ht="12.95" customHeight="1" x14ac:dyDescent="0.25">
      <c r="A97" s="39" t="s">
        <v>297</v>
      </c>
      <c r="B97" s="39" t="s">
        <v>298</v>
      </c>
    </row>
    <row r="98" spans="1:2" ht="12.95" customHeight="1" x14ac:dyDescent="0.25">
      <c r="A98" s="39" t="s">
        <v>299</v>
      </c>
      <c r="B98" s="39" t="s">
        <v>300</v>
      </c>
    </row>
    <row r="99" spans="1:2" ht="12.95" customHeight="1" x14ac:dyDescent="0.25">
      <c r="A99" s="39" t="s">
        <v>301</v>
      </c>
      <c r="B99" s="39" t="s">
        <v>302</v>
      </c>
    </row>
    <row r="100" spans="1:2" ht="12.95" customHeight="1" x14ac:dyDescent="0.25">
      <c r="A100" s="39" t="s">
        <v>303</v>
      </c>
      <c r="B100" s="39" t="s">
        <v>304</v>
      </c>
    </row>
    <row r="101" spans="1:2" ht="12.95" customHeight="1" x14ac:dyDescent="0.25">
      <c r="A101" s="39" t="s">
        <v>305</v>
      </c>
      <c r="B101" s="39" t="s">
        <v>306</v>
      </c>
    </row>
    <row r="102" spans="1:2" ht="12.95" customHeight="1" x14ac:dyDescent="0.25">
      <c r="A102" s="39" t="s">
        <v>307</v>
      </c>
      <c r="B102" s="39" t="s">
        <v>308</v>
      </c>
    </row>
    <row r="103" spans="1:2" ht="12.95" customHeight="1" x14ac:dyDescent="0.25">
      <c r="A103" s="39" t="s">
        <v>309</v>
      </c>
      <c r="B103" s="39" t="s">
        <v>310</v>
      </c>
    </row>
    <row r="104" spans="1:2" ht="12.95" customHeight="1" x14ac:dyDescent="0.25">
      <c r="A104" s="39" t="s">
        <v>311</v>
      </c>
      <c r="B104" s="39" t="s">
        <v>312</v>
      </c>
    </row>
    <row r="105" spans="1:2" ht="12.95" customHeight="1" x14ac:dyDescent="0.25">
      <c r="A105" s="39" t="s">
        <v>313</v>
      </c>
      <c r="B105" s="39" t="s">
        <v>314</v>
      </c>
    </row>
    <row r="106" spans="1:2" ht="12.95" customHeight="1" x14ac:dyDescent="0.25">
      <c r="A106" s="39" t="s">
        <v>315</v>
      </c>
      <c r="B106" s="39" t="s">
        <v>316</v>
      </c>
    </row>
    <row r="107" spans="1:2" ht="12.95" customHeight="1" x14ac:dyDescent="0.25">
      <c r="A107" s="39" t="s">
        <v>317</v>
      </c>
      <c r="B107" s="39" t="s">
        <v>318</v>
      </c>
    </row>
    <row r="108" spans="1:2" ht="12.95" customHeight="1" x14ac:dyDescent="0.25">
      <c r="A108" s="39" t="s">
        <v>319</v>
      </c>
      <c r="B108" s="39" t="s">
        <v>320</v>
      </c>
    </row>
    <row r="109" spans="1:2" ht="12.95" customHeight="1" x14ac:dyDescent="0.25">
      <c r="A109" s="39" t="s">
        <v>321</v>
      </c>
      <c r="B109" s="39" t="s">
        <v>322</v>
      </c>
    </row>
    <row r="110" spans="1:2" ht="12.95" customHeight="1" x14ac:dyDescent="0.25">
      <c r="A110" s="39" t="s">
        <v>323</v>
      </c>
      <c r="B110" s="39" t="s">
        <v>324</v>
      </c>
    </row>
    <row r="111" spans="1:2" ht="12.95" customHeight="1" x14ac:dyDescent="0.25">
      <c r="A111" s="39" t="s">
        <v>325</v>
      </c>
      <c r="B111" s="39" t="s">
        <v>326</v>
      </c>
    </row>
    <row r="112" spans="1:2" ht="12.95" customHeight="1" x14ac:dyDescent="0.25">
      <c r="A112" s="39" t="s">
        <v>327</v>
      </c>
      <c r="B112" s="39" t="s">
        <v>328</v>
      </c>
    </row>
    <row r="113" spans="1:2" ht="12.95" customHeight="1" x14ac:dyDescent="0.25">
      <c r="A113" s="39" t="s">
        <v>329</v>
      </c>
      <c r="B113" s="39" t="s">
        <v>330</v>
      </c>
    </row>
    <row r="114" spans="1:2" ht="12.95" customHeight="1" x14ac:dyDescent="0.25">
      <c r="A114" s="39" t="s">
        <v>331</v>
      </c>
      <c r="B114" s="39" t="s">
        <v>332</v>
      </c>
    </row>
    <row r="115" spans="1:2" ht="12.95" customHeight="1" x14ac:dyDescent="0.25">
      <c r="A115" s="39" t="s">
        <v>333</v>
      </c>
      <c r="B115" s="39" t="s">
        <v>334</v>
      </c>
    </row>
    <row r="116" spans="1:2" ht="12.95" customHeight="1" x14ac:dyDescent="0.25">
      <c r="A116" s="39" t="s">
        <v>335</v>
      </c>
      <c r="B116" s="39" t="s">
        <v>336</v>
      </c>
    </row>
    <row r="117" spans="1:2" ht="12.95" customHeight="1" x14ac:dyDescent="0.25">
      <c r="A117" s="39" t="s">
        <v>337</v>
      </c>
      <c r="B117" s="39" t="s">
        <v>338</v>
      </c>
    </row>
    <row r="118" spans="1:2" ht="12.95" customHeight="1" x14ac:dyDescent="0.25">
      <c r="A118" s="39" t="s">
        <v>339</v>
      </c>
      <c r="B118" s="39" t="s">
        <v>340</v>
      </c>
    </row>
    <row r="119" spans="1:2" ht="12.95" customHeight="1" x14ac:dyDescent="0.25">
      <c r="A119" s="39" t="s">
        <v>341</v>
      </c>
      <c r="B119" s="39" t="s">
        <v>342</v>
      </c>
    </row>
    <row r="120" spans="1:2" ht="12.95" customHeight="1" x14ac:dyDescent="0.25">
      <c r="A120" s="39" t="s">
        <v>343</v>
      </c>
      <c r="B120" s="39" t="s">
        <v>344</v>
      </c>
    </row>
    <row r="121" spans="1:2" ht="12.95" customHeight="1" x14ac:dyDescent="0.25">
      <c r="A121" s="39" t="s">
        <v>345</v>
      </c>
      <c r="B121" s="39" t="s">
        <v>346</v>
      </c>
    </row>
    <row r="122" spans="1:2" ht="12.95" customHeight="1" x14ac:dyDescent="0.25">
      <c r="A122" s="39" t="s">
        <v>347</v>
      </c>
      <c r="B122" s="39" t="s">
        <v>348</v>
      </c>
    </row>
    <row r="123" spans="1:2" ht="12.95" customHeight="1" x14ac:dyDescent="0.25">
      <c r="A123" s="39" t="s">
        <v>349</v>
      </c>
      <c r="B123" s="39" t="s">
        <v>350</v>
      </c>
    </row>
    <row r="124" spans="1:2" ht="12.95" customHeight="1" x14ac:dyDescent="0.25">
      <c r="A124" s="39" t="s">
        <v>351</v>
      </c>
      <c r="B124" s="39" t="s">
        <v>352</v>
      </c>
    </row>
    <row r="125" spans="1:2" ht="12.95" customHeight="1" x14ac:dyDescent="0.25">
      <c r="A125" s="39" t="s">
        <v>353</v>
      </c>
      <c r="B125" s="39" t="s">
        <v>354</v>
      </c>
    </row>
    <row r="126" spans="1:2" ht="12.95" customHeight="1" x14ac:dyDescent="0.25">
      <c r="A126" s="39" t="s">
        <v>355</v>
      </c>
      <c r="B126" s="39" t="s">
        <v>356</v>
      </c>
    </row>
    <row r="127" spans="1:2" ht="12.95" customHeight="1" x14ac:dyDescent="0.25">
      <c r="A127" s="39" t="s">
        <v>357</v>
      </c>
      <c r="B127" s="39" t="s">
        <v>358</v>
      </c>
    </row>
    <row r="128" spans="1:2" ht="12.95" customHeight="1" x14ac:dyDescent="0.25">
      <c r="A128" s="39" t="s">
        <v>359</v>
      </c>
      <c r="B128" s="39" t="s">
        <v>360</v>
      </c>
    </row>
    <row r="129" spans="1:2" ht="12.95" customHeight="1" x14ac:dyDescent="0.25">
      <c r="A129" s="39" t="s">
        <v>361</v>
      </c>
      <c r="B129" s="39" t="s">
        <v>362</v>
      </c>
    </row>
    <row r="130" spans="1:2" ht="12.95" customHeight="1" x14ac:dyDescent="0.25">
      <c r="A130" s="39" t="s">
        <v>363</v>
      </c>
      <c r="B130" s="39" t="s">
        <v>364</v>
      </c>
    </row>
    <row r="131" spans="1:2" ht="12.95" customHeight="1" x14ac:dyDescent="0.25">
      <c r="A131" s="39" t="s">
        <v>365</v>
      </c>
      <c r="B131" s="39" t="s">
        <v>366</v>
      </c>
    </row>
    <row r="132" spans="1:2" ht="12.95" customHeight="1" x14ac:dyDescent="0.25">
      <c r="A132" s="39" t="s">
        <v>367</v>
      </c>
      <c r="B132" s="39" t="s">
        <v>368</v>
      </c>
    </row>
    <row r="133" spans="1:2" ht="12.95" customHeight="1" x14ac:dyDescent="0.25">
      <c r="A133" s="39" t="s">
        <v>369</v>
      </c>
      <c r="B133" s="39" t="s">
        <v>370</v>
      </c>
    </row>
    <row r="134" spans="1:2" ht="12.95" customHeight="1" x14ac:dyDescent="0.25">
      <c r="A134" s="39" t="s">
        <v>371</v>
      </c>
      <c r="B134" s="39" t="s">
        <v>372</v>
      </c>
    </row>
    <row r="135" spans="1:2" ht="12.95" customHeight="1" x14ac:dyDescent="0.25">
      <c r="A135" s="39" t="s">
        <v>373</v>
      </c>
      <c r="B135" s="39" t="s">
        <v>374</v>
      </c>
    </row>
    <row r="136" spans="1:2" ht="12.95" customHeight="1" x14ac:dyDescent="0.25">
      <c r="A136" s="39" t="s">
        <v>375</v>
      </c>
      <c r="B136" s="39" t="s">
        <v>376</v>
      </c>
    </row>
    <row r="137" spans="1:2" ht="12.95" customHeight="1" x14ac:dyDescent="0.25">
      <c r="A137" s="39" t="s">
        <v>377</v>
      </c>
      <c r="B137" s="39" t="s">
        <v>378</v>
      </c>
    </row>
    <row r="138" spans="1:2" ht="12.95" customHeight="1" x14ac:dyDescent="0.25">
      <c r="A138" s="39" t="s">
        <v>379</v>
      </c>
      <c r="B138" s="39" t="s">
        <v>380</v>
      </c>
    </row>
    <row r="139" spans="1:2" ht="12.95" customHeight="1" x14ac:dyDescent="0.25">
      <c r="A139" s="39" t="s">
        <v>381</v>
      </c>
      <c r="B139" s="39" t="s">
        <v>382</v>
      </c>
    </row>
    <row r="140" spans="1:2" ht="12.95" customHeight="1" x14ac:dyDescent="0.25">
      <c r="A140" s="39" t="s">
        <v>383</v>
      </c>
      <c r="B140" s="39" t="s">
        <v>384</v>
      </c>
    </row>
    <row r="141" spans="1:2" ht="12.95" customHeight="1" x14ac:dyDescent="0.25">
      <c r="A141" s="39" t="s">
        <v>385</v>
      </c>
      <c r="B141" s="39" t="s">
        <v>386</v>
      </c>
    </row>
    <row r="142" spans="1:2" ht="12.95" customHeight="1" x14ac:dyDescent="0.25">
      <c r="A142" s="39" t="s">
        <v>387</v>
      </c>
      <c r="B142" s="39" t="s">
        <v>388</v>
      </c>
    </row>
    <row r="143" spans="1:2" ht="12.95" customHeight="1" x14ac:dyDescent="0.25">
      <c r="A143" s="39" t="s">
        <v>389</v>
      </c>
      <c r="B143" s="39" t="s">
        <v>390</v>
      </c>
    </row>
    <row r="144" spans="1:2" ht="12.95" customHeight="1" x14ac:dyDescent="0.25">
      <c r="A144" s="39" t="s">
        <v>391</v>
      </c>
      <c r="B144" s="39" t="s">
        <v>392</v>
      </c>
    </row>
    <row r="145" spans="1:2" ht="12.95" customHeight="1" x14ac:dyDescent="0.25">
      <c r="A145" s="39" t="s">
        <v>393</v>
      </c>
      <c r="B145" s="39" t="s">
        <v>394</v>
      </c>
    </row>
    <row r="146" spans="1:2" ht="12.95" customHeight="1" x14ac:dyDescent="0.25">
      <c r="A146" s="39" t="s">
        <v>395</v>
      </c>
      <c r="B146" s="39" t="s">
        <v>396</v>
      </c>
    </row>
    <row r="147" spans="1:2" ht="12.95" customHeight="1" x14ac:dyDescent="0.25">
      <c r="A147" s="39" t="s">
        <v>397</v>
      </c>
      <c r="B147" s="39" t="s">
        <v>398</v>
      </c>
    </row>
    <row r="148" spans="1:2" ht="12.95" customHeight="1" x14ac:dyDescent="0.25">
      <c r="A148" s="39" t="s">
        <v>399</v>
      </c>
      <c r="B148" s="39" t="s">
        <v>400</v>
      </c>
    </row>
    <row r="149" spans="1:2" ht="12.95" customHeight="1" x14ac:dyDescent="0.25">
      <c r="A149" s="39" t="s">
        <v>401</v>
      </c>
      <c r="B149" s="39" t="s">
        <v>402</v>
      </c>
    </row>
    <row r="150" spans="1:2" ht="12.95" customHeight="1" x14ac:dyDescent="0.25">
      <c r="A150" s="39" t="s">
        <v>403</v>
      </c>
      <c r="B150" s="39" t="s">
        <v>404</v>
      </c>
    </row>
    <row r="151" spans="1:2" ht="12.95" customHeight="1" x14ac:dyDescent="0.25">
      <c r="A151" s="39" t="s">
        <v>405</v>
      </c>
      <c r="B151" s="39" t="s">
        <v>406</v>
      </c>
    </row>
    <row r="152" spans="1:2" ht="12.95" customHeight="1" x14ac:dyDescent="0.25">
      <c r="A152" s="39" t="s">
        <v>407</v>
      </c>
      <c r="B152" s="39" t="s">
        <v>408</v>
      </c>
    </row>
    <row r="153" spans="1:2" ht="12.95" customHeight="1" x14ac:dyDescent="0.25">
      <c r="A153" s="39" t="s">
        <v>409</v>
      </c>
      <c r="B153" s="39" t="s">
        <v>410</v>
      </c>
    </row>
    <row r="154" spans="1:2" ht="12.95" customHeight="1" x14ac:dyDescent="0.25">
      <c r="A154" s="39" t="s">
        <v>411</v>
      </c>
      <c r="B154" s="39" t="s">
        <v>412</v>
      </c>
    </row>
    <row r="155" spans="1:2" ht="12.95" customHeight="1" x14ac:dyDescent="0.25">
      <c r="A155" s="39" t="s">
        <v>413</v>
      </c>
      <c r="B155" s="39" t="s">
        <v>414</v>
      </c>
    </row>
    <row r="156" spans="1:2" ht="12.95" customHeight="1" x14ac:dyDescent="0.25">
      <c r="A156" s="39" t="s">
        <v>415</v>
      </c>
      <c r="B156" s="39" t="s">
        <v>416</v>
      </c>
    </row>
    <row r="157" spans="1:2" ht="12.95" customHeight="1" x14ac:dyDescent="0.25">
      <c r="A157" s="39" t="s">
        <v>417</v>
      </c>
      <c r="B157" s="39" t="s">
        <v>418</v>
      </c>
    </row>
    <row r="158" spans="1:2" ht="12.95" customHeight="1" x14ac:dyDescent="0.25">
      <c r="A158" s="39" t="s">
        <v>419</v>
      </c>
      <c r="B158" s="39" t="s">
        <v>420</v>
      </c>
    </row>
    <row r="159" spans="1:2" ht="12.95" customHeight="1" x14ac:dyDescent="0.25">
      <c r="A159" s="39" t="s">
        <v>421</v>
      </c>
      <c r="B159" s="39" t="s">
        <v>422</v>
      </c>
    </row>
    <row r="160" spans="1:2" ht="12.95" customHeight="1" x14ac:dyDescent="0.25">
      <c r="A160" s="39" t="s">
        <v>423</v>
      </c>
      <c r="B160" s="39" t="s">
        <v>424</v>
      </c>
    </row>
    <row r="161" spans="1:2" ht="12.95" customHeight="1" x14ac:dyDescent="0.25">
      <c r="A161" s="39" t="s">
        <v>425</v>
      </c>
      <c r="B161" s="39" t="s">
        <v>426</v>
      </c>
    </row>
    <row r="162" spans="1:2" ht="12.95" customHeight="1" x14ac:dyDescent="0.25">
      <c r="A162" s="39" t="s">
        <v>427</v>
      </c>
      <c r="B162" s="39" t="s">
        <v>428</v>
      </c>
    </row>
    <row r="163" spans="1:2" ht="12.95" customHeight="1" x14ac:dyDescent="0.25">
      <c r="A163" s="39" t="s">
        <v>429</v>
      </c>
      <c r="B163" s="39" t="s">
        <v>430</v>
      </c>
    </row>
    <row r="164" spans="1:2" ht="12.95" customHeight="1" x14ac:dyDescent="0.25">
      <c r="A164" s="39" t="s">
        <v>431</v>
      </c>
      <c r="B164" s="39" t="s">
        <v>432</v>
      </c>
    </row>
    <row r="165" spans="1:2" ht="12.95" customHeight="1" x14ac:dyDescent="0.25">
      <c r="A165" s="39" t="s">
        <v>433</v>
      </c>
      <c r="B165" s="39" t="s">
        <v>434</v>
      </c>
    </row>
    <row r="166" spans="1:2" ht="12.95" customHeight="1" x14ac:dyDescent="0.25">
      <c r="A166" s="39" t="s">
        <v>435</v>
      </c>
      <c r="B166" s="39" t="s">
        <v>436</v>
      </c>
    </row>
    <row r="167" spans="1:2" ht="12.95" customHeight="1" x14ac:dyDescent="0.25">
      <c r="A167" s="39" t="s">
        <v>437</v>
      </c>
      <c r="B167" s="39" t="s">
        <v>438</v>
      </c>
    </row>
    <row r="168" spans="1:2" ht="12.95" customHeight="1" x14ac:dyDescent="0.25">
      <c r="A168" s="39" t="s">
        <v>439</v>
      </c>
      <c r="B168" s="39" t="s">
        <v>440</v>
      </c>
    </row>
    <row r="169" spans="1:2" ht="12.95" customHeight="1" x14ac:dyDescent="0.25">
      <c r="A169" s="39" t="s">
        <v>441</v>
      </c>
      <c r="B169" s="39" t="s">
        <v>442</v>
      </c>
    </row>
    <row r="170" spans="1:2" ht="12.95" customHeight="1" x14ac:dyDescent="0.25">
      <c r="A170" s="39" t="s">
        <v>443</v>
      </c>
      <c r="B170" s="39" t="s">
        <v>444</v>
      </c>
    </row>
    <row r="171" spans="1:2" ht="12.95" customHeight="1" x14ac:dyDescent="0.25">
      <c r="A171" s="39" t="s">
        <v>445</v>
      </c>
      <c r="B171" s="39" t="s">
        <v>446</v>
      </c>
    </row>
    <row r="172" spans="1:2" ht="12.95" customHeight="1" x14ac:dyDescent="0.25">
      <c r="A172" s="39" t="s">
        <v>447</v>
      </c>
      <c r="B172" s="39" t="s">
        <v>448</v>
      </c>
    </row>
    <row r="173" spans="1:2" ht="12.95" customHeight="1" x14ac:dyDescent="0.25">
      <c r="A173" s="39" t="s">
        <v>449</v>
      </c>
      <c r="B173" s="39" t="s">
        <v>450</v>
      </c>
    </row>
    <row r="174" spans="1:2" ht="12.95" customHeight="1" x14ac:dyDescent="0.25">
      <c r="A174" s="39" t="s">
        <v>451</v>
      </c>
      <c r="B174" s="39" t="s">
        <v>452</v>
      </c>
    </row>
    <row r="175" spans="1:2" ht="12.95" customHeight="1" x14ac:dyDescent="0.25">
      <c r="A175" s="39" t="s">
        <v>453</v>
      </c>
      <c r="B175" s="39" t="s">
        <v>454</v>
      </c>
    </row>
    <row r="176" spans="1:2" ht="12.95" customHeight="1" x14ac:dyDescent="0.25">
      <c r="A176" s="39" t="s">
        <v>455</v>
      </c>
      <c r="B176" s="39" t="s">
        <v>456</v>
      </c>
    </row>
    <row r="177" spans="1:2" ht="12.95" customHeight="1" x14ac:dyDescent="0.25">
      <c r="A177" s="39" t="s">
        <v>457</v>
      </c>
      <c r="B177" s="39" t="s">
        <v>458</v>
      </c>
    </row>
    <row r="178" spans="1:2" ht="12.95" customHeight="1" x14ac:dyDescent="0.25">
      <c r="A178" s="39" t="s">
        <v>459</v>
      </c>
      <c r="B178" s="39" t="s">
        <v>460</v>
      </c>
    </row>
    <row r="179" spans="1:2" ht="12.95" customHeight="1" x14ac:dyDescent="0.25">
      <c r="A179" s="39" t="s">
        <v>461</v>
      </c>
      <c r="B179" s="39" t="s">
        <v>462</v>
      </c>
    </row>
    <row r="180" spans="1:2" ht="12.95" customHeight="1" x14ac:dyDescent="0.25">
      <c r="A180" s="39" t="s">
        <v>463</v>
      </c>
      <c r="B180" s="39" t="s">
        <v>464</v>
      </c>
    </row>
    <row r="181" spans="1:2" ht="12.95" customHeight="1" x14ac:dyDescent="0.25">
      <c r="A181" s="39" t="s">
        <v>465</v>
      </c>
      <c r="B181" s="39" t="s">
        <v>466</v>
      </c>
    </row>
    <row r="182" spans="1:2" ht="12.95" customHeight="1" x14ac:dyDescent="0.25">
      <c r="A182" s="39" t="s">
        <v>467</v>
      </c>
      <c r="B182" s="39" t="s">
        <v>468</v>
      </c>
    </row>
    <row r="183" spans="1:2" ht="12.95" customHeight="1" x14ac:dyDescent="0.25">
      <c r="A183" s="39" t="s">
        <v>469</v>
      </c>
      <c r="B183" s="39" t="s">
        <v>470</v>
      </c>
    </row>
    <row r="184" spans="1:2" ht="12.95" customHeight="1" x14ac:dyDescent="0.25">
      <c r="A184" s="39" t="s">
        <v>471</v>
      </c>
      <c r="B184" s="39" t="s">
        <v>472</v>
      </c>
    </row>
    <row r="185" spans="1:2" ht="12.95" customHeight="1" x14ac:dyDescent="0.25">
      <c r="A185" s="39" t="s">
        <v>473</v>
      </c>
      <c r="B185" s="39" t="s">
        <v>474</v>
      </c>
    </row>
    <row r="186" spans="1:2" ht="12.95" customHeight="1" x14ac:dyDescent="0.25">
      <c r="A186" s="39" t="s">
        <v>475</v>
      </c>
      <c r="B186" s="39" t="s">
        <v>476</v>
      </c>
    </row>
    <row r="187" spans="1:2" ht="12.95" customHeight="1" x14ac:dyDescent="0.25">
      <c r="A187" s="39" t="s">
        <v>477</v>
      </c>
      <c r="B187" s="39" t="s">
        <v>478</v>
      </c>
    </row>
    <row r="188" spans="1:2" ht="12.95" customHeight="1" x14ac:dyDescent="0.25">
      <c r="A188" s="39" t="s">
        <v>479</v>
      </c>
      <c r="B188" s="39" t="s">
        <v>480</v>
      </c>
    </row>
    <row r="189" spans="1:2" ht="12.95" customHeight="1" x14ac:dyDescent="0.25">
      <c r="A189" s="39" t="s">
        <v>481</v>
      </c>
      <c r="B189" s="39" t="s">
        <v>482</v>
      </c>
    </row>
    <row r="190" spans="1:2" ht="12.95" customHeight="1" x14ac:dyDescent="0.25">
      <c r="A190" s="39" t="s">
        <v>483</v>
      </c>
      <c r="B190" s="39" t="s">
        <v>484</v>
      </c>
    </row>
    <row r="191" spans="1:2" ht="12.95" customHeight="1" x14ac:dyDescent="0.25">
      <c r="A191" s="39" t="s">
        <v>485</v>
      </c>
      <c r="B191" s="39" t="s">
        <v>486</v>
      </c>
    </row>
    <row r="192" spans="1:2" ht="12.95" customHeight="1" x14ac:dyDescent="0.25">
      <c r="A192" s="39" t="s">
        <v>487</v>
      </c>
      <c r="B192" s="39" t="s">
        <v>488</v>
      </c>
    </row>
    <row r="193" spans="1:2" ht="12.95" customHeight="1" x14ac:dyDescent="0.25">
      <c r="A193" s="39" t="s">
        <v>489</v>
      </c>
      <c r="B193" s="39" t="s">
        <v>490</v>
      </c>
    </row>
    <row r="194" spans="1:2" ht="12.95" customHeight="1" x14ac:dyDescent="0.25">
      <c r="A194" s="39" t="s">
        <v>491</v>
      </c>
      <c r="B194" s="39" t="s">
        <v>492</v>
      </c>
    </row>
    <row r="195" spans="1:2" ht="12.95" customHeight="1" x14ac:dyDescent="0.25">
      <c r="A195" s="39" t="s">
        <v>493</v>
      </c>
      <c r="B195" s="39" t="s">
        <v>494</v>
      </c>
    </row>
    <row r="196" spans="1:2" ht="12.95" customHeight="1" x14ac:dyDescent="0.25">
      <c r="A196" s="39" t="s">
        <v>495</v>
      </c>
      <c r="B196" s="39" t="s">
        <v>496</v>
      </c>
    </row>
    <row r="197" spans="1:2" ht="12.95" customHeight="1" x14ac:dyDescent="0.25">
      <c r="A197" s="39" t="s">
        <v>497</v>
      </c>
      <c r="B197" s="39" t="s">
        <v>498</v>
      </c>
    </row>
    <row r="198" spans="1:2" ht="12.95" customHeight="1" x14ac:dyDescent="0.25">
      <c r="A198" s="39" t="s">
        <v>499</v>
      </c>
      <c r="B198" s="39" t="s">
        <v>500</v>
      </c>
    </row>
    <row r="199" spans="1:2" ht="12.95" customHeight="1" x14ac:dyDescent="0.25">
      <c r="A199" s="39" t="s">
        <v>501</v>
      </c>
      <c r="B199" s="39" t="s">
        <v>502</v>
      </c>
    </row>
    <row r="200" spans="1:2" ht="12.95" customHeight="1" x14ac:dyDescent="0.25">
      <c r="A200" s="39" t="s">
        <v>503</v>
      </c>
      <c r="B200" s="39" t="s">
        <v>504</v>
      </c>
    </row>
    <row r="201" spans="1:2" ht="12.95" customHeight="1" x14ac:dyDescent="0.25">
      <c r="A201" s="39" t="s">
        <v>505</v>
      </c>
      <c r="B201" s="39" t="s">
        <v>506</v>
      </c>
    </row>
    <row r="202" spans="1:2" ht="12.95" customHeight="1" x14ac:dyDescent="0.25">
      <c r="A202" s="39" t="s">
        <v>507</v>
      </c>
      <c r="B202" s="39" t="s">
        <v>508</v>
      </c>
    </row>
    <row r="203" spans="1:2" ht="12.95" customHeight="1" x14ac:dyDescent="0.25">
      <c r="A203" s="39" t="s">
        <v>509</v>
      </c>
      <c r="B203" s="39" t="s">
        <v>510</v>
      </c>
    </row>
    <row r="204" spans="1:2" ht="12.95" customHeight="1" x14ac:dyDescent="0.25">
      <c r="A204" s="39" t="s">
        <v>511</v>
      </c>
      <c r="B204" s="39" t="s">
        <v>512</v>
      </c>
    </row>
    <row r="205" spans="1:2" ht="12.95" customHeight="1" x14ac:dyDescent="0.25">
      <c r="A205" s="39" t="s">
        <v>513</v>
      </c>
      <c r="B205" s="39" t="s">
        <v>514</v>
      </c>
    </row>
    <row r="206" spans="1:2" ht="12.95" customHeight="1" x14ac:dyDescent="0.25">
      <c r="A206" s="39" t="s">
        <v>515</v>
      </c>
      <c r="B206" s="39" t="s">
        <v>516</v>
      </c>
    </row>
    <row r="207" spans="1:2" ht="12.95" customHeight="1" x14ac:dyDescent="0.25">
      <c r="A207" s="39" t="s">
        <v>517</v>
      </c>
      <c r="B207" s="39" t="s">
        <v>518</v>
      </c>
    </row>
    <row r="208" spans="1:2" ht="12.95" customHeight="1" x14ac:dyDescent="0.25">
      <c r="A208" s="39" t="s">
        <v>519</v>
      </c>
      <c r="B208" s="39" t="s">
        <v>520</v>
      </c>
    </row>
    <row r="209" spans="1:2" ht="12.95" customHeight="1" x14ac:dyDescent="0.25">
      <c r="A209" s="39" t="s">
        <v>521</v>
      </c>
      <c r="B209" s="39" t="s">
        <v>522</v>
      </c>
    </row>
    <row r="210" spans="1:2" ht="12.95" customHeight="1" x14ac:dyDescent="0.25">
      <c r="A210" s="39" t="s">
        <v>523</v>
      </c>
      <c r="B210" s="39" t="s">
        <v>524</v>
      </c>
    </row>
    <row r="211" spans="1:2" ht="12.95" customHeight="1" x14ac:dyDescent="0.25">
      <c r="A211" s="39" t="s">
        <v>525</v>
      </c>
      <c r="B211" s="39" t="s">
        <v>526</v>
      </c>
    </row>
    <row r="212" spans="1:2" ht="12.95" customHeight="1" x14ac:dyDescent="0.25">
      <c r="A212" s="40" t="s">
        <v>527</v>
      </c>
      <c r="B212" s="40" t="s">
        <v>528</v>
      </c>
    </row>
    <row r="213" spans="1:2" ht="12.95" customHeight="1" x14ac:dyDescent="0.25">
      <c r="A213" s="39" t="s">
        <v>529</v>
      </c>
      <c r="B213" s="39" t="s">
        <v>530</v>
      </c>
    </row>
    <row r="214" spans="1:2" ht="12.95" customHeight="1" x14ac:dyDescent="0.25">
      <c r="A214" s="39" t="s">
        <v>531</v>
      </c>
      <c r="B214" s="39" t="s">
        <v>532</v>
      </c>
    </row>
    <row r="215" spans="1:2" ht="12.95" customHeight="1" x14ac:dyDescent="0.25">
      <c r="A215" s="39" t="s">
        <v>533</v>
      </c>
      <c r="B215" s="39" t="s">
        <v>534</v>
      </c>
    </row>
    <row r="216" spans="1:2" ht="12.95" customHeight="1" x14ac:dyDescent="0.25">
      <c r="A216" s="39" t="s">
        <v>535</v>
      </c>
      <c r="B216" s="39" t="s">
        <v>536</v>
      </c>
    </row>
    <row r="217" spans="1:2" ht="12.95" customHeight="1" x14ac:dyDescent="0.25">
      <c r="A217" s="39" t="s">
        <v>537</v>
      </c>
      <c r="B217" s="39" t="s">
        <v>538</v>
      </c>
    </row>
    <row r="218" spans="1:2" ht="12.95" customHeight="1" x14ac:dyDescent="0.25">
      <c r="A218" s="39" t="s">
        <v>539</v>
      </c>
      <c r="B218" s="39" t="s">
        <v>540</v>
      </c>
    </row>
    <row r="219" spans="1:2" ht="12.95" customHeight="1" x14ac:dyDescent="0.25">
      <c r="A219" s="39" t="s">
        <v>541</v>
      </c>
      <c r="B219" s="39" t="s">
        <v>542</v>
      </c>
    </row>
    <row r="220" spans="1:2" ht="12.95" customHeight="1" x14ac:dyDescent="0.25">
      <c r="A220" s="39" t="s">
        <v>543</v>
      </c>
      <c r="B220" s="39" t="s">
        <v>544</v>
      </c>
    </row>
    <row r="221" spans="1:2" ht="12.95" customHeight="1" x14ac:dyDescent="0.25">
      <c r="A221" s="39" t="s">
        <v>545</v>
      </c>
      <c r="B221" s="39" t="s">
        <v>546</v>
      </c>
    </row>
    <row r="222" spans="1:2" ht="12.95" customHeight="1" x14ac:dyDescent="0.25">
      <c r="A222" s="39" t="s">
        <v>547</v>
      </c>
      <c r="B222" s="39" t="s">
        <v>548</v>
      </c>
    </row>
    <row r="223" spans="1:2" ht="12.95" customHeight="1" x14ac:dyDescent="0.25">
      <c r="A223" s="39" t="s">
        <v>549</v>
      </c>
      <c r="B223" s="39" t="s">
        <v>550</v>
      </c>
    </row>
    <row r="224" spans="1:2" ht="12.95" customHeight="1" x14ac:dyDescent="0.25">
      <c r="A224" s="39" t="s">
        <v>551</v>
      </c>
      <c r="B224" s="39" t="s">
        <v>552</v>
      </c>
    </row>
    <row r="225" spans="1:2" ht="12.95" customHeight="1" x14ac:dyDescent="0.25">
      <c r="A225" s="39" t="s">
        <v>553</v>
      </c>
      <c r="B225" s="39" t="s">
        <v>554</v>
      </c>
    </row>
    <row r="226" spans="1:2" ht="12.95" customHeight="1" x14ac:dyDescent="0.25">
      <c r="A226" s="39" t="s">
        <v>555</v>
      </c>
      <c r="B226" s="39" t="s">
        <v>556</v>
      </c>
    </row>
    <row r="227" spans="1:2" ht="12.95" customHeight="1" x14ac:dyDescent="0.25">
      <c r="A227" s="39" t="s">
        <v>557</v>
      </c>
      <c r="B227" s="39" t="s">
        <v>558</v>
      </c>
    </row>
    <row r="228" spans="1:2" ht="12.95" customHeight="1" x14ac:dyDescent="0.25">
      <c r="A228" s="39" t="s">
        <v>559</v>
      </c>
      <c r="B228" s="39" t="s">
        <v>560</v>
      </c>
    </row>
    <row r="229" spans="1:2" ht="12.95" customHeight="1" x14ac:dyDescent="0.25">
      <c r="A229" s="39" t="s">
        <v>561</v>
      </c>
      <c r="B229" s="39" t="s">
        <v>562</v>
      </c>
    </row>
    <row r="230" spans="1:2" ht="12.95" customHeight="1" x14ac:dyDescent="0.25">
      <c r="A230" s="39" t="s">
        <v>563</v>
      </c>
      <c r="B230" s="39" t="s">
        <v>564</v>
      </c>
    </row>
    <row r="231" spans="1:2" ht="12.95" customHeight="1" x14ac:dyDescent="0.25">
      <c r="A231" s="39" t="s">
        <v>565</v>
      </c>
      <c r="B231" s="39" t="s">
        <v>566</v>
      </c>
    </row>
    <row r="232" spans="1:2" ht="12.95" customHeight="1" x14ac:dyDescent="0.25">
      <c r="A232" s="39" t="s">
        <v>567</v>
      </c>
      <c r="B232" s="39" t="s">
        <v>568</v>
      </c>
    </row>
    <row r="233" spans="1:2" ht="12.95" customHeight="1" x14ac:dyDescent="0.25">
      <c r="A233" s="39" t="s">
        <v>569</v>
      </c>
      <c r="B233" s="39" t="s">
        <v>570</v>
      </c>
    </row>
    <row r="234" spans="1:2" ht="12.95" customHeight="1" x14ac:dyDescent="0.25">
      <c r="A234" s="39" t="s">
        <v>571</v>
      </c>
      <c r="B234" s="39" t="s">
        <v>572</v>
      </c>
    </row>
    <row r="235" spans="1:2" ht="12.95" customHeight="1" x14ac:dyDescent="0.25">
      <c r="A235" s="39" t="s">
        <v>573</v>
      </c>
      <c r="B235" s="39" t="s">
        <v>574</v>
      </c>
    </row>
    <row r="236" spans="1:2" ht="12.95" customHeight="1" x14ac:dyDescent="0.25">
      <c r="A236" s="39" t="s">
        <v>575</v>
      </c>
      <c r="B236" s="39" t="s">
        <v>576</v>
      </c>
    </row>
    <row r="237" spans="1:2" ht="12.95" customHeight="1" x14ac:dyDescent="0.25">
      <c r="A237" s="39" t="s">
        <v>577</v>
      </c>
      <c r="B237" s="39" t="s">
        <v>578</v>
      </c>
    </row>
    <row r="238" spans="1:2" ht="12.95" customHeight="1" x14ac:dyDescent="0.25">
      <c r="A238" s="39" t="s">
        <v>579</v>
      </c>
      <c r="B238" s="39" t="s">
        <v>580</v>
      </c>
    </row>
    <row r="239" spans="1:2" ht="12.95" customHeight="1" x14ac:dyDescent="0.25">
      <c r="A239" s="39" t="s">
        <v>581</v>
      </c>
      <c r="B239" s="39" t="s">
        <v>582</v>
      </c>
    </row>
    <row r="240" spans="1:2" ht="12.95" customHeight="1" x14ac:dyDescent="0.25">
      <c r="A240" s="39" t="s">
        <v>583</v>
      </c>
      <c r="B240" s="39" t="s">
        <v>584</v>
      </c>
    </row>
    <row r="241" spans="1:2" ht="12.95" customHeight="1" x14ac:dyDescent="0.25">
      <c r="A241" s="39" t="s">
        <v>585</v>
      </c>
      <c r="B241" s="39" t="s">
        <v>586</v>
      </c>
    </row>
    <row r="242" spans="1:2" ht="12.95" customHeight="1" x14ac:dyDescent="0.25">
      <c r="A242" s="39" t="s">
        <v>587</v>
      </c>
      <c r="B242" s="39" t="s">
        <v>588</v>
      </c>
    </row>
    <row r="243" spans="1:2" ht="12.95" customHeight="1" x14ac:dyDescent="0.25">
      <c r="A243" s="39" t="s">
        <v>589</v>
      </c>
      <c r="B243" s="39" t="s">
        <v>590</v>
      </c>
    </row>
    <row r="244" spans="1:2" x14ac:dyDescent="0.25">
      <c r="A244" s="39" t="s">
        <v>591</v>
      </c>
      <c r="B244" s="39" t="s">
        <v>592</v>
      </c>
    </row>
    <row r="245" spans="1:2" x14ac:dyDescent="0.25">
      <c r="A245" s="39" t="s">
        <v>593</v>
      </c>
      <c r="B245" s="39" t="s">
        <v>594</v>
      </c>
    </row>
  </sheetData>
  <sheetProtection formatCells="0" formatColumns="0" formatRows="0" insertColumns="0" insertRows="0" insertHyperlinks="0" deleteColumns="0" deleteRows="0" sort="0" autoFilter="0" pivotTables="0"/>
  <pageMargins left="0.75" right="0.75" top="1" bottom="1" header="0.51180555555554996" footer="0.5118055555555499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9597-BF00-4EF2-82E2-38AEB90C1937}">
  <sheetPr>
    <pageSetUpPr fitToPage="1"/>
  </sheetPr>
  <dimension ref="A1:AG44"/>
  <sheetViews>
    <sheetView zoomScaleNormal="100" workbookViewId="0">
      <selection activeCell="AH18" sqref="AH18"/>
    </sheetView>
  </sheetViews>
  <sheetFormatPr defaultColWidth="5.5" defaultRowHeight="12.75" x14ac:dyDescent="0.2"/>
  <cols>
    <col min="1" max="1" width="12.625" style="246" customWidth="1"/>
    <col min="2" max="2" width="7.625" style="246" customWidth="1"/>
    <col min="3" max="3" width="6.25" style="246" customWidth="1"/>
    <col min="4" max="4" width="5.5" style="246"/>
    <col min="5" max="5" width="6.5" style="246" customWidth="1"/>
    <col min="6" max="7" width="5.5" style="246"/>
    <col min="8" max="8" width="5.375" style="246" customWidth="1"/>
    <col min="9" max="10" width="5.5" style="246"/>
    <col min="11" max="11" width="6.25" style="246" customWidth="1"/>
    <col min="12" max="12" width="6.375" style="246" customWidth="1"/>
    <col min="13" max="13" width="5.5" style="246"/>
    <col min="14" max="14" width="6.375" style="246" customWidth="1"/>
    <col min="15" max="16" width="5.5" style="246"/>
    <col min="17" max="17" width="5.125" style="246" customWidth="1"/>
    <col min="18" max="19" width="5.5" style="246"/>
    <col min="20" max="20" width="6.375" style="246" customWidth="1"/>
    <col min="21" max="21" width="6.875" style="246" customWidth="1"/>
    <col min="22" max="22" width="4.125" style="246" customWidth="1"/>
    <col min="23" max="24" width="4" style="246" customWidth="1"/>
    <col min="25" max="25" width="5.375" style="246" customWidth="1"/>
    <col min="26" max="26" width="4" style="246" customWidth="1"/>
    <col min="27" max="27" width="6" style="246" customWidth="1"/>
    <col min="28" max="28" width="8.875" style="246" customWidth="1"/>
    <col min="29" max="29" width="4.625" style="246" customWidth="1"/>
    <col min="30" max="30" width="4.25" style="246" customWidth="1"/>
    <col min="31" max="31" width="5.5" style="246"/>
    <col min="32" max="32" width="8.5" style="246" customWidth="1"/>
    <col min="33" max="16384" width="5.5" style="246"/>
  </cols>
  <sheetData>
    <row r="1" spans="1:33" ht="15" customHeight="1" x14ac:dyDescent="0.25">
      <c r="A1" s="330" t="s">
        <v>47</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245"/>
      <c r="AD1" s="245"/>
    </row>
    <row r="2" spans="1:33" ht="14.1" customHeight="1" thickBot="1" x14ac:dyDescent="0.25">
      <c r="A2" s="247"/>
      <c r="B2" s="247"/>
      <c r="C2" s="247"/>
      <c r="D2" s="247"/>
      <c r="E2" s="247"/>
      <c r="F2" s="247"/>
      <c r="G2" s="247"/>
      <c r="H2" s="247"/>
      <c r="I2" s="247"/>
      <c r="J2" s="247"/>
      <c r="K2" s="248"/>
      <c r="L2" s="247"/>
      <c r="M2" s="247"/>
      <c r="N2" s="247"/>
      <c r="O2" s="247"/>
      <c r="P2" s="247"/>
      <c r="Q2" s="247"/>
      <c r="R2" s="247"/>
      <c r="S2" s="247"/>
      <c r="T2" s="248"/>
      <c r="U2" s="248"/>
      <c r="V2" s="248"/>
      <c r="W2" s="248"/>
      <c r="X2" s="248"/>
      <c r="Y2" s="248"/>
      <c r="Z2" s="248"/>
      <c r="AA2" s="249"/>
      <c r="AB2" s="247"/>
      <c r="AC2" s="245"/>
      <c r="AD2" s="245"/>
    </row>
    <row r="3" spans="1:33" ht="12.75" customHeight="1" thickBot="1" x14ac:dyDescent="0.25">
      <c r="A3" s="250" t="s">
        <v>48</v>
      </c>
      <c r="B3" s="331" t="s">
        <v>49</v>
      </c>
      <c r="C3" s="331"/>
      <c r="D3" s="331" t="s">
        <v>50</v>
      </c>
      <c r="E3" s="331"/>
      <c r="F3" s="331"/>
      <c r="G3" s="331"/>
      <c r="H3" s="331"/>
      <c r="I3" s="331"/>
      <c r="J3" s="331"/>
      <c r="K3" s="332" t="s">
        <v>51</v>
      </c>
      <c r="L3" s="332"/>
      <c r="M3" s="332"/>
      <c r="N3" s="332"/>
      <c r="O3" s="332"/>
      <c r="P3" s="332"/>
      <c r="Q3" s="332"/>
      <c r="R3" s="332"/>
      <c r="S3" s="332"/>
      <c r="T3" s="333" t="s">
        <v>52</v>
      </c>
      <c r="U3" s="333"/>
      <c r="V3" s="333"/>
      <c r="W3" s="333"/>
      <c r="X3" s="333"/>
      <c r="Y3" s="333"/>
      <c r="Z3" s="333"/>
      <c r="AA3" s="333"/>
      <c r="AB3" s="333"/>
      <c r="AC3" s="251"/>
      <c r="AD3" s="252"/>
    </row>
    <row r="4" spans="1:33" ht="12.95" customHeight="1" x14ac:dyDescent="0.2">
      <c r="A4" s="253"/>
      <c r="B4" s="254"/>
      <c r="C4" s="255" t="s">
        <v>53</v>
      </c>
      <c r="D4" s="334" t="s">
        <v>54</v>
      </c>
      <c r="E4" s="334"/>
      <c r="F4" s="334"/>
      <c r="G4" s="256" t="s">
        <v>48</v>
      </c>
      <c r="H4" s="257" t="s">
        <v>48</v>
      </c>
      <c r="I4" s="257" t="s">
        <v>48</v>
      </c>
      <c r="J4" s="258" t="s">
        <v>48</v>
      </c>
      <c r="K4" s="335" t="s">
        <v>55</v>
      </c>
      <c r="L4" s="335"/>
      <c r="M4" s="336" t="s">
        <v>56</v>
      </c>
      <c r="N4" s="336"/>
      <c r="O4" s="256" t="s">
        <v>48</v>
      </c>
      <c r="P4" s="256" t="s">
        <v>48</v>
      </c>
      <c r="Q4" s="256" t="s">
        <v>48</v>
      </c>
      <c r="R4" s="256" t="s">
        <v>48</v>
      </c>
      <c r="S4" s="258" t="s">
        <v>48</v>
      </c>
      <c r="T4" s="259" t="s">
        <v>48</v>
      </c>
      <c r="U4" s="251"/>
      <c r="V4" s="337" t="s">
        <v>57</v>
      </c>
      <c r="W4" s="337"/>
      <c r="X4" s="337"/>
      <c r="Y4" s="337"/>
      <c r="Z4" s="337"/>
      <c r="AA4" s="337"/>
      <c r="AB4" s="260" t="s">
        <v>53</v>
      </c>
      <c r="AC4" s="261"/>
      <c r="AD4" s="262"/>
    </row>
    <row r="5" spans="1:33" ht="12.95" customHeight="1" thickBot="1" x14ac:dyDescent="0.25">
      <c r="A5" s="253"/>
      <c r="B5" s="263"/>
      <c r="C5" s="264" t="s">
        <v>58</v>
      </c>
      <c r="D5" s="254" t="s">
        <v>59</v>
      </c>
      <c r="E5" s="257"/>
      <c r="F5" s="257" t="s">
        <v>60</v>
      </c>
      <c r="G5" s="265" t="s">
        <v>61</v>
      </c>
      <c r="H5" s="265" t="s">
        <v>48</v>
      </c>
      <c r="I5" s="265" t="s">
        <v>48</v>
      </c>
      <c r="J5" s="266" t="s">
        <v>48</v>
      </c>
      <c r="K5" s="254" t="s">
        <v>48</v>
      </c>
      <c r="L5" s="267" t="s">
        <v>53</v>
      </c>
      <c r="M5" s="257" t="s">
        <v>48</v>
      </c>
      <c r="N5" s="267" t="s">
        <v>53</v>
      </c>
      <c r="O5" s="265" t="s">
        <v>48</v>
      </c>
      <c r="P5" s="268" t="s">
        <v>48</v>
      </c>
      <c r="Q5" s="268" t="s">
        <v>48</v>
      </c>
      <c r="R5" s="268" t="s">
        <v>48</v>
      </c>
      <c r="S5" s="266" t="s">
        <v>48</v>
      </c>
      <c r="T5" s="269" t="s">
        <v>48</v>
      </c>
      <c r="U5" s="263" t="s">
        <v>62</v>
      </c>
      <c r="V5" s="268"/>
      <c r="W5" s="268"/>
      <c r="X5" s="268"/>
      <c r="Y5" s="268"/>
      <c r="Z5" s="268"/>
      <c r="AA5" s="329" t="s">
        <v>63</v>
      </c>
      <c r="AB5" s="270" t="s">
        <v>58</v>
      </c>
      <c r="AC5" s="261"/>
      <c r="AD5" s="262"/>
    </row>
    <row r="6" spans="1:33" ht="12.95" customHeight="1" thickBot="1" x14ac:dyDescent="0.25">
      <c r="A6" s="269"/>
      <c r="B6" s="263"/>
      <c r="C6" s="271" t="s">
        <v>64</v>
      </c>
      <c r="D6" s="263" t="s">
        <v>65</v>
      </c>
      <c r="E6" s="265" t="s">
        <v>66</v>
      </c>
      <c r="F6" s="265" t="s">
        <v>67</v>
      </c>
      <c r="G6" s="265" t="s">
        <v>68</v>
      </c>
      <c r="H6" s="268"/>
      <c r="I6" s="268" t="s">
        <v>69</v>
      </c>
      <c r="J6" s="266" t="s">
        <v>48</v>
      </c>
      <c r="K6" s="263"/>
      <c r="L6" s="272" t="s">
        <v>58</v>
      </c>
      <c r="M6" s="265"/>
      <c r="N6" s="272" t="s">
        <v>58</v>
      </c>
      <c r="O6" s="265"/>
      <c r="P6" s="265" t="s">
        <v>70</v>
      </c>
      <c r="Q6" s="265"/>
      <c r="R6" s="265" t="s">
        <v>69</v>
      </c>
      <c r="S6" s="266" t="s">
        <v>48</v>
      </c>
      <c r="T6" s="269"/>
      <c r="U6" s="263" t="s">
        <v>57</v>
      </c>
      <c r="V6" s="268"/>
      <c r="W6" s="268"/>
      <c r="X6" s="268"/>
      <c r="Y6" s="268" t="s">
        <v>71</v>
      </c>
      <c r="Z6" s="268"/>
      <c r="AA6" s="329"/>
      <c r="AB6" s="270" t="s">
        <v>64</v>
      </c>
      <c r="AC6" s="263" t="s">
        <v>12</v>
      </c>
      <c r="AD6" s="273" t="s">
        <v>72</v>
      </c>
    </row>
    <row r="7" spans="1:33" ht="14.1" customHeight="1" thickBot="1" x14ac:dyDescent="0.25">
      <c r="A7" s="274" t="s">
        <v>73</v>
      </c>
      <c r="B7" s="275" t="s">
        <v>71</v>
      </c>
      <c r="C7" s="276" t="s">
        <v>74</v>
      </c>
      <c r="D7" s="275" t="s">
        <v>75</v>
      </c>
      <c r="E7" s="277" t="s">
        <v>76</v>
      </c>
      <c r="F7" s="278" t="s">
        <v>77</v>
      </c>
      <c r="G7" s="278" t="s">
        <v>78</v>
      </c>
      <c r="H7" s="277" t="s">
        <v>79</v>
      </c>
      <c r="I7" s="277" t="s">
        <v>80</v>
      </c>
      <c r="J7" s="279" t="s">
        <v>71</v>
      </c>
      <c r="K7" s="275" t="s">
        <v>71</v>
      </c>
      <c r="L7" s="280" t="s">
        <v>81</v>
      </c>
      <c r="M7" s="277" t="s">
        <v>71</v>
      </c>
      <c r="N7" s="280" t="s">
        <v>81</v>
      </c>
      <c r="O7" s="277" t="s">
        <v>82</v>
      </c>
      <c r="P7" s="277" t="s">
        <v>83</v>
      </c>
      <c r="Q7" s="277" t="s">
        <v>84</v>
      </c>
      <c r="R7" s="277" t="s">
        <v>80</v>
      </c>
      <c r="S7" s="279" t="s">
        <v>71</v>
      </c>
      <c r="T7" s="274" t="s">
        <v>71</v>
      </c>
      <c r="U7" s="275" t="s">
        <v>85</v>
      </c>
      <c r="V7" s="278" t="s">
        <v>86</v>
      </c>
      <c r="W7" s="278" t="s">
        <v>87</v>
      </c>
      <c r="X7" s="278" t="s">
        <v>88</v>
      </c>
      <c r="Y7" s="278" t="s">
        <v>89</v>
      </c>
      <c r="Z7" s="278" t="s">
        <v>90</v>
      </c>
      <c r="AA7" s="329"/>
      <c r="AB7" s="281" t="s">
        <v>74</v>
      </c>
      <c r="AC7" s="275" t="s">
        <v>91</v>
      </c>
      <c r="AD7" s="282" t="s">
        <v>92</v>
      </c>
    </row>
    <row r="8" spans="1:33" ht="12.95" customHeight="1" x14ac:dyDescent="0.2">
      <c r="A8" s="283" t="s">
        <v>109</v>
      </c>
      <c r="B8" s="284">
        <v>1</v>
      </c>
      <c r="C8" s="285"/>
      <c r="D8" s="284"/>
      <c r="E8" s="286"/>
      <c r="F8" s="287"/>
      <c r="G8" s="287"/>
      <c r="H8" s="287"/>
      <c r="I8" s="287"/>
      <c r="J8" s="288">
        <f t="shared" ref="J8:J30" si="0">SUM(D8:I8)</f>
        <v>0</v>
      </c>
      <c r="K8" s="284"/>
      <c r="L8" s="289"/>
      <c r="M8" s="287"/>
      <c r="N8" s="289"/>
      <c r="O8" s="287"/>
      <c r="P8" s="287"/>
      <c r="Q8" s="287"/>
      <c r="R8" s="287"/>
      <c r="S8" s="288">
        <f t="shared" ref="S8:S30" si="1">+K8+M8+O8+P8+Q8+R8</f>
        <v>0</v>
      </c>
      <c r="T8" s="290">
        <f t="shared" ref="T8:T30" si="2">+B8+J8-S8</f>
        <v>1</v>
      </c>
      <c r="U8" s="284">
        <f t="shared" ref="U8:U30" si="3">+Y8+Z8</f>
        <v>0</v>
      </c>
      <c r="V8" s="287"/>
      <c r="W8" s="287"/>
      <c r="X8" s="287"/>
      <c r="Y8" s="287">
        <f t="shared" ref="Y8:Y30" si="4">+V8+W8+X8</f>
        <v>0</v>
      </c>
      <c r="Z8" s="287"/>
      <c r="AA8" s="291"/>
      <c r="AB8" s="292"/>
      <c r="AC8" s="293" t="s">
        <v>680</v>
      </c>
      <c r="AD8" s="294" t="s">
        <v>681</v>
      </c>
    </row>
    <row r="9" spans="1:33" ht="12.95" customHeight="1" x14ac:dyDescent="0.2">
      <c r="A9" s="283" t="s">
        <v>133</v>
      </c>
      <c r="B9" s="284">
        <v>18</v>
      </c>
      <c r="C9" s="285">
        <v>18</v>
      </c>
      <c r="D9" s="284"/>
      <c r="E9" s="286"/>
      <c r="F9" s="287"/>
      <c r="G9" s="287"/>
      <c r="H9" s="287"/>
      <c r="I9" s="287"/>
      <c r="J9" s="288">
        <f t="shared" si="0"/>
        <v>0</v>
      </c>
      <c r="K9" s="284"/>
      <c r="L9" s="289"/>
      <c r="M9" s="287"/>
      <c r="N9" s="289"/>
      <c r="O9" s="287"/>
      <c r="P9" s="287"/>
      <c r="Q9" s="287">
        <v>1</v>
      </c>
      <c r="R9" s="287"/>
      <c r="S9" s="288">
        <f t="shared" si="1"/>
        <v>1</v>
      </c>
      <c r="T9" s="290">
        <f t="shared" si="2"/>
        <v>17</v>
      </c>
      <c r="U9" s="284">
        <f t="shared" si="3"/>
        <v>0</v>
      </c>
      <c r="V9" s="287"/>
      <c r="W9" s="287"/>
      <c r="X9" s="287"/>
      <c r="Y9" s="287">
        <f t="shared" si="4"/>
        <v>0</v>
      </c>
      <c r="Z9" s="287"/>
      <c r="AA9" s="291"/>
      <c r="AB9" s="292">
        <v>17</v>
      </c>
      <c r="AC9" s="293" t="s">
        <v>680</v>
      </c>
      <c r="AD9" s="294" t="s">
        <v>681</v>
      </c>
    </row>
    <row r="10" spans="1:33" ht="12.95" customHeight="1" x14ac:dyDescent="0.2">
      <c r="A10" s="283" t="s">
        <v>169</v>
      </c>
      <c r="B10" s="284">
        <v>7</v>
      </c>
      <c r="C10" s="285">
        <v>7</v>
      </c>
      <c r="D10" s="284"/>
      <c r="E10" s="286"/>
      <c r="F10" s="287"/>
      <c r="G10" s="287"/>
      <c r="H10" s="287"/>
      <c r="I10" s="287"/>
      <c r="J10" s="288">
        <f t="shared" si="0"/>
        <v>0</v>
      </c>
      <c r="K10" s="284"/>
      <c r="L10" s="289"/>
      <c r="M10" s="287"/>
      <c r="N10" s="289"/>
      <c r="O10" s="287"/>
      <c r="P10" s="287"/>
      <c r="Q10" s="287"/>
      <c r="R10" s="287"/>
      <c r="S10" s="288">
        <f t="shared" si="1"/>
        <v>0</v>
      </c>
      <c r="T10" s="290">
        <f t="shared" si="2"/>
        <v>7</v>
      </c>
      <c r="U10" s="284">
        <f t="shared" si="3"/>
        <v>0</v>
      </c>
      <c r="V10" s="287"/>
      <c r="W10" s="287"/>
      <c r="X10" s="287"/>
      <c r="Y10" s="287">
        <f t="shared" si="4"/>
        <v>0</v>
      </c>
      <c r="Z10" s="287"/>
      <c r="AA10" s="291"/>
      <c r="AB10" s="292">
        <v>7</v>
      </c>
      <c r="AC10" s="293" t="s">
        <v>680</v>
      </c>
      <c r="AD10" s="294" t="s">
        <v>681</v>
      </c>
    </row>
    <row r="11" spans="1:33" ht="12.95" customHeight="1" x14ac:dyDescent="0.2">
      <c r="A11" s="283" t="s">
        <v>193</v>
      </c>
      <c r="B11" s="284">
        <v>2</v>
      </c>
      <c r="C11" s="285">
        <v>2</v>
      </c>
      <c r="D11" s="284"/>
      <c r="E11" s="286"/>
      <c r="F11" s="287"/>
      <c r="G11" s="287"/>
      <c r="H11" s="287"/>
      <c r="I11" s="287"/>
      <c r="J11" s="288">
        <f t="shared" si="0"/>
        <v>0</v>
      </c>
      <c r="K11" s="284"/>
      <c r="L11" s="289"/>
      <c r="M11" s="287"/>
      <c r="N11" s="289"/>
      <c r="O11" s="287"/>
      <c r="P11" s="287"/>
      <c r="Q11" s="287"/>
      <c r="R11" s="287"/>
      <c r="S11" s="288">
        <f t="shared" si="1"/>
        <v>0</v>
      </c>
      <c r="T11" s="290">
        <f t="shared" si="2"/>
        <v>2</v>
      </c>
      <c r="U11" s="284">
        <f t="shared" si="3"/>
        <v>0</v>
      </c>
      <c r="V11" s="287"/>
      <c r="W11" s="287"/>
      <c r="X11" s="287"/>
      <c r="Y11" s="287">
        <f t="shared" si="4"/>
        <v>0</v>
      </c>
      <c r="Z11" s="287"/>
      <c r="AA11" s="291"/>
      <c r="AB11" s="292"/>
      <c r="AC11" s="293" t="s">
        <v>680</v>
      </c>
      <c r="AD11" s="294" t="s">
        <v>681</v>
      </c>
    </row>
    <row r="12" spans="1:33" ht="12.95" customHeight="1" x14ac:dyDescent="0.2">
      <c r="A12" s="283" t="s">
        <v>173</v>
      </c>
      <c r="B12" s="284">
        <v>189</v>
      </c>
      <c r="C12" s="285">
        <v>129</v>
      </c>
      <c r="D12" s="284"/>
      <c r="E12" s="286"/>
      <c r="F12" s="287"/>
      <c r="G12" s="287"/>
      <c r="H12" s="287"/>
      <c r="I12" s="287"/>
      <c r="J12" s="288">
        <f t="shared" si="0"/>
        <v>0</v>
      </c>
      <c r="K12" s="284"/>
      <c r="L12" s="289"/>
      <c r="M12" s="287"/>
      <c r="N12" s="289"/>
      <c r="O12" s="287"/>
      <c r="P12" s="287"/>
      <c r="Q12" s="287"/>
      <c r="R12" s="287"/>
      <c r="S12" s="288">
        <f t="shared" si="1"/>
        <v>0</v>
      </c>
      <c r="T12" s="290">
        <f t="shared" si="2"/>
        <v>189</v>
      </c>
      <c r="U12" s="284">
        <f t="shared" si="3"/>
        <v>0</v>
      </c>
      <c r="V12" s="287"/>
      <c r="W12" s="287"/>
      <c r="X12" s="287"/>
      <c r="Y12" s="287">
        <f t="shared" si="4"/>
        <v>0</v>
      </c>
      <c r="Z12" s="287"/>
      <c r="AA12" s="291"/>
      <c r="AB12" s="292">
        <v>14</v>
      </c>
      <c r="AC12" s="293" t="s">
        <v>680</v>
      </c>
      <c r="AD12" s="294" t="s">
        <v>681</v>
      </c>
    </row>
    <row r="13" spans="1:33" ht="12.95" customHeight="1" x14ac:dyDescent="0.2">
      <c r="A13" s="283" t="s">
        <v>181</v>
      </c>
      <c r="B13" s="284">
        <v>65</v>
      </c>
      <c r="C13" s="285">
        <v>1</v>
      </c>
      <c r="D13" s="284"/>
      <c r="E13" s="286"/>
      <c r="F13" s="287"/>
      <c r="G13" s="287"/>
      <c r="H13" s="287"/>
      <c r="I13" s="287"/>
      <c r="J13" s="288">
        <f t="shared" si="0"/>
        <v>0</v>
      </c>
      <c r="K13" s="284"/>
      <c r="L13" s="289"/>
      <c r="M13" s="287"/>
      <c r="N13" s="289"/>
      <c r="O13" s="287"/>
      <c r="P13" s="287"/>
      <c r="Q13" s="287"/>
      <c r="R13" s="287"/>
      <c r="S13" s="288">
        <f t="shared" si="1"/>
        <v>0</v>
      </c>
      <c r="T13" s="290">
        <f t="shared" si="2"/>
        <v>65</v>
      </c>
      <c r="U13" s="284">
        <f t="shared" si="3"/>
        <v>0</v>
      </c>
      <c r="V13" s="287"/>
      <c r="W13" s="287"/>
      <c r="X13" s="287"/>
      <c r="Y13" s="287">
        <f t="shared" si="4"/>
        <v>0</v>
      </c>
      <c r="Z13" s="287"/>
      <c r="AA13" s="291"/>
      <c r="AB13" s="292">
        <v>1</v>
      </c>
      <c r="AC13" s="293" t="s">
        <v>680</v>
      </c>
      <c r="AD13" s="294" t="s">
        <v>681</v>
      </c>
    </row>
    <row r="14" spans="1:33" ht="12.95" customHeight="1" x14ac:dyDescent="0.2">
      <c r="A14" s="283" t="s">
        <v>275</v>
      </c>
      <c r="B14" s="284">
        <v>417</v>
      </c>
      <c r="C14" s="285">
        <v>94</v>
      </c>
      <c r="D14" s="284"/>
      <c r="E14" s="286"/>
      <c r="F14" s="287"/>
      <c r="G14" s="287"/>
      <c r="H14" s="287"/>
      <c r="I14" s="287"/>
      <c r="J14" s="288">
        <f t="shared" si="0"/>
        <v>0</v>
      </c>
      <c r="K14" s="284"/>
      <c r="L14" s="289"/>
      <c r="M14" s="287"/>
      <c r="N14" s="289"/>
      <c r="O14" s="287"/>
      <c r="P14" s="287"/>
      <c r="Q14" s="287"/>
      <c r="R14" s="287"/>
      <c r="S14" s="288">
        <f t="shared" si="1"/>
        <v>0</v>
      </c>
      <c r="T14" s="290">
        <f t="shared" si="2"/>
        <v>417</v>
      </c>
      <c r="U14" s="284">
        <f t="shared" si="3"/>
        <v>0</v>
      </c>
      <c r="V14" s="287"/>
      <c r="W14" s="287"/>
      <c r="X14" s="287"/>
      <c r="Y14" s="287">
        <f t="shared" si="4"/>
        <v>0</v>
      </c>
      <c r="Z14" s="287"/>
      <c r="AA14" s="291"/>
      <c r="AB14" s="292">
        <v>42</v>
      </c>
      <c r="AC14" s="293" t="s">
        <v>680</v>
      </c>
      <c r="AD14" s="294" t="s">
        <v>681</v>
      </c>
    </row>
    <row r="15" spans="1:33" ht="12.95" customHeight="1" x14ac:dyDescent="0.2">
      <c r="A15" s="283" t="s">
        <v>183</v>
      </c>
      <c r="B15" s="284">
        <v>23163</v>
      </c>
      <c r="C15" s="285">
        <v>13560</v>
      </c>
      <c r="D15" s="284"/>
      <c r="E15" s="286"/>
      <c r="F15" s="287"/>
      <c r="G15" s="287"/>
      <c r="H15" s="318">
        <v>185</v>
      </c>
      <c r="I15" s="318">
        <v>5</v>
      </c>
      <c r="J15" s="288">
        <f t="shared" si="0"/>
        <v>190</v>
      </c>
      <c r="K15" s="284"/>
      <c r="L15" s="289"/>
      <c r="M15" s="287"/>
      <c r="N15" s="289"/>
      <c r="O15" s="287"/>
      <c r="P15" s="287"/>
      <c r="Q15" s="287">
        <v>30</v>
      </c>
      <c r="R15" s="318">
        <v>49</v>
      </c>
      <c r="S15" s="288">
        <f t="shared" si="1"/>
        <v>79</v>
      </c>
      <c r="T15" s="319">
        <f>+B15+J15-S15</f>
        <v>23274</v>
      </c>
      <c r="U15" s="284">
        <f>+Y15+Z15</f>
        <v>96</v>
      </c>
      <c r="V15" s="287">
        <v>4</v>
      </c>
      <c r="W15" s="287">
        <v>47</v>
      </c>
      <c r="X15" s="287">
        <v>25</v>
      </c>
      <c r="Y15" s="287">
        <f t="shared" si="4"/>
        <v>76</v>
      </c>
      <c r="Z15" s="287">
        <v>20</v>
      </c>
      <c r="AA15" s="291">
        <v>48</v>
      </c>
      <c r="AB15" s="292">
        <v>11945</v>
      </c>
      <c r="AC15" s="293" t="s">
        <v>682</v>
      </c>
      <c r="AD15" s="294" t="s">
        <v>681</v>
      </c>
      <c r="AF15" s="324"/>
      <c r="AG15" s="325"/>
    </row>
    <row r="16" spans="1:33" ht="12.95" customHeight="1" x14ac:dyDescent="0.2">
      <c r="A16" s="283" t="s">
        <v>213</v>
      </c>
      <c r="B16" s="284">
        <v>83</v>
      </c>
      <c r="C16" s="285">
        <v>43</v>
      </c>
      <c r="D16" s="284"/>
      <c r="E16" s="286"/>
      <c r="F16" s="287"/>
      <c r="G16" s="287"/>
      <c r="H16" s="287"/>
      <c r="I16" s="287"/>
      <c r="J16" s="288">
        <f t="shared" si="0"/>
        <v>0</v>
      </c>
      <c r="K16" s="284"/>
      <c r="L16" s="289"/>
      <c r="M16" s="287"/>
      <c r="N16" s="289"/>
      <c r="O16" s="287"/>
      <c r="P16" s="287"/>
      <c r="Q16" s="287"/>
      <c r="R16" s="287"/>
      <c r="S16" s="288">
        <f t="shared" si="1"/>
        <v>0</v>
      </c>
      <c r="T16" s="290">
        <f t="shared" si="2"/>
        <v>83</v>
      </c>
      <c r="U16" s="284">
        <f t="shared" si="3"/>
        <v>0</v>
      </c>
      <c r="V16" s="287"/>
      <c r="W16" s="287"/>
      <c r="X16" s="287"/>
      <c r="Y16" s="287">
        <f t="shared" si="4"/>
        <v>0</v>
      </c>
      <c r="Z16" s="287"/>
      <c r="AA16" s="291"/>
      <c r="AB16" s="292">
        <v>22</v>
      </c>
      <c r="AC16" s="293" t="s">
        <v>680</v>
      </c>
      <c r="AD16" s="294" t="s">
        <v>681</v>
      </c>
      <c r="AF16" s="314"/>
    </row>
    <row r="17" spans="1:32" ht="12.95" customHeight="1" x14ac:dyDescent="0.2">
      <c r="A17" s="283" t="s">
        <v>259</v>
      </c>
      <c r="B17" s="284">
        <v>126</v>
      </c>
      <c r="C17" s="285">
        <v>126</v>
      </c>
      <c r="D17" s="284"/>
      <c r="E17" s="286"/>
      <c r="F17" s="287"/>
      <c r="G17" s="287"/>
      <c r="H17" s="287"/>
      <c r="I17" s="287"/>
      <c r="J17" s="288">
        <f t="shared" si="0"/>
        <v>0</v>
      </c>
      <c r="K17" s="284"/>
      <c r="L17" s="289"/>
      <c r="M17" s="287"/>
      <c r="N17" s="289"/>
      <c r="O17" s="287"/>
      <c r="P17" s="287"/>
      <c r="Q17" s="287"/>
      <c r="R17" s="287"/>
      <c r="S17" s="288">
        <f t="shared" si="1"/>
        <v>0</v>
      </c>
      <c r="T17" s="290">
        <f t="shared" si="2"/>
        <v>126</v>
      </c>
      <c r="U17" s="284">
        <f t="shared" si="3"/>
        <v>0</v>
      </c>
      <c r="V17" s="287"/>
      <c r="W17" s="287"/>
      <c r="X17" s="287"/>
      <c r="Y17" s="287">
        <f t="shared" si="4"/>
        <v>0</v>
      </c>
      <c r="Z17" s="287"/>
      <c r="AA17" s="291"/>
      <c r="AB17" s="292">
        <v>79</v>
      </c>
      <c r="AC17" s="293" t="s">
        <v>680</v>
      </c>
      <c r="AD17" s="294" t="s">
        <v>681</v>
      </c>
      <c r="AF17" s="314"/>
    </row>
    <row r="18" spans="1:32" ht="12.95" customHeight="1" x14ac:dyDescent="0.2">
      <c r="A18" s="283" t="s">
        <v>251</v>
      </c>
      <c r="B18" s="284">
        <v>7</v>
      </c>
      <c r="C18" s="285">
        <v>1</v>
      </c>
      <c r="D18" s="284"/>
      <c r="E18" s="286"/>
      <c r="F18" s="287"/>
      <c r="G18" s="287"/>
      <c r="H18" s="287"/>
      <c r="I18" s="287"/>
      <c r="J18" s="288">
        <f t="shared" si="0"/>
        <v>0</v>
      </c>
      <c r="K18" s="284"/>
      <c r="L18" s="289"/>
      <c r="M18" s="287"/>
      <c r="N18" s="289"/>
      <c r="O18" s="287"/>
      <c r="P18" s="287"/>
      <c r="Q18" s="287"/>
      <c r="R18" s="287"/>
      <c r="S18" s="288">
        <f t="shared" si="1"/>
        <v>0</v>
      </c>
      <c r="T18" s="290">
        <f t="shared" si="2"/>
        <v>7</v>
      </c>
      <c r="U18" s="284">
        <f t="shared" si="3"/>
        <v>0</v>
      </c>
      <c r="V18" s="287"/>
      <c r="W18" s="287"/>
      <c r="X18" s="287"/>
      <c r="Y18" s="287">
        <f t="shared" si="4"/>
        <v>0</v>
      </c>
      <c r="Z18" s="287"/>
      <c r="AA18" s="291"/>
      <c r="AB18" s="292">
        <v>3</v>
      </c>
      <c r="AC18" s="293" t="s">
        <v>680</v>
      </c>
      <c r="AD18" s="294" t="s">
        <v>681</v>
      </c>
    </row>
    <row r="19" spans="1:32" ht="12.95" customHeight="1" x14ac:dyDescent="0.2">
      <c r="A19" s="283" t="s">
        <v>263</v>
      </c>
      <c r="B19" s="284">
        <v>1</v>
      </c>
      <c r="C19" s="285"/>
      <c r="D19" s="284"/>
      <c r="E19" s="286"/>
      <c r="F19" s="287"/>
      <c r="G19" s="287"/>
      <c r="H19" s="287"/>
      <c r="I19" s="287"/>
      <c r="J19" s="288">
        <f t="shared" si="0"/>
        <v>0</v>
      </c>
      <c r="K19" s="284"/>
      <c r="L19" s="289"/>
      <c r="M19" s="287"/>
      <c r="N19" s="289"/>
      <c r="O19" s="287"/>
      <c r="P19" s="287"/>
      <c r="Q19" s="287"/>
      <c r="R19" s="287"/>
      <c r="S19" s="288">
        <f t="shared" si="1"/>
        <v>0</v>
      </c>
      <c r="T19" s="290">
        <f t="shared" si="2"/>
        <v>1</v>
      </c>
      <c r="U19" s="284">
        <f t="shared" si="3"/>
        <v>0</v>
      </c>
      <c r="V19" s="287"/>
      <c r="W19" s="287"/>
      <c r="X19" s="287"/>
      <c r="Y19" s="287">
        <f t="shared" si="4"/>
        <v>0</v>
      </c>
      <c r="Z19" s="287"/>
      <c r="AA19" s="291"/>
      <c r="AB19" s="292"/>
      <c r="AC19" s="293" t="s">
        <v>680</v>
      </c>
      <c r="AD19" s="294" t="s">
        <v>681</v>
      </c>
    </row>
    <row r="20" spans="1:32" ht="12.95" customHeight="1" x14ac:dyDescent="0.2">
      <c r="A20" s="283" t="s">
        <v>285</v>
      </c>
      <c r="B20" s="284">
        <v>2</v>
      </c>
      <c r="C20" s="285"/>
      <c r="D20" s="284"/>
      <c r="E20" s="286"/>
      <c r="F20" s="287"/>
      <c r="G20" s="287"/>
      <c r="H20" s="287"/>
      <c r="I20" s="287"/>
      <c r="J20" s="288">
        <f t="shared" si="0"/>
        <v>0</v>
      </c>
      <c r="K20" s="284"/>
      <c r="L20" s="289"/>
      <c r="M20" s="287"/>
      <c r="N20" s="289"/>
      <c r="O20" s="287"/>
      <c r="P20" s="287"/>
      <c r="Q20" s="287"/>
      <c r="R20" s="287"/>
      <c r="S20" s="288">
        <f t="shared" si="1"/>
        <v>0</v>
      </c>
      <c r="T20" s="290">
        <f t="shared" si="2"/>
        <v>2</v>
      </c>
      <c r="U20" s="284">
        <f t="shared" si="3"/>
        <v>0</v>
      </c>
      <c r="V20" s="287"/>
      <c r="W20" s="287"/>
      <c r="X20" s="287"/>
      <c r="Y20" s="287">
        <f t="shared" si="4"/>
        <v>0</v>
      </c>
      <c r="Z20" s="287"/>
      <c r="AA20" s="291"/>
      <c r="AB20" s="292"/>
      <c r="AC20" s="293" t="s">
        <v>680</v>
      </c>
      <c r="AD20" s="294" t="s">
        <v>681</v>
      </c>
    </row>
    <row r="21" spans="1:32" ht="12.95" customHeight="1" x14ac:dyDescent="0.2">
      <c r="A21" s="283" t="s">
        <v>313</v>
      </c>
      <c r="B21" s="284">
        <v>164</v>
      </c>
      <c r="C21" s="285">
        <v>164</v>
      </c>
      <c r="D21" s="284"/>
      <c r="E21" s="286"/>
      <c r="F21" s="287"/>
      <c r="G21" s="287"/>
      <c r="H21" s="287"/>
      <c r="I21" s="287"/>
      <c r="J21" s="288">
        <f t="shared" si="0"/>
        <v>0</v>
      </c>
      <c r="K21" s="284"/>
      <c r="L21" s="289"/>
      <c r="M21" s="287"/>
      <c r="N21" s="289"/>
      <c r="O21" s="287"/>
      <c r="P21" s="287"/>
      <c r="Q21" s="287"/>
      <c r="R21" s="287"/>
      <c r="S21" s="288">
        <f t="shared" si="1"/>
        <v>0</v>
      </c>
      <c r="T21" s="290">
        <f t="shared" si="2"/>
        <v>164</v>
      </c>
      <c r="U21" s="284">
        <f t="shared" si="3"/>
        <v>0</v>
      </c>
      <c r="V21" s="287"/>
      <c r="W21" s="287"/>
      <c r="X21" s="287"/>
      <c r="Y21" s="287">
        <f t="shared" si="4"/>
        <v>0</v>
      </c>
      <c r="Z21" s="287"/>
      <c r="AA21" s="291"/>
      <c r="AB21" s="292">
        <v>109</v>
      </c>
      <c r="AC21" s="293" t="s">
        <v>680</v>
      </c>
      <c r="AD21" s="294" t="s">
        <v>681</v>
      </c>
    </row>
    <row r="22" spans="1:32" ht="12.95" customHeight="1" x14ac:dyDescent="0.2">
      <c r="A22" s="283" t="s">
        <v>339</v>
      </c>
      <c r="B22" s="284">
        <v>323</v>
      </c>
      <c r="C22" s="285">
        <v>44</v>
      </c>
      <c r="D22" s="284"/>
      <c r="E22" s="286"/>
      <c r="F22" s="287"/>
      <c r="G22" s="287"/>
      <c r="H22" s="287"/>
      <c r="I22" s="287"/>
      <c r="J22" s="288">
        <f t="shared" si="0"/>
        <v>0</v>
      </c>
      <c r="K22" s="284"/>
      <c r="L22" s="289"/>
      <c r="M22" s="287"/>
      <c r="N22" s="289"/>
      <c r="O22" s="287"/>
      <c r="P22" s="287"/>
      <c r="Q22" s="287"/>
      <c r="R22" s="287"/>
      <c r="S22" s="288">
        <f t="shared" si="1"/>
        <v>0</v>
      </c>
      <c r="T22" s="290">
        <f t="shared" si="2"/>
        <v>323</v>
      </c>
      <c r="U22" s="284">
        <f t="shared" si="3"/>
        <v>0</v>
      </c>
      <c r="V22" s="287"/>
      <c r="W22" s="287"/>
      <c r="X22" s="287"/>
      <c r="Y22" s="287">
        <f t="shared" si="4"/>
        <v>0</v>
      </c>
      <c r="Z22" s="287"/>
      <c r="AA22" s="291"/>
      <c r="AB22" s="292">
        <v>7</v>
      </c>
      <c r="AC22" s="293" t="s">
        <v>680</v>
      </c>
      <c r="AD22" s="294" t="s">
        <v>681</v>
      </c>
    </row>
    <row r="23" spans="1:32" ht="12.95" customHeight="1" x14ac:dyDescent="0.2">
      <c r="A23" s="283" t="s">
        <v>423</v>
      </c>
      <c r="B23" s="284">
        <v>499</v>
      </c>
      <c r="C23" s="285">
        <v>499</v>
      </c>
      <c r="D23" s="284"/>
      <c r="E23" s="286"/>
      <c r="F23" s="287"/>
      <c r="G23" s="287"/>
      <c r="H23" s="287"/>
      <c r="I23" s="287"/>
      <c r="J23" s="288">
        <f t="shared" si="0"/>
        <v>0</v>
      </c>
      <c r="K23" s="284"/>
      <c r="L23" s="289"/>
      <c r="M23" s="287"/>
      <c r="N23" s="289"/>
      <c r="O23" s="287"/>
      <c r="P23" s="287"/>
      <c r="Q23" s="287">
        <v>3</v>
      </c>
      <c r="R23" s="287">
        <v>1</v>
      </c>
      <c r="S23" s="288">
        <f t="shared" si="1"/>
        <v>4</v>
      </c>
      <c r="T23" s="290">
        <f t="shared" si="2"/>
        <v>495</v>
      </c>
      <c r="U23" s="284">
        <f t="shared" si="3"/>
        <v>0</v>
      </c>
      <c r="V23" s="287"/>
      <c r="W23" s="287"/>
      <c r="X23" s="287"/>
      <c r="Y23" s="287">
        <f t="shared" si="4"/>
        <v>0</v>
      </c>
      <c r="Z23" s="287"/>
      <c r="AA23" s="291"/>
      <c r="AB23" s="292">
        <v>495</v>
      </c>
      <c r="AC23" s="293" t="s">
        <v>680</v>
      </c>
      <c r="AD23" s="294" t="s">
        <v>681</v>
      </c>
    </row>
    <row r="24" spans="1:32" ht="12.95" customHeight="1" x14ac:dyDescent="0.2">
      <c r="A24" s="283" t="s">
        <v>437</v>
      </c>
      <c r="B24" s="284">
        <v>413</v>
      </c>
      <c r="C24" s="285">
        <v>413</v>
      </c>
      <c r="D24" s="284"/>
      <c r="E24" s="286"/>
      <c r="F24" s="287"/>
      <c r="G24" s="287"/>
      <c r="H24" s="287"/>
      <c r="I24" s="287"/>
      <c r="J24" s="288">
        <f t="shared" si="0"/>
        <v>0</v>
      </c>
      <c r="K24" s="284"/>
      <c r="L24" s="289"/>
      <c r="M24" s="287"/>
      <c r="N24" s="289"/>
      <c r="O24" s="287"/>
      <c r="P24" s="287"/>
      <c r="Q24" s="287"/>
      <c r="R24" s="287"/>
      <c r="S24" s="288">
        <f t="shared" si="1"/>
        <v>0</v>
      </c>
      <c r="T24" s="290">
        <f t="shared" si="2"/>
        <v>413</v>
      </c>
      <c r="U24" s="284">
        <f t="shared" si="3"/>
        <v>0</v>
      </c>
      <c r="V24" s="287"/>
      <c r="W24" s="287"/>
      <c r="X24" s="287"/>
      <c r="Y24" s="287">
        <f t="shared" si="4"/>
        <v>0</v>
      </c>
      <c r="Z24" s="287"/>
      <c r="AA24" s="291"/>
      <c r="AB24" s="292">
        <v>54</v>
      </c>
      <c r="AC24" s="293" t="s">
        <v>680</v>
      </c>
      <c r="AD24" s="294" t="s">
        <v>681</v>
      </c>
    </row>
    <row r="25" spans="1:32" ht="12.95" customHeight="1" x14ac:dyDescent="0.2">
      <c r="A25" s="283" t="s">
        <v>443</v>
      </c>
      <c r="B25" s="284">
        <v>271</v>
      </c>
      <c r="C25" s="285">
        <v>19</v>
      </c>
      <c r="D25" s="284"/>
      <c r="E25" s="286"/>
      <c r="F25" s="287"/>
      <c r="G25" s="287"/>
      <c r="H25" s="287"/>
      <c r="I25" s="287"/>
      <c r="J25" s="288">
        <f t="shared" si="0"/>
        <v>0</v>
      </c>
      <c r="K25" s="284"/>
      <c r="L25" s="289"/>
      <c r="M25" s="287"/>
      <c r="N25" s="289"/>
      <c r="O25" s="287"/>
      <c r="P25" s="287"/>
      <c r="Q25" s="287"/>
      <c r="R25" s="287"/>
      <c r="S25" s="288">
        <f t="shared" si="1"/>
        <v>0</v>
      </c>
      <c r="T25" s="290">
        <f t="shared" si="2"/>
        <v>271</v>
      </c>
      <c r="U25" s="284">
        <f t="shared" si="3"/>
        <v>0</v>
      </c>
      <c r="V25" s="287"/>
      <c r="W25" s="287"/>
      <c r="X25" s="287"/>
      <c r="Y25" s="287">
        <f t="shared" si="4"/>
        <v>0</v>
      </c>
      <c r="Z25" s="287"/>
      <c r="AA25" s="291"/>
      <c r="AB25" s="292">
        <v>4</v>
      </c>
      <c r="AC25" s="293" t="s">
        <v>680</v>
      </c>
      <c r="AD25" s="294" t="s">
        <v>681</v>
      </c>
    </row>
    <row r="26" spans="1:32" ht="12.95" customHeight="1" x14ac:dyDescent="0.2">
      <c r="A26" s="283" t="s">
        <v>453</v>
      </c>
      <c r="B26" s="284">
        <v>279</v>
      </c>
      <c r="C26" s="285">
        <v>10</v>
      </c>
      <c r="D26" s="284"/>
      <c r="E26" s="286"/>
      <c r="F26" s="287"/>
      <c r="G26" s="287"/>
      <c r="H26" s="287"/>
      <c r="I26" s="287"/>
      <c r="J26" s="288">
        <f t="shared" si="0"/>
        <v>0</v>
      </c>
      <c r="K26" s="284"/>
      <c r="L26" s="289"/>
      <c r="M26" s="287"/>
      <c r="N26" s="289"/>
      <c r="O26" s="287"/>
      <c r="P26" s="287"/>
      <c r="Q26" s="287"/>
      <c r="R26" s="287"/>
      <c r="S26" s="288">
        <f t="shared" si="1"/>
        <v>0</v>
      </c>
      <c r="T26" s="290">
        <f t="shared" si="2"/>
        <v>279</v>
      </c>
      <c r="U26" s="284">
        <f t="shared" si="3"/>
        <v>0</v>
      </c>
      <c r="V26" s="287"/>
      <c r="W26" s="287"/>
      <c r="X26" s="287"/>
      <c r="Y26" s="287">
        <f t="shared" si="4"/>
        <v>0</v>
      </c>
      <c r="Z26" s="287"/>
      <c r="AA26" s="291"/>
      <c r="AB26" s="292">
        <v>4</v>
      </c>
      <c r="AC26" s="293" t="s">
        <v>680</v>
      </c>
      <c r="AD26" s="294" t="s">
        <v>681</v>
      </c>
    </row>
    <row r="27" spans="1:32" ht="12.95" customHeight="1" x14ac:dyDescent="0.2">
      <c r="A27" s="283" t="s">
        <v>497</v>
      </c>
      <c r="B27" s="284">
        <v>1</v>
      </c>
      <c r="C27" s="285">
        <v>1</v>
      </c>
      <c r="D27" s="284"/>
      <c r="E27" s="286"/>
      <c r="F27" s="287"/>
      <c r="G27" s="287"/>
      <c r="H27" s="287"/>
      <c r="I27" s="287"/>
      <c r="J27" s="288">
        <f t="shared" si="0"/>
        <v>0</v>
      </c>
      <c r="K27" s="284"/>
      <c r="L27" s="289"/>
      <c r="M27" s="287"/>
      <c r="N27" s="289"/>
      <c r="O27" s="287"/>
      <c r="P27" s="287"/>
      <c r="Q27" s="287"/>
      <c r="R27" s="287"/>
      <c r="S27" s="288">
        <f t="shared" si="1"/>
        <v>0</v>
      </c>
      <c r="T27" s="290">
        <f t="shared" si="2"/>
        <v>1</v>
      </c>
      <c r="U27" s="284">
        <f t="shared" si="3"/>
        <v>0</v>
      </c>
      <c r="V27" s="287"/>
      <c r="W27" s="287"/>
      <c r="X27" s="287"/>
      <c r="Y27" s="287">
        <f t="shared" si="4"/>
        <v>0</v>
      </c>
      <c r="Z27" s="287"/>
      <c r="AA27" s="291"/>
      <c r="AB27" s="292">
        <v>1</v>
      </c>
      <c r="AC27" s="293" t="s">
        <v>680</v>
      </c>
      <c r="AD27" s="294" t="s">
        <v>681</v>
      </c>
    </row>
    <row r="28" spans="1:32" ht="12.95" customHeight="1" x14ac:dyDescent="0.2">
      <c r="A28" s="283" t="s">
        <v>471</v>
      </c>
      <c r="B28" s="284">
        <v>5</v>
      </c>
      <c r="C28" s="285"/>
      <c r="D28" s="284"/>
      <c r="E28" s="286"/>
      <c r="F28" s="287"/>
      <c r="G28" s="287"/>
      <c r="H28" s="287"/>
      <c r="I28" s="287"/>
      <c r="J28" s="288">
        <f t="shared" si="0"/>
        <v>0</v>
      </c>
      <c r="K28" s="284"/>
      <c r="L28" s="289"/>
      <c r="M28" s="287"/>
      <c r="N28" s="289"/>
      <c r="O28" s="287"/>
      <c r="P28" s="287"/>
      <c r="Q28" s="287"/>
      <c r="R28" s="287"/>
      <c r="S28" s="288">
        <f t="shared" si="1"/>
        <v>0</v>
      </c>
      <c r="T28" s="290">
        <f t="shared" si="2"/>
        <v>5</v>
      </c>
      <c r="U28" s="284">
        <f t="shared" si="3"/>
        <v>0</v>
      </c>
      <c r="V28" s="287"/>
      <c r="W28" s="287"/>
      <c r="X28" s="287"/>
      <c r="Y28" s="287">
        <f t="shared" si="4"/>
        <v>0</v>
      </c>
      <c r="Z28" s="287"/>
      <c r="AA28" s="291"/>
      <c r="AB28" s="292"/>
      <c r="AC28" s="293" t="s">
        <v>680</v>
      </c>
      <c r="AD28" s="294" t="s">
        <v>681</v>
      </c>
    </row>
    <row r="29" spans="1:32" ht="12.95" customHeight="1" x14ac:dyDescent="0.2">
      <c r="A29" s="283" t="s">
        <v>517</v>
      </c>
      <c r="B29" s="284">
        <v>16</v>
      </c>
      <c r="C29" s="285"/>
      <c r="D29" s="284"/>
      <c r="E29" s="286"/>
      <c r="F29" s="287"/>
      <c r="G29" s="287"/>
      <c r="H29" s="287"/>
      <c r="I29" s="287"/>
      <c r="J29" s="288">
        <f t="shared" si="0"/>
        <v>0</v>
      </c>
      <c r="K29" s="284"/>
      <c r="L29" s="289"/>
      <c r="M29" s="287"/>
      <c r="N29" s="289"/>
      <c r="O29" s="287"/>
      <c r="P29" s="287"/>
      <c r="Q29" s="287"/>
      <c r="R29" s="287"/>
      <c r="S29" s="288">
        <f t="shared" si="1"/>
        <v>0</v>
      </c>
      <c r="T29" s="290">
        <f t="shared" si="2"/>
        <v>16</v>
      </c>
      <c r="U29" s="284">
        <f t="shared" si="3"/>
        <v>0</v>
      </c>
      <c r="V29" s="287"/>
      <c r="W29" s="287"/>
      <c r="X29" s="287"/>
      <c r="Y29" s="287">
        <f t="shared" si="4"/>
        <v>0</v>
      </c>
      <c r="Z29" s="287"/>
      <c r="AA29" s="291"/>
      <c r="AB29" s="292"/>
      <c r="AC29" s="293" t="s">
        <v>680</v>
      </c>
      <c r="AD29" s="294" t="s">
        <v>681</v>
      </c>
    </row>
    <row r="30" spans="1:32" ht="12.95" customHeight="1" x14ac:dyDescent="0.2">
      <c r="A30" s="283" t="s">
        <v>521</v>
      </c>
      <c r="B30" s="284">
        <v>1</v>
      </c>
      <c r="C30" s="285"/>
      <c r="D30" s="284"/>
      <c r="E30" s="286"/>
      <c r="F30" s="287"/>
      <c r="G30" s="287"/>
      <c r="H30" s="287"/>
      <c r="I30" s="287"/>
      <c r="J30" s="288">
        <f t="shared" si="0"/>
        <v>0</v>
      </c>
      <c r="K30" s="284"/>
      <c r="L30" s="289"/>
      <c r="M30" s="287"/>
      <c r="N30" s="289"/>
      <c r="O30" s="287"/>
      <c r="P30" s="287"/>
      <c r="Q30" s="287"/>
      <c r="R30" s="287"/>
      <c r="S30" s="288">
        <f t="shared" si="1"/>
        <v>0</v>
      </c>
      <c r="T30" s="290">
        <f t="shared" si="2"/>
        <v>1</v>
      </c>
      <c r="U30" s="284">
        <f t="shared" si="3"/>
        <v>0</v>
      </c>
      <c r="V30" s="287"/>
      <c r="W30" s="287"/>
      <c r="X30" s="287"/>
      <c r="Y30" s="287">
        <f t="shared" si="4"/>
        <v>0</v>
      </c>
      <c r="Z30" s="287"/>
      <c r="AA30" s="291"/>
      <c r="AB30" s="292"/>
      <c r="AC30" s="293" t="s">
        <v>680</v>
      </c>
      <c r="AD30" s="294" t="s">
        <v>681</v>
      </c>
    </row>
    <row r="31" spans="1:32" ht="14.1" customHeight="1" thickBot="1" x14ac:dyDescent="0.25">
      <c r="A31" s="295" t="s">
        <v>71</v>
      </c>
      <c r="B31" s="296">
        <f t="shared" ref="B31:AB31" si="5">SUM(B8:B30)</f>
        <v>26053</v>
      </c>
      <c r="C31" s="297">
        <f t="shared" si="5"/>
        <v>15131</v>
      </c>
      <c r="D31" s="298">
        <f t="shared" si="5"/>
        <v>0</v>
      </c>
      <c r="E31" s="299">
        <f t="shared" si="5"/>
        <v>0</v>
      </c>
      <c r="F31" s="300">
        <f t="shared" si="5"/>
        <v>0</v>
      </c>
      <c r="G31" s="300">
        <f t="shared" si="5"/>
        <v>0</v>
      </c>
      <c r="H31" s="300">
        <f t="shared" si="5"/>
        <v>185</v>
      </c>
      <c r="I31" s="300">
        <f t="shared" si="5"/>
        <v>5</v>
      </c>
      <c r="J31" s="301">
        <f t="shared" si="5"/>
        <v>190</v>
      </c>
      <c r="K31" s="298">
        <f t="shared" si="5"/>
        <v>0</v>
      </c>
      <c r="L31" s="302">
        <f t="shared" si="5"/>
        <v>0</v>
      </c>
      <c r="M31" s="300">
        <f t="shared" si="5"/>
        <v>0</v>
      </c>
      <c r="N31" s="302">
        <f t="shared" si="5"/>
        <v>0</v>
      </c>
      <c r="O31" s="300">
        <f t="shared" si="5"/>
        <v>0</v>
      </c>
      <c r="P31" s="300">
        <f t="shared" si="5"/>
        <v>0</v>
      </c>
      <c r="Q31" s="300">
        <f t="shared" si="5"/>
        <v>34</v>
      </c>
      <c r="R31" s="300">
        <f t="shared" si="5"/>
        <v>50</v>
      </c>
      <c r="S31" s="303">
        <f t="shared" si="5"/>
        <v>84</v>
      </c>
      <c r="T31" s="304">
        <f t="shared" si="5"/>
        <v>26159</v>
      </c>
      <c r="U31" s="305">
        <f t="shared" si="5"/>
        <v>96</v>
      </c>
      <c r="V31" s="302">
        <f t="shared" si="5"/>
        <v>4</v>
      </c>
      <c r="W31" s="302">
        <f t="shared" si="5"/>
        <v>47</v>
      </c>
      <c r="X31" s="302">
        <f t="shared" si="5"/>
        <v>25</v>
      </c>
      <c r="Y31" s="302">
        <f t="shared" si="5"/>
        <v>76</v>
      </c>
      <c r="Z31" s="302">
        <f t="shared" si="5"/>
        <v>20</v>
      </c>
      <c r="AA31" s="306">
        <f t="shared" si="5"/>
        <v>48</v>
      </c>
      <c r="AB31" s="307">
        <f t="shared" si="5"/>
        <v>12804</v>
      </c>
      <c r="AC31" s="245"/>
      <c r="AD31" s="245"/>
    </row>
    <row r="32" spans="1:32" ht="12.95" customHeight="1" x14ac:dyDescent="0.2">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B32" s="245"/>
      <c r="AC32" s="245"/>
      <c r="AD32" s="245"/>
    </row>
    <row r="33" spans="1:30" ht="12.95" customHeight="1" x14ac:dyDescent="0.2">
      <c r="A33" s="308" t="s">
        <v>93</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B33" s="245"/>
      <c r="AC33" s="245"/>
      <c r="AD33" s="245"/>
    </row>
    <row r="34" spans="1:30" ht="12.95" customHeight="1" x14ac:dyDescent="0.2">
      <c r="A34" s="309" t="s">
        <v>94</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B34" s="245"/>
      <c r="AC34" s="245"/>
      <c r="AD34" s="245"/>
    </row>
    <row r="35" spans="1:30" ht="12.95" customHeight="1" x14ac:dyDescent="0.2">
      <c r="A35" s="309" t="s">
        <v>95</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B35" s="245"/>
      <c r="AC35" s="245"/>
      <c r="AD35" s="245"/>
    </row>
    <row r="36" spans="1:30" ht="12.95" customHeight="1" x14ac:dyDescent="0.2">
      <c r="A36" s="309" t="s">
        <v>96</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B36" s="245"/>
      <c r="AC36" s="245"/>
      <c r="AD36" s="245"/>
    </row>
    <row r="37" spans="1:30" ht="12.95" customHeight="1" x14ac:dyDescent="0.2">
      <c r="A37" s="309" t="s">
        <v>97</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B37" s="245"/>
      <c r="AC37" s="245"/>
      <c r="AD37" s="245"/>
    </row>
    <row r="38" spans="1:30" ht="12.95" customHeight="1" x14ac:dyDescent="0.2">
      <c r="A38" s="309" t="s">
        <v>98</v>
      </c>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B38" s="245"/>
      <c r="AC38" s="245"/>
      <c r="AD38" s="245"/>
    </row>
    <row r="39" spans="1:30" ht="12.95" customHeight="1" x14ac:dyDescent="0.2">
      <c r="A39" s="309" t="s">
        <v>99</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B39" s="245"/>
      <c r="AC39" s="245"/>
      <c r="AD39" s="245"/>
    </row>
    <row r="40" spans="1:30" ht="12.95" customHeight="1" x14ac:dyDescent="0.2">
      <c r="A40" s="309" t="s">
        <v>100</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B40" s="245"/>
      <c r="AC40" s="245"/>
      <c r="AD40" s="245"/>
    </row>
    <row r="41" spans="1:30" ht="12.95" customHeight="1" x14ac:dyDescent="0.2">
      <c r="A41" s="309" t="s">
        <v>101</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B41" s="245"/>
      <c r="AC41" s="245"/>
      <c r="AD41" s="245"/>
    </row>
    <row r="42" spans="1:30" ht="12.95" customHeight="1" x14ac:dyDescent="0.2">
      <c r="A42" s="309" t="s">
        <v>102</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B42" s="245"/>
      <c r="AC42" s="245"/>
      <c r="AD42" s="245"/>
    </row>
    <row r="43" spans="1:30" ht="12.95" customHeight="1" x14ac:dyDescent="0.2">
      <c r="A43" s="309" t="s">
        <v>103</v>
      </c>
    </row>
    <row r="44" spans="1:30" ht="12.95" customHeight="1" x14ac:dyDescent="0.2">
      <c r="A44" s="309" t="s">
        <v>104</v>
      </c>
    </row>
  </sheetData>
  <sheetProtection formatCells="0" formatColumns="0" formatRows="0" insertColumns="0" insertRows="0" insertHyperlinks="0" deleteColumns="0" deleteRows="0" sort="0" autoFilter="0" pivotTables="0"/>
  <mergeCells count="10">
    <mergeCell ref="AA5:AA7"/>
    <mergeCell ref="A1:AB1"/>
    <mergeCell ref="B3:C3"/>
    <mergeCell ref="D3:J3"/>
    <mergeCell ref="K3:S3"/>
    <mergeCell ref="T3:AB3"/>
    <mergeCell ref="D4:F4"/>
    <mergeCell ref="K4:L4"/>
    <mergeCell ref="M4:N4"/>
    <mergeCell ref="V4:AA4"/>
  </mergeCells>
  <dataValidations count="2">
    <dataValidation type="list" errorTitle="Use the code" error=" R=Registration; C=Census; E=Estimate; S=Survey; V=Various/other" promptTitle="Enter the basis" prompt="R=Registration; C=Census; E=Estimate; S=Survey; V=Various/other" sqref="AD8:AD30" xr:uid="{A1DA3C9E-5552-46EF-81F1-4B1EBDE72511}">
      <formula1>"R,C,E,S,V"</formula1>
      <formula2>0</formula2>
    </dataValidation>
    <dataValidation type="list" errorTitle="Use the code" error="G=Government; U=UNHCR; N=NGO; V=Various/other" promptTitle="Enter the source" prompt="G=Government; U=UNHCR; N=NGO; V=Various/other" sqref="AC8:AC30" xr:uid="{12D2C631-9E24-40BE-930A-91789C23CD85}">
      <formula1>"G,U,N,V"</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5"/>
  <sheetViews>
    <sheetView workbookViewId="0"/>
  </sheetViews>
  <sheetFormatPr defaultColWidth="11" defaultRowHeight="15.75" x14ac:dyDescent="0.25"/>
  <sheetData>
    <row r="1" spans="1:1" x14ac:dyDescent="0.25">
      <c r="A1" s="83" t="s">
        <v>105</v>
      </c>
    </row>
    <row r="2" spans="1:1" x14ac:dyDescent="0.25">
      <c r="A2" s="83" t="s">
        <v>107</v>
      </c>
    </row>
    <row r="3" spans="1:1" x14ac:dyDescent="0.25">
      <c r="A3" s="83" t="s">
        <v>109</v>
      </c>
    </row>
    <row r="4" spans="1:1" x14ac:dyDescent="0.25">
      <c r="A4" s="83" t="s">
        <v>111</v>
      </c>
    </row>
    <row r="5" spans="1:1" x14ac:dyDescent="0.25">
      <c r="A5" s="83" t="s">
        <v>113</v>
      </c>
    </row>
    <row r="6" spans="1:1" x14ac:dyDescent="0.25">
      <c r="A6" s="83" t="s">
        <v>115</v>
      </c>
    </row>
    <row r="7" spans="1:1" x14ac:dyDescent="0.25">
      <c r="A7" s="83" t="s">
        <v>117</v>
      </c>
    </row>
    <row r="8" spans="1:1" x14ac:dyDescent="0.25">
      <c r="A8" s="83" t="s">
        <v>119</v>
      </c>
    </row>
    <row r="9" spans="1:1" x14ac:dyDescent="0.25">
      <c r="A9" s="83" t="s">
        <v>121</v>
      </c>
    </row>
    <row r="10" spans="1:1" x14ac:dyDescent="0.25">
      <c r="A10" s="83" t="s">
        <v>123</v>
      </c>
    </row>
    <row r="11" spans="1:1" x14ac:dyDescent="0.25">
      <c r="A11" s="83" t="s">
        <v>125</v>
      </c>
    </row>
    <row r="12" spans="1:1" x14ac:dyDescent="0.25">
      <c r="A12" s="83" t="s">
        <v>127</v>
      </c>
    </row>
    <row r="13" spans="1:1" x14ac:dyDescent="0.25">
      <c r="A13" s="83" t="s">
        <v>129</v>
      </c>
    </row>
    <row r="14" spans="1:1" x14ac:dyDescent="0.25">
      <c r="A14" s="83" t="s">
        <v>131</v>
      </c>
    </row>
    <row r="15" spans="1:1" x14ac:dyDescent="0.25">
      <c r="A15" s="83" t="s">
        <v>133</v>
      </c>
    </row>
    <row r="16" spans="1:1" x14ac:dyDescent="0.25">
      <c r="A16" s="83" t="s">
        <v>135</v>
      </c>
    </row>
    <row r="17" spans="1:1" x14ac:dyDescent="0.25">
      <c r="A17" s="83" t="s">
        <v>137</v>
      </c>
    </row>
    <row r="18" spans="1:1" x14ac:dyDescent="0.25">
      <c r="A18" s="83" t="s">
        <v>139</v>
      </c>
    </row>
    <row r="19" spans="1:1" x14ac:dyDescent="0.25">
      <c r="A19" s="83" t="s">
        <v>141</v>
      </c>
    </row>
    <row r="20" spans="1:1" x14ac:dyDescent="0.25">
      <c r="A20" s="83" t="s">
        <v>143</v>
      </c>
    </row>
    <row r="21" spans="1:1" x14ac:dyDescent="0.25">
      <c r="A21" s="83" t="s">
        <v>145</v>
      </c>
    </row>
    <row r="22" spans="1:1" x14ac:dyDescent="0.25">
      <c r="A22" s="83" t="s">
        <v>147</v>
      </c>
    </row>
    <row r="23" spans="1:1" x14ac:dyDescent="0.25">
      <c r="A23" s="83" t="s">
        <v>149</v>
      </c>
    </row>
    <row r="24" spans="1:1" x14ac:dyDescent="0.25">
      <c r="A24" s="83" t="s">
        <v>151</v>
      </c>
    </row>
    <row r="25" spans="1:1" x14ac:dyDescent="0.25">
      <c r="A25" s="83" t="s">
        <v>153</v>
      </c>
    </row>
    <row r="26" spans="1:1" x14ac:dyDescent="0.25">
      <c r="A26" s="83" t="s">
        <v>155</v>
      </c>
    </row>
    <row r="27" spans="1:1" x14ac:dyDescent="0.25">
      <c r="A27" s="83" t="s">
        <v>157</v>
      </c>
    </row>
    <row r="28" spans="1:1" x14ac:dyDescent="0.25">
      <c r="A28" s="83" t="s">
        <v>159</v>
      </c>
    </row>
    <row r="29" spans="1:1" x14ac:dyDescent="0.25">
      <c r="A29" s="83" t="s">
        <v>161</v>
      </c>
    </row>
    <row r="30" spans="1:1" x14ac:dyDescent="0.25">
      <c r="A30" s="83" t="s">
        <v>163</v>
      </c>
    </row>
    <row r="31" spans="1:1" x14ac:dyDescent="0.25">
      <c r="A31" s="83" t="s">
        <v>165</v>
      </c>
    </row>
    <row r="32" spans="1:1" x14ac:dyDescent="0.25">
      <c r="A32" s="83" t="s">
        <v>167</v>
      </c>
    </row>
    <row r="33" spans="1:1" x14ac:dyDescent="0.25">
      <c r="A33" s="83" t="s">
        <v>169</v>
      </c>
    </row>
    <row r="34" spans="1:1" x14ac:dyDescent="0.25">
      <c r="A34" s="83" t="s">
        <v>171</v>
      </c>
    </row>
    <row r="35" spans="1:1" x14ac:dyDescent="0.25">
      <c r="A35" s="83" t="s">
        <v>173</v>
      </c>
    </row>
    <row r="36" spans="1:1" x14ac:dyDescent="0.25">
      <c r="A36" s="83" t="s">
        <v>175</v>
      </c>
    </row>
    <row r="37" spans="1:1" x14ac:dyDescent="0.25">
      <c r="A37" s="83" t="s">
        <v>177</v>
      </c>
    </row>
    <row r="38" spans="1:1" x14ac:dyDescent="0.25">
      <c r="A38" s="83" t="s">
        <v>179</v>
      </c>
    </row>
    <row r="39" spans="1:1" x14ac:dyDescent="0.25">
      <c r="A39" s="83" t="s">
        <v>181</v>
      </c>
    </row>
    <row r="40" spans="1:1" x14ac:dyDescent="0.25">
      <c r="A40" s="83" t="s">
        <v>183</v>
      </c>
    </row>
    <row r="41" spans="1:1" x14ac:dyDescent="0.25">
      <c r="A41" s="83" t="s">
        <v>185</v>
      </c>
    </row>
    <row r="42" spans="1:1" x14ac:dyDescent="0.25">
      <c r="A42" s="83" t="s">
        <v>187</v>
      </c>
    </row>
    <row r="43" spans="1:1" x14ac:dyDescent="0.25">
      <c r="A43" s="83" t="s">
        <v>189</v>
      </c>
    </row>
    <row r="44" spans="1:1" x14ac:dyDescent="0.25">
      <c r="A44" s="83" t="s">
        <v>191</v>
      </c>
    </row>
    <row r="45" spans="1:1" x14ac:dyDescent="0.25">
      <c r="A45" s="83" t="s">
        <v>193</v>
      </c>
    </row>
    <row r="46" spans="1:1" x14ac:dyDescent="0.25">
      <c r="A46" s="83" t="s">
        <v>195</v>
      </c>
    </row>
    <row r="47" spans="1:1" x14ac:dyDescent="0.25">
      <c r="A47" s="83" t="s">
        <v>197</v>
      </c>
    </row>
    <row r="48" spans="1:1" x14ac:dyDescent="0.25">
      <c r="A48" s="83" t="s">
        <v>199</v>
      </c>
    </row>
    <row r="49" spans="1:1" x14ac:dyDescent="0.25">
      <c r="A49" s="83" t="s">
        <v>201</v>
      </c>
    </row>
    <row r="50" spans="1:1" x14ac:dyDescent="0.25">
      <c r="A50" s="83" t="s">
        <v>203</v>
      </c>
    </row>
    <row r="51" spans="1:1" x14ac:dyDescent="0.25">
      <c r="A51" s="83" t="s">
        <v>205</v>
      </c>
    </row>
    <row r="52" spans="1:1" x14ac:dyDescent="0.25">
      <c r="A52" s="83" t="s">
        <v>207</v>
      </c>
    </row>
    <row r="53" spans="1:1" x14ac:dyDescent="0.25">
      <c r="A53" s="83" t="s">
        <v>209</v>
      </c>
    </row>
    <row r="54" spans="1:1" x14ac:dyDescent="0.25">
      <c r="A54" s="83" t="s">
        <v>211</v>
      </c>
    </row>
    <row r="55" spans="1:1" x14ac:dyDescent="0.25">
      <c r="A55" s="83" t="s">
        <v>213</v>
      </c>
    </row>
    <row r="56" spans="1:1" x14ac:dyDescent="0.25">
      <c r="A56" s="83" t="s">
        <v>215</v>
      </c>
    </row>
    <row r="57" spans="1:1" x14ac:dyDescent="0.25">
      <c r="A57" s="83" t="s">
        <v>217</v>
      </c>
    </row>
    <row r="58" spans="1:1" x14ac:dyDescent="0.25">
      <c r="A58" s="83" t="s">
        <v>219</v>
      </c>
    </row>
    <row r="59" spans="1:1" x14ac:dyDescent="0.25">
      <c r="A59" s="83" t="s">
        <v>221</v>
      </c>
    </row>
    <row r="60" spans="1:1" x14ac:dyDescent="0.25">
      <c r="A60" s="83" t="s">
        <v>223</v>
      </c>
    </row>
    <row r="61" spans="1:1" x14ac:dyDescent="0.25">
      <c r="A61" s="83" t="s">
        <v>225</v>
      </c>
    </row>
    <row r="62" spans="1:1" x14ac:dyDescent="0.25">
      <c r="A62" s="83" t="s">
        <v>227</v>
      </c>
    </row>
    <row r="63" spans="1:1" x14ac:dyDescent="0.25">
      <c r="A63" s="83" t="s">
        <v>229</v>
      </c>
    </row>
    <row r="64" spans="1:1" x14ac:dyDescent="0.25">
      <c r="A64" s="83" t="s">
        <v>231</v>
      </c>
    </row>
    <row r="65" spans="1:1" x14ac:dyDescent="0.25">
      <c r="A65" s="83" t="s">
        <v>233</v>
      </c>
    </row>
    <row r="66" spans="1:1" x14ac:dyDescent="0.25">
      <c r="A66" s="83" t="s">
        <v>235</v>
      </c>
    </row>
    <row r="67" spans="1:1" x14ac:dyDescent="0.25">
      <c r="A67" s="83" t="s">
        <v>237</v>
      </c>
    </row>
    <row r="68" spans="1:1" x14ac:dyDescent="0.25">
      <c r="A68" s="83" t="s">
        <v>239</v>
      </c>
    </row>
    <row r="69" spans="1:1" x14ac:dyDescent="0.25">
      <c r="A69" s="83" t="s">
        <v>241</v>
      </c>
    </row>
    <row r="70" spans="1:1" x14ac:dyDescent="0.25">
      <c r="A70" s="83" t="s">
        <v>243</v>
      </c>
    </row>
    <row r="71" spans="1:1" x14ac:dyDescent="0.25">
      <c r="A71" s="83" t="s">
        <v>245</v>
      </c>
    </row>
    <row r="72" spans="1:1" x14ac:dyDescent="0.25">
      <c r="A72" s="83" t="s">
        <v>247</v>
      </c>
    </row>
    <row r="73" spans="1:1" x14ac:dyDescent="0.25">
      <c r="A73" s="83" t="s">
        <v>249</v>
      </c>
    </row>
    <row r="74" spans="1:1" x14ac:dyDescent="0.25">
      <c r="A74" s="83" t="s">
        <v>251</v>
      </c>
    </row>
    <row r="75" spans="1:1" x14ac:dyDescent="0.25">
      <c r="A75" s="83" t="s">
        <v>253</v>
      </c>
    </row>
    <row r="76" spans="1:1" x14ac:dyDescent="0.25">
      <c r="A76" s="83" t="s">
        <v>255</v>
      </c>
    </row>
    <row r="77" spans="1:1" x14ac:dyDescent="0.25">
      <c r="A77" s="83" t="s">
        <v>257</v>
      </c>
    </row>
    <row r="78" spans="1:1" x14ac:dyDescent="0.25">
      <c r="A78" s="83" t="s">
        <v>259</v>
      </c>
    </row>
    <row r="79" spans="1:1" x14ac:dyDescent="0.25">
      <c r="A79" s="83" t="s">
        <v>261</v>
      </c>
    </row>
    <row r="80" spans="1:1" x14ac:dyDescent="0.25">
      <c r="A80" s="83" t="s">
        <v>263</v>
      </c>
    </row>
    <row r="81" spans="1:1" x14ac:dyDescent="0.25">
      <c r="A81" s="83" t="s">
        <v>265</v>
      </c>
    </row>
    <row r="82" spans="1:1" x14ac:dyDescent="0.25">
      <c r="A82" s="83" t="s">
        <v>267</v>
      </c>
    </row>
    <row r="83" spans="1:1" x14ac:dyDescent="0.25">
      <c r="A83" s="83" t="s">
        <v>269</v>
      </c>
    </row>
    <row r="84" spans="1:1" x14ac:dyDescent="0.25">
      <c r="A84" s="83" t="s">
        <v>271</v>
      </c>
    </row>
    <row r="85" spans="1:1" x14ac:dyDescent="0.25">
      <c r="A85" s="83" t="s">
        <v>273</v>
      </c>
    </row>
    <row r="86" spans="1:1" x14ac:dyDescent="0.25">
      <c r="A86" s="83" t="s">
        <v>275</v>
      </c>
    </row>
    <row r="87" spans="1:1" x14ac:dyDescent="0.25">
      <c r="A87" s="83" t="s">
        <v>277</v>
      </c>
    </row>
    <row r="88" spans="1:1" x14ac:dyDescent="0.25">
      <c r="A88" s="83" t="s">
        <v>279</v>
      </c>
    </row>
    <row r="89" spans="1:1" x14ac:dyDescent="0.25">
      <c r="A89" s="83" t="s">
        <v>281</v>
      </c>
    </row>
    <row r="90" spans="1:1" x14ac:dyDescent="0.25">
      <c r="A90" s="83" t="s">
        <v>283</v>
      </c>
    </row>
    <row r="91" spans="1:1" x14ac:dyDescent="0.25">
      <c r="A91" s="83" t="s">
        <v>285</v>
      </c>
    </row>
    <row r="92" spans="1:1" x14ac:dyDescent="0.25">
      <c r="A92" s="83" t="s">
        <v>287</v>
      </c>
    </row>
    <row r="93" spans="1:1" x14ac:dyDescent="0.25">
      <c r="A93" s="83" t="s">
        <v>289</v>
      </c>
    </row>
    <row r="94" spans="1:1" x14ac:dyDescent="0.25">
      <c r="A94" s="83" t="s">
        <v>291</v>
      </c>
    </row>
    <row r="95" spans="1:1" x14ac:dyDescent="0.25">
      <c r="A95" s="83" t="s">
        <v>293</v>
      </c>
    </row>
    <row r="96" spans="1:1" x14ac:dyDescent="0.25">
      <c r="A96" s="83" t="s">
        <v>295</v>
      </c>
    </row>
    <row r="97" spans="1:1" x14ac:dyDescent="0.25">
      <c r="A97" s="83" t="s">
        <v>297</v>
      </c>
    </row>
    <row r="98" spans="1:1" x14ac:dyDescent="0.25">
      <c r="A98" s="83" t="s">
        <v>299</v>
      </c>
    </row>
    <row r="99" spans="1:1" x14ac:dyDescent="0.25">
      <c r="A99" s="83" t="s">
        <v>301</v>
      </c>
    </row>
    <row r="100" spans="1:1" x14ac:dyDescent="0.25">
      <c r="A100" s="83" t="s">
        <v>303</v>
      </c>
    </row>
    <row r="101" spans="1:1" x14ac:dyDescent="0.25">
      <c r="A101" s="83" t="s">
        <v>305</v>
      </c>
    </row>
    <row r="102" spans="1:1" x14ac:dyDescent="0.25">
      <c r="A102" s="83" t="s">
        <v>307</v>
      </c>
    </row>
    <row r="103" spans="1:1" x14ac:dyDescent="0.25">
      <c r="A103" s="83" t="s">
        <v>309</v>
      </c>
    </row>
    <row r="104" spans="1:1" x14ac:dyDescent="0.25">
      <c r="A104" s="83" t="s">
        <v>311</v>
      </c>
    </row>
    <row r="105" spans="1:1" x14ac:dyDescent="0.25">
      <c r="A105" s="83" t="s">
        <v>313</v>
      </c>
    </row>
    <row r="106" spans="1:1" x14ac:dyDescent="0.25">
      <c r="A106" s="83" t="s">
        <v>315</v>
      </c>
    </row>
    <row r="107" spans="1:1" x14ac:dyDescent="0.25">
      <c r="A107" s="83" t="s">
        <v>317</v>
      </c>
    </row>
    <row r="108" spans="1:1" x14ac:dyDescent="0.25">
      <c r="A108" s="83" t="s">
        <v>319</v>
      </c>
    </row>
    <row r="109" spans="1:1" x14ac:dyDescent="0.25">
      <c r="A109" s="83" t="s">
        <v>321</v>
      </c>
    </row>
    <row r="110" spans="1:1" x14ac:dyDescent="0.25">
      <c r="A110" s="83" t="s">
        <v>323</v>
      </c>
    </row>
    <row r="111" spans="1:1" x14ac:dyDescent="0.25">
      <c r="A111" s="83" t="s">
        <v>325</v>
      </c>
    </row>
    <row r="112" spans="1:1" x14ac:dyDescent="0.25">
      <c r="A112" s="83" t="s">
        <v>327</v>
      </c>
    </row>
    <row r="113" spans="1:1" x14ac:dyDescent="0.25">
      <c r="A113" s="83" t="s">
        <v>329</v>
      </c>
    </row>
    <row r="114" spans="1:1" x14ac:dyDescent="0.25">
      <c r="A114" s="83" t="s">
        <v>331</v>
      </c>
    </row>
    <row r="115" spans="1:1" x14ac:dyDescent="0.25">
      <c r="A115" s="83" t="s">
        <v>333</v>
      </c>
    </row>
    <row r="116" spans="1:1" x14ac:dyDescent="0.25">
      <c r="A116" s="83" t="s">
        <v>335</v>
      </c>
    </row>
    <row r="117" spans="1:1" x14ac:dyDescent="0.25">
      <c r="A117" s="83" t="s">
        <v>337</v>
      </c>
    </row>
    <row r="118" spans="1:1" x14ac:dyDescent="0.25">
      <c r="A118" s="83" t="s">
        <v>339</v>
      </c>
    </row>
    <row r="119" spans="1:1" x14ac:dyDescent="0.25">
      <c r="A119" s="83" t="s">
        <v>341</v>
      </c>
    </row>
    <row r="120" spans="1:1" x14ac:dyDescent="0.25">
      <c r="A120" s="83" t="s">
        <v>343</v>
      </c>
    </row>
    <row r="121" spans="1:1" x14ac:dyDescent="0.25">
      <c r="A121" s="83" t="s">
        <v>345</v>
      </c>
    </row>
    <row r="122" spans="1:1" x14ac:dyDescent="0.25">
      <c r="A122" s="83" t="s">
        <v>347</v>
      </c>
    </row>
    <row r="123" spans="1:1" x14ac:dyDescent="0.25">
      <c r="A123" s="83" t="s">
        <v>349</v>
      </c>
    </row>
    <row r="124" spans="1:1" x14ac:dyDescent="0.25">
      <c r="A124" s="83" t="s">
        <v>351</v>
      </c>
    </row>
    <row r="125" spans="1:1" x14ac:dyDescent="0.25">
      <c r="A125" s="83" t="s">
        <v>353</v>
      </c>
    </row>
    <row r="126" spans="1:1" x14ac:dyDescent="0.25">
      <c r="A126" s="83" t="s">
        <v>355</v>
      </c>
    </row>
    <row r="127" spans="1:1" x14ac:dyDescent="0.25">
      <c r="A127" s="83" t="s">
        <v>357</v>
      </c>
    </row>
    <row r="128" spans="1:1" x14ac:dyDescent="0.25">
      <c r="A128" s="83" t="s">
        <v>359</v>
      </c>
    </row>
    <row r="129" spans="1:1" x14ac:dyDescent="0.25">
      <c r="A129" s="83" t="s">
        <v>361</v>
      </c>
    </row>
    <row r="130" spans="1:1" x14ac:dyDescent="0.25">
      <c r="A130" s="83" t="s">
        <v>363</v>
      </c>
    </row>
    <row r="131" spans="1:1" x14ac:dyDescent="0.25">
      <c r="A131" s="83" t="s">
        <v>365</v>
      </c>
    </row>
    <row r="132" spans="1:1" x14ac:dyDescent="0.25">
      <c r="A132" s="83" t="s">
        <v>367</v>
      </c>
    </row>
    <row r="133" spans="1:1" x14ac:dyDescent="0.25">
      <c r="A133" s="83" t="s">
        <v>369</v>
      </c>
    </row>
    <row r="134" spans="1:1" x14ac:dyDescent="0.25">
      <c r="A134" s="83" t="s">
        <v>371</v>
      </c>
    </row>
    <row r="135" spans="1:1" x14ac:dyDescent="0.25">
      <c r="A135" s="83" t="s">
        <v>373</v>
      </c>
    </row>
    <row r="136" spans="1:1" x14ac:dyDescent="0.25">
      <c r="A136" s="83" t="s">
        <v>375</v>
      </c>
    </row>
    <row r="137" spans="1:1" x14ac:dyDescent="0.25">
      <c r="A137" s="83" t="s">
        <v>377</v>
      </c>
    </row>
    <row r="138" spans="1:1" x14ac:dyDescent="0.25">
      <c r="A138" s="83" t="s">
        <v>379</v>
      </c>
    </row>
    <row r="139" spans="1:1" x14ac:dyDescent="0.25">
      <c r="A139" s="83" t="s">
        <v>381</v>
      </c>
    </row>
    <row r="140" spans="1:1" x14ac:dyDescent="0.25">
      <c r="A140" s="83" t="s">
        <v>383</v>
      </c>
    </row>
    <row r="141" spans="1:1" x14ac:dyDescent="0.25">
      <c r="A141" s="83" t="s">
        <v>385</v>
      </c>
    </row>
    <row r="142" spans="1:1" x14ac:dyDescent="0.25">
      <c r="A142" s="83" t="s">
        <v>387</v>
      </c>
    </row>
    <row r="143" spans="1:1" x14ac:dyDescent="0.25">
      <c r="A143" s="83" t="s">
        <v>389</v>
      </c>
    </row>
    <row r="144" spans="1:1" x14ac:dyDescent="0.25">
      <c r="A144" s="83" t="s">
        <v>391</v>
      </c>
    </row>
    <row r="145" spans="1:1" x14ac:dyDescent="0.25">
      <c r="A145" s="83" t="s">
        <v>393</v>
      </c>
    </row>
    <row r="146" spans="1:1" x14ac:dyDescent="0.25">
      <c r="A146" s="83" t="s">
        <v>395</v>
      </c>
    </row>
    <row r="147" spans="1:1" x14ac:dyDescent="0.25">
      <c r="A147" s="83" t="s">
        <v>397</v>
      </c>
    </row>
    <row r="148" spans="1:1" x14ac:dyDescent="0.25">
      <c r="A148" s="83" t="s">
        <v>399</v>
      </c>
    </row>
    <row r="149" spans="1:1" x14ac:dyDescent="0.25">
      <c r="A149" s="83" t="s">
        <v>401</v>
      </c>
    </row>
    <row r="150" spans="1:1" x14ac:dyDescent="0.25">
      <c r="A150" s="83" t="s">
        <v>403</v>
      </c>
    </row>
    <row r="151" spans="1:1" x14ac:dyDescent="0.25">
      <c r="A151" s="83" t="s">
        <v>405</v>
      </c>
    </row>
    <row r="152" spans="1:1" x14ac:dyDescent="0.25">
      <c r="A152" s="83" t="s">
        <v>407</v>
      </c>
    </row>
    <row r="153" spans="1:1" x14ac:dyDescent="0.25">
      <c r="A153" s="83" t="s">
        <v>409</v>
      </c>
    </row>
    <row r="154" spans="1:1" x14ac:dyDescent="0.25">
      <c r="A154" s="83" t="s">
        <v>411</v>
      </c>
    </row>
    <row r="155" spans="1:1" x14ac:dyDescent="0.25">
      <c r="A155" s="83" t="s">
        <v>413</v>
      </c>
    </row>
    <row r="156" spans="1:1" x14ac:dyDescent="0.25">
      <c r="A156" s="83" t="s">
        <v>415</v>
      </c>
    </row>
    <row r="157" spans="1:1" x14ac:dyDescent="0.25">
      <c r="A157" s="83" t="s">
        <v>417</v>
      </c>
    </row>
    <row r="158" spans="1:1" x14ac:dyDescent="0.25">
      <c r="A158" s="83" t="s">
        <v>419</v>
      </c>
    </row>
    <row r="159" spans="1:1" x14ac:dyDescent="0.25">
      <c r="A159" s="83" t="s">
        <v>421</v>
      </c>
    </row>
    <row r="160" spans="1:1" x14ac:dyDescent="0.25">
      <c r="A160" s="83" t="s">
        <v>423</v>
      </c>
    </row>
    <row r="161" spans="1:1" x14ac:dyDescent="0.25">
      <c r="A161" s="83" t="s">
        <v>425</v>
      </c>
    </row>
    <row r="162" spans="1:1" x14ac:dyDescent="0.25">
      <c r="A162" s="83" t="s">
        <v>427</v>
      </c>
    </row>
    <row r="163" spans="1:1" x14ac:dyDescent="0.25">
      <c r="A163" s="83" t="s">
        <v>429</v>
      </c>
    </row>
    <row r="164" spans="1:1" x14ac:dyDescent="0.25">
      <c r="A164" s="83" t="s">
        <v>431</v>
      </c>
    </row>
    <row r="165" spans="1:1" x14ac:dyDescent="0.25">
      <c r="A165" s="83" t="s">
        <v>433</v>
      </c>
    </row>
    <row r="166" spans="1:1" x14ac:dyDescent="0.25">
      <c r="A166" s="83" t="s">
        <v>435</v>
      </c>
    </row>
    <row r="167" spans="1:1" x14ac:dyDescent="0.25">
      <c r="A167" s="83" t="s">
        <v>437</v>
      </c>
    </row>
    <row r="168" spans="1:1" x14ac:dyDescent="0.25">
      <c r="A168" s="83" t="s">
        <v>439</v>
      </c>
    </row>
    <row r="169" spans="1:1" x14ac:dyDescent="0.25">
      <c r="A169" s="83" t="s">
        <v>441</v>
      </c>
    </row>
    <row r="170" spans="1:1" x14ac:dyDescent="0.25">
      <c r="A170" s="83" t="s">
        <v>443</v>
      </c>
    </row>
    <row r="171" spans="1:1" x14ac:dyDescent="0.25">
      <c r="A171" s="83" t="s">
        <v>445</v>
      </c>
    </row>
    <row r="172" spans="1:1" x14ac:dyDescent="0.25">
      <c r="A172" s="83" t="s">
        <v>447</v>
      </c>
    </row>
    <row r="173" spans="1:1" x14ac:dyDescent="0.25">
      <c r="A173" s="83" t="s">
        <v>449</v>
      </c>
    </row>
    <row r="174" spans="1:1" x14ac:dyDescent="0.25">
      <c r="A174" s="83" t="s">
        <v>451</v>
      </c>
    </row>
    <row r="175" spans="1:1" x14ac:dyDescent="0.25">
      <c r="A175" s="83" t="s">
        <v>453</v>
      </c>
    </row>
    <row r="176" spans="1:1" x14ac:dyDescent="0.25">
      <c r="A176" s="83" t="s">
        <v>455</v>
      </c>
    </row>
    <row r="177" spans="1:1" x14ac:dyDescent="0.25">
      <c r="A177" s="83" t="s">
        <v>457</v>
      </c>
    </row>
    <row r="178" spans="1:1" x14ac:dyDescent="0.25">
      <c r="A178" s="83" t="s">
        <v>459</v>
      </c>
    </row>
    <row r="179" spans="1:1" x14ac:dyDescent="0.25">
      <c r="A179" s="83" t="s">
        <v>461</v>
      </c>
    </row>
    <row r="180" spans="1:1" x14ac:dyDescent="0.25">
      <c r="A180" s="83" t="s">
        <v>463</v>
      </c>
    </row>
    <row r="181" spans="1:1" x14ac:dyDescent="0.25">
      <c r="A181" s="83" t="s">
        <v>465</v>
      </c>
    </row>
    <row r="182" spans="1:1" x14ac:dyDescent="0.25">
      <c r="A182" s="83" t="s">
        <v>467</v>
      </c>
    </row>
    <row r="183" spans="1:1" x14ac:dyDescent="0.25">
      <c r="A183" s="83" t="s">
        <v>469</v>
      </c>
    </row>
    <row r="184" spans="1:1" x14ac:dyDescent="0.25">
      <c r="A184" s="83" t="s">
        <v>471</v>
      </c>
    </row>
    <row r="185" spans="1:1" x14ac:dyDescent="0.25">
      <c r="A185" s="83" t="s">
        <v>473</v>
      </c>
    </row>
    <row r="186" spans="1:1" x14ac:dyDescent="0.25">
      <c r="A186" s="83" t="s">
        <v>475</v>
      </c>
    </row>
    <row r="187" spans="1:1" x14ac:dyDescent="0.25">
      <c r="A187" s="83" t="s">
        <v>477</v>
      </c>
    </row>
    <row r="188" spans="1:1" x14ac:dyDescent="0.25">
      <c r="A188" s="83" t="s">
        <v>479</v>
      </c>
    </row>
    <row r="189" spans="1:1" x14ac:dyDescent="0.25">
      <c r="A189" s="83" t="s">
        <v>481</v>
      </c>
    </row>
    <row r="190" spans="1:1" x14ac:dyDescent="0.25">
      <c r="A190" s="83" t="s">
        <v>483</v>
      </c>
    </row>
    <row r="191" spans="1:1" x14ac:dyDescent="0.25">
      <c r="A191" s="83" t="s">
        <v>485</v>
      </c>
    </row>
    <row r="192" spans="1:1" x14ac:dyDescent="0.25">
      <c r="A192" s="83" t="s">
        <v>487</v>
      </c>
    </row>
    <row r="193" spans="1:1" x14ac:dyDescent="0.25">
      <c r="A193" s="83" t="s">
        <v>489</v>
      </c>
    </row>
    <row r="194" spans="1:1" x14ac:dyDescent="0.25">
      <c r="A194" s="83" t="s">
        <v>491</v>
      </c>
    </row>
    <row r="195" spans="1:1" x14ac:dyDescent="0.25">
      <c r="A195" s="83" t="s">
        <v>493</v>
      </c>
    </row>
    <row r="196" spans="1:1" x14ac:dyDescent="0.25">
      <c r="A196" s="83" t="s">
        <v>495</v>
      </c>
    </row>
    <row r="197" spans="1:1" x14ac:dyDescent="0.25">
      <c r="A197" s="83" t="s">
        <v>497</v>
      </c>
    </row>
    <row r="198" spans="1:1" x14ac:dyDescent="0.25">
      <c r="A198" s="83" t="s">
        <v>499</v>
      </c>
    </row>
    <row r="199" spans="1:1" x14ac:dyDescent="0.25">
      <c r="A199" s="83" t="s">
        <v>501</v>
      </c>
    </row>
    <row r="200" spans="1:1" x14ac:dyDescent="0.25">
      <c r="A200" s="83" t="s">
        <v>503</v>
      </c>
    </row>
    <row r="201" spans="1:1" x14ac:dyDescent="0.25">
      <c r="A201" s="83" t="s">
        <v>505</v>
      </c>
    </row>
    <row r="202" spans="1:1" x14ac:dyDescent="0.25">
      <c r="A202" s="83" t="s">
        <v>507</v>
      </c>
    </row>
    <row r="203" spans="1:1" x14ac:dyDescent="0.25">
      <c r="A203" s="83" t="s">
        <v>509</v>
      </c>
    </row>
    <row r="204" spans="1:1" x14ac:dyDescent="0.25">
      <c r="A204" s="83" t="s">
        <v>511</v>
      </c>
    </row>
    <row r="205" spans="1:1" x14ac:dyDescent="0.25">
      <c r="A205" s="83" t="s">
        <v>513</v>
      </c>
    </row>
    <row r="206" spans="1:1" x14ac:dyDescent="0.25">
      <c r="A206" s="83" t="s">
        <v>515</v>
      </c>
    </row>
    <row r="207" spans="1:1" x14ac:dyDescent="0.25">
      <c r="A207" s="83" t="s">
        <v>517</v>
      </c>
    </row>
    <row r="208" spans="1:1" x14ac:dyDescent="0.25">
      <c r="A208" s="83" t="s">
        <v>519</v>
      </c>
    </row>
    <row r="209" spans="1:1" x14ac:dyDescent="0.25">
      <c r="A209" s="83" t="s">
        <v>521</v>
      </c>
    </row>
    <row r="210" spans="1:1" x14ac:dyDescent="0.25">
      <c r="A210" s="83" t="s">
        <v>523</v>
      </c>
    </row>
    <row r="211" spans="1:1" x14ac:dyDescent="0.25">
      <c r="A211" s="83" t="s">
        <v>525</v>
      </c>
    </row>
    <row r="212" spans="1:1" x14ac:dyDescent="0.25">
      <c r="A212" s="83" t="s">
        <v>527</v>
      </c>
    </row>
    <row r="213" spans="1:1" x14ac:dyDescent="0.25">
      <c r="A213" s="83" t="s">
        <v>529</v>
      </c>
    </row>
    <row r="214" spans="1:1" x14ac:dyDescent="0.25">
      <c r="A214" s="83" t="s">
        <v>531</v>
      </c>
    </row>
    <row r="215" spans="1:1" x14ac:dyDescent="0.25">
      <c r="A215" s="83" t="s">
        <v>533</v>
      </c>
    </row>
    <row r="216" spans="1:1" x14ac:dyDescent="0.25">
      <c r="A216" s="83" t="s">
        <v>535</v>
      </c>
    </row>
    <row r="217" spans="1:1" x14ac:dyDescent="0.25">
      <c r="A217" s="83" t="s">
        <v>537</v>
      </c>
    </row>
    <row r="218" spans="1:1" x14ac:dyDescent="0.25">
      <c r="A218" s="83" t="s">
        <v>539</v>
      </c>
    </row>
    <row r="219" spans="1:1" x14ac:dyDescent="0.25">
      <c r="A219" s="83" t="s">
        <v>541</v>
      </c>
    </row>
    <row r="220" spans="1:1" x14ac:dyDescent="0.25">
      <c r="A220" s="83" t="s">
        <v>543</v>
      </c>
    </row>
    <row r="221" spans="1:1" x14ac:dyDescent="0.25">
      <c r="A221" s="83" t="s">
        <v>545</v>
      </c>
    </row>
    <row r="222" spans="1:1" x14ac:dyDescent="0.25">
      <c r="A222" s="83" t="s">
        <v>547</v>
      </c>
    </row>
    <row r="223" spans="1:1" x14ac:dyDescent="0.25">
      <c r="A223" s="83" t="s">
        <v>549</v>
      </c>
    </row>
    <row r="224" spans="1:1" x14ac:dyDescent="0.25">
      <c r="A224" s="83" t="s">
        <v>551</v>
      </c>
    </row>
    <row r="225" spans="1:1" x14ac:dyDescent="0.25">
      <c r="A225" s="83" t="s">
        <v>553</v>
      </c>
    </row>
    <row r="226" spans="1:1" x14ac:dyDescent="0.25">
      <c r="A226" s="83" t="s">
        <v>555</v>
      </c>
    </row>
    <row r="227" spans="1:1" x14ac:dyDescent="0.25">
      <c r="A227" s="83" t="s">
        <v>557</v>
      </c>
    </row>
    <row r="228" spans="1:1" x14ac:dyDescent="0.25">
      <c r="A228" s="83" t="s">
        <v>559</v>
      </c>
    </row>
    <row r="229" spans="1:1" x14ac:dyDescent="0.25">
      <c r="A229" s="83" t="s">
        <v>561</v>
      </c>
    </row>
    <row r="230" spans="1:1" x14ac:dyDescent="0.25">
      <c r="A230" s="83" t="s">
        <v>563</v>
      </c>
    </row>
    <row r="231" spans="1:1" x14ac:dyDescent="0.25">
      <c r="A231" s="83" t="s">
        <v>565</v>
      </c>
    </row>
    <row r="232" spans="1:1" x14ac:dyDescent="0.25">
      <c r="A232" s="83" t="s">
        <v>567</v>
      </c>
    </row>
    <row r="233" spans="1:1" x14ac:dyDescent="0.25">
      <c r="A233" s="83" t="s">
        <v>569</v>
      </c>
    </row>
    <row r="234" spans="1:1" x14ac:dyDescent="0.25">
      <c r="A234" s="83" t="s">
        <v>571</v>
      </c>
    </row>
    <row r="235" spans="1:1" x14ac:dyDescent="0.25">
      <c r="A235" s="83" t="s">
        <v>573</v>
      </c>
    </row>
    <row r="236" spans="1:1" x14ac:dyDescent="0.25">
      <c r="A236" s="83" t="s">
        <v>575</v>
      </c>
    </row>
    <row r="237" spans="1:1" x14ac:dyDescent="0.25">
      <c r="A237" s="83" t="s">
        <v>577</v>
      </c>
    </row>
    <row r="238" spans="1:1" x14ac:dyDescent="0.25">
      <c r="A238" s="83" t="s">
        <v>579</v>
      </c>
    </row>
    <row r="239" spans="1:1" x14ac:dyDescent="0.25">
      <c r="A239" s="83" t="s">
        <v>581</v>
      </c>
    </row>
    <row r="240" spans="1:1" x14ac:dyDescent="0.25">
      <c r="A240" s="83" t="s">
        <v>583</v>
      </c>
    </row>
    <row r="241" spans="1:1" x14ac:dyDescent="0.25">
      <c r="A241" s="83" t="s">
        <v>585</v>
      </c>
    </row>
    <row r="242" spans="1:1" x14ac:dyDescent="0.25">
      <c r="A242" s="83" t="s">
        <v>587</v>
      </c>
    </row>
    <row r="243" spans="1:1" x14ac:dyDescent="0.25">
      <c r="A243" s="83" t="s">
        <v>589</v>
      </c>
    </row>
    <row r="244" spans="1:1" x14ac:dyDescent="0.25">
      <c r="A244" s="83" t="s">
        <v>591</v>
      </c>
    </row>
    <row r="245" spans="1:1" x14ac:dyDescent="0.25">
      <c r="A245" s="83" t="s">
        <v>593</v>
      </c>
    </row>
  </sheetData>
  <sheetProtection formatCells="0" formatColumns="0" formatRows="0" insertColumns="0" insertRows="0" insertHyperlinks="0" deleteColumns="0" deleteRows="0" sort="0" autoFilter="0" pivotTables="0"/>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3890-5659-4A23-BA3E-8D7E8A27B0E3}">
  <dimension ref="A1:L47"/>
  <sheetViews>
    <sheetView topLeftCell="A35" zoomScaleNormal="100" workbookViewId="0">
      <selection activeCell="A47" sqref="A47"/>
    </sheetView>
  </sheetViews>
  <sheetFormatPr defaultColWidth="8.375" defaultRowHeight="15.75" x14ac:dyDescent="0.25"/>
  <cols>
    <col min="1" max="11" width="8.375" style="244"/>
    <col min="12" max="12" width="10.875" style="244" customWidth="1"/>
    <col min="13" max="16384" width="8.375" style="244"/>
  </cols>
  <sheetData>
    <row r="1" spans="1:11" x14ac:dyDescent="0.25">
      <c r="A1" s="41" t="s">
        <v>595</v>
      </c>
      <c r="B1" s="42"/>
      <c r="C1" s="42"/>
      <c r="D1" s="42"/>
      <c r="E1" s="42"/>
      <c r="F1" s="42"/>
      <c r="G1" s="43"/>
      <c r="H1" s="44"/>
      <c r="I1" s="43"/>
      <c r="J1" s="43"/>
      <c r="K1" s="45" t="s">
        <v>680</v>
      </c>
    </row>
    <row r="2" spans="1:11" x14ac:dyDescent="0.25">
      <c r="A2" s="41" t="s">
        <v>596</v>
      </c>
      <c r="B2" s="43"/>
      <c r="C2" s="41"/>
      <c r="D2" s="42"/>
      <c r="E2" s="42"/>
      <c r="F2" s="42"/>
      <c r="G2" s="42"/>
      <c r="H2" s="42"/>
      <c r="I2" s="41"/>
      <c r="J2" s="41"/>
      <c r="K2" s="45" t="s">
        <v>597</v>
      </c>
    </row>
    <row r="3" spans="1:11" x14ac:dyDescent="0.25">
      <c r="A3" s="41" t="s">
        <v>598</v>
      </c>
      <c r="B3" s="43"/>
      <c r="C3" s="41"/>
      <c r="D3" s="42"/>
      <c r="E3" s="42"/>
      <c r="F3" s="42"/>
      <c r="G3" s="42"/>
      <c r="H3" s="42"/>
      <c r="I3" s="41"/>
      <c r="J3" s="41"/>
      <c r="K3" s="45" t="s">
        <v>599</v>
      </c>
    </row>
    <row r="4" spans="1:11" x14ac:dyDescent="0.25">
      <c r="A4" s="41" t="s">
        <v>600</v>
      </c>
      <c r="B4" s="43"/>
      <c r="C4" s="41"/>
      <c r="D4" s="42"/>
      <c r="E4" s="42"/>
      <c r="F4" s="42"/>
      <c r="G4" s="42"/>
      <c r="H4" s="42"/>
      <c r="I4" s="42"/>
      <c r="J4" s="42"/>
      <c r="K4" s="46">
        <v>0</v>
      </c>
    </row>
    <row r="5" spans="1:11" x14ac:dyDescent="0.25">
      <c r="A5" s="41" t="s">
        <v>601</v>
      </c>
      <c r="B5" s="43"/>
      <c r="C5" s="41"/>
      <c r="D5" s="42"/>
      <c r="E5" s="42"/>
      <c r="F5" s="42"/>
      <c r="G5" s="42"/>
      <c r="H5" s="42"/>
      <c r="I5" s="42"/>
      <c r="J5" s="42"/>
      <c r="K5" s="45" t="s">
        <v>602</v>
      </c>
    </row>
    <row r="6" spans="1:11" x14ac:dyDescent="0.25">
      <c r="A6" s="41" t="s">
        <v>603</v>
      </c>
      <c r="B6" s="43"/>
      <c r="C6" s="41"/>
      <c r="D6" s="42"/>
      <c r="E6" s="42"/>
      <c r="F6" s="42"/>
      <c r="G6" s="42"/>
      <c r="H6" s="42"/>
      <c r="I6" s="42"/>
      <c r="J6" s="42"/>
      <c r="K6" s="45" t="s">
        <v>599</v>
      </c>
    </row>
    <row r="7" spans="1:11" x14ac:dyDescent="0.25">
      <c r="A7" s="41" t="s">
        <v>604</v>
      </c>
      <c r="B7" s="43"/>
      <c r="C7" s="41"/>
      <c r="D7" s="42"/>
      <c r="E7" s="42"/>
      <c r="F7" s="42"/>
      <c r="G7" s="42"/>
      <c r="H7" s="42"/>
      <c r="I7" s="42"/>
      <c r="J7" s="42"/>
      <c r="K7" s="47">
        <v>0</v>
      </c>
    </row>
    <row r="8" spans="1:11" ht="15.95" customHeight="1" thickBot="1" x14ac:dyDescent="0.3">
      <c r="B8" s="43"/>
      <c r="C8" s="43"/>
      <c r="D8" s="42"/>
      <c r="E8" s="42"/>
      <c r="F8" s="42"/>
      <c r="G8" s="42"/>
      <c r="H8" s="42"/>
      <c r="I8" s="42"/>
      <c r="J8" s="42"/>
      <c r="K8" s="42"/>
    </row>
    <row r="9" spans="1:11" x14ac:dyDescent="0.25">
      <c r="A9" s="80"/>
      <c r="B9" s="339" t="s">
        <v>605</v>
      </c>
      <c r="C9" s="339"/>
      <c r="D9" s="48" t="s">
        <v>48</v>
      </c>
      <c r="E9" s="339" t="s">
        <v>48</v>
      </c>
      <c r="F9" s="339"/>
      <c r="G9" s="339"/>
      <c r="H9" s="339"/>
      <c r="I9" s="81" t="s">
        <v>48</v>
      </c>
      <c r="J9" s="340" t="s">
        <v>605</v>
      </c>
      <c r="K9" s="340"/>
    </row>
    <row r="10" spans="1:11" x14ac:dyDescent="0.25">
      <c r="A10" s="82"/>
      <c r="B10" s="341" t="s">
        <v>606</v>
      </c>
      <c r="C10" s="341"/>
      <c r="D10" s="49" t="s">
        <v>48</v>
      </c>
      <c r="E10" s="342" t="s">
        <v>607</v>
      </c>
      <c r="F10" s="342"/>
      <c r="G10" s="342"/>
      <c r="H10" s="342"/>
      <c r="I10" s="342"/>
      <c r="J10" s="343" t="s">
        <v>608</v>
      </c>
      <c r="K10" s="343"/>
    </row>
    <row r="11" spans="1:11" x14ac:dyDescent="0.25">
      <c r="A11" s="82"/>
      <c r="B11" s="50"/>
      <c r="C11" s="51" t="s">
        <v>53</v>
      </c>
      <c r="D11" s="49" t="s">
        <v>609</v>
      </c>
      <c r="E11" s="338" t="s">
        <v>610</v>
      </c>
      <c r="F11" s="338"/>
      <c r="G11" s="52" t="s">
        <v>48</v>
      </c>
      <c r="H11" s="52" t="s">
        <v>611</v>
      </c>
      <c r="I11" s="53" t="s">
        <v>612</v>
      </c>
      <c r="J11" s="54" t="s">
        <v>48</v>
      </c>
      <c r="K11" s="55" t="s">
        <v>53</v>
      </c>
    </row>
    <row r="12" spans="1:11" x14ac:dyDescent="0.25">
      <c r="A12" s="82"/>
      <c r="B12" s="56"/>
      <c r="C12" s="57" t="s">
        <v>613</v>
      </c>
      <c r="D12" s="78">
        <v>43466</v>
      </c>
      <c r="E12" s="50" t="s">
        <v>614</v>
      </c>
      <c r="F12" s="58" t="s">
        <v>69</v>
      </c>
      <c r="G12" s="59" t="s">
        <v>48</v>
      </c>
      <c r="H12" s="59" t="s">
        <v>615</v>
      </c>
      <c r="I12" s="60" t="s">
        <v>616</v>
      </c>
      <c r="J12" s="61" t="s">
        <v>48</v>
      </c>
      <c r="K12" s="62" t="s">
        <v>613</v>
      </c>
    </row>
    <row r="13" spans="1:11" ht="15.95" customHeight="1" thickBot="1" x14ac:dyDescent="0.3">
      <c r="A13" s="70" t="s">
        <v>73</v>
      </c>
      <c r="B13" s="71" t="s">
        <v>71</v>
      </c>
      <c r="C13" s="72" t="s">
        <v>617</v>
      </c>
      <c r="D13" s="79">
        <v>43646</v>
      </c>
      <c r="E13" s="71" t="s">
        <v>618</v>
      </c>
      <c r="F13" s="73" t="s">
        <v>74</v>
      </c>
      <c r="G13" s="73" t="s">
        <v>619</v>
      </c>
      <c r="H13" s="73" t="s">
        <v>77</v>
      </c>
      <c r="I13" s="74" t="s">
        <v>620</v>
      </c>
      <c r="J13" s="75" t="s">
        <v>71</v>
      </c>
      <c r="K13" s="76" t="s">
        <v>617</v>
      </c>
    </row>
    <row r="14" spans="1:11" ht="15.95" customHeight="1" x14ac:dyDescent="0.25">
      <c r="A14" s="68" t="s">
        <v>105</v>
      </c>
      <c r="B14" s="68">
        <v>1</v>
      </c>
      <c r="C14" s="69"/>
      <c r="D14" s="68"/>
      <c r="E14" s="68"/>
      <c r="F14" s="68"/>
      <c r="G14" s="68"/>
      <c r="H14" s="68"/>
      <c r="I14" s="68"/>
      <c r="J14" s="68">
        <f>B14+D14-E14-F14-G14-H14</f>
        <v>1</v>
      </c>
      <c r="K14" s="77"/>
    </row>
    <row r="15" spans="1:11" ht="15.95" customHeight="1" x14ac:dyDescent="0.25">
      <c r="A15" s="66" t="s">
        <v>133</v>
      </c>
      <c r="B15" s="66">
        <v>99</v>
      </c>
      <c r="C15" s="67">
        <v>64</v>
      </c>
      <c r="D15" s="66"/>
      <c r="E15" s="66"/>
      <c r="F15" s="66"/>
      <c r="G15" s="66"/>
      <c r="H15" s="66"/>
      <c r="I15" s="66"/>
      <c r="J15" s="68">
        <f t="shared" ref="J15:J45" si="0">B15+D15-E15-F15-G15-H15</f>
        <v>99</v>
      </c>
      <c r="K15" s="67">
        <v>55</v>
      </c>
    </row>
    <row r="16" spans="1:11" ht="15.95" customHeight="1" x14ac:dyDescent="0.25">
      <c r="A16" s="66" t="s">
        <v>169</v>
      </c>
      <c r="B16" s="66">
        <v>77</v>
      </c>
      <c r="C16" s="67">
        <v>13</v>
      </c>
      <c r="D16" s="66"/>
      <c r="E16" s="66"/>
      <c r="F16" s="66"/>
      <c r="G16" s="66"/>
      <c r="H16" s="66"/>
      <c r="I16" s="66"/>
      <c r="J16" s="68">
        <f t="shared" si="0"/>
        <v>77</v>
      </c>
      <c r="K16" s="67">
        <v>6</v>
      </c>
    </row>
    <row r="17" spans="1:12" ht="15.95" customHeight="1" x14ac:dyDescent="0.25">
      <c r="A17" s="66" t="s">
        <v>173</v>
      </c>
      <c r="B17" s="66">
        <v>779</v>
      </c>
      <c r="C17" s="67">
        <v>4</v>
      </c>
      <c r="D17" s="66"/>
      <c r="E17" s="66"/>
      <c r="F17" s="66"/>
      <c r="G17" s="66"/>
      <c r="H17" s="66"/>
      <c r="I17" s="66"/>
      <c r="J17" s="68">
        <f t="shared" si="0"/>
        <v>779</v>
      </c>
      <c r="K17" s="67"/>
    </row>
    <row r="18" spans="1:12" ht="15.95" customHeight="1" x14ac:dyDescent="0.25">
      <c r="A18" s="66" t="s">
        <v>181</v>
      </c>
      <c r="B18" s="66">
        <v>58</v>
      </c>
      <c r="C18" s="67"/>
      <c r="D18" s="66"/>
      <c r="E18" s="66"/>
      <c r="F18" s="66"/>
      <c r="G18" s="66"/>
      <c r="H18" s="66"/>
      <c r="I18" s="66"/>
      <c r="J18" s="68">
        <f>B18+D18-E18-F18-G18-H18</f>
        <v>58</v>
      </c>
      <c r="K18" s="67"/>
    </row>
    <row r="19" spans="1:12" ht="15.95" customHeight="1" x14ac:dyDescent="0.25">
      <c r="A19" s="66" t="s">
        <v>275</v>
      </c>
      <c r="B19" s="66">
        <v>5940</v>
      </c>
      <c r="C19" s="67"/>
      <c r="D19" s="66"/>
      <c r="E19" s="66"/>
      <c r="F19" s="66"/>
      <c r="G19" s="66"/>
      <c r="H19" s="66"/>
      <c r="I19" s="66"/>
      <c r="J19" s="68">
        <f>B19+D19-E19-F19-G19-H19</f>
        <v>5940</v>
      </c>
      <c r="K19" s="67">
        <v>12</v>
      </c>
    </row>
    <row r="20" spans="1:12" ht="15.95" customHeight="1" x14ac:dyDescent="0.25">
      <c r="A20" s="66" t="s">
        <v>307</v>
      </c>
      <c r="B20" s="66">
        <v>1</v>
      </c>
      <c r="C20" s="67"/>
      <c r="D20" s="66"/>
      <c r="E20" s="66"/>
      <c r="F20" s="66"/>
      <c r="G20" s="66"/>
      <c r="H20" s="66"/>
      <c r="I20" s="66"/>
      <c r="J20" s="68">
        <f t="shared" si="0"/>
        <v>1</v>
      </c>
      <c r="K20" s="67"/>
    </row>
    <row r="21" spans="1:12" ht="15.95" customHeight="1" x14ac:dyDescent="0.25">
      <c r="A21" s="66" t="s">
        <v>183</v>
      </c>
      <c r="B21" s="66">
        <v>500</v>
      </c>
      <c r="C21" s="67">
        <v>446</v>
      </c>
      <c r="D21" s="66"/>
      <c r="E21" s="66"/>
      <c r="F21" s="66"/>
      <c r="G21" s="66"/>
      <c r="H21" s="66"/>
      <c r="I21" s="66"/>
      <c r="J21" s="68">
        <f t="shared" si="0"/>
        <v>500</v>
      </c>
      <c r="K21" s="67">
        <v>362</v>
      </c>
    </row>
    <row r="22" spans="1:12" ht="15.95" customHeight="1" x14ac:dyDescent="0.25">
      <c r="A22" s="66" t="s">
        <v>203</v>
      </c>
      <c r="B22" s="66">
        <v>1</v>
      </c>
      <c r="C22" s="67"/>
      <c r="D22" s="66"/>
      <c r="E22" s="66"/>
      <c r="F22" s="66"/>
      <c r="G22" s="66"/>
      <c r="H22" s="66"/>
      <c r="I22" s="66"/>
      <c r="J22" s="68">
        <f t="shared" si="0"/>
        <v>1</v>
      </c>
      <c r="K22" s="67"/>
    </row>
    <row r="23" spans="1:12" ht="15.95" customHeight="1" x14ac:dyDescent="0.25">
      <c r="A23" s="66" t="s">
        <v>213</v>
      </c>
      <c r="B23" s="66">
        <v>1791</v>
      </c>
      <c r="C23" s="67">
        <v>32</v>
      </c>
      <c r="D23" s="66"/>
      <c r="E23" s="66"/>
      <c r="F23" s="66"/>
      <c r="G23" s="66"/>
      <c r="H23" s="66"/>
      <c r="I23" s="66"/>
      <c r="J23" s="68">
        <f t="shared" si="0"/>
        <v>1791</v>
      </c>
      <c r="K23" s="67">
        <v>28</v>
      </c>
    </row>
    <row r="24" spans="1:12" ht="15.95" customHeight="1" x14ac:dyDescent="0.25">
      <c r="A24" s="66" t="s">
        <v>217</v>
      </c>
      <c r="B24" s="66">
        <v>57</v>
      </c>
      <c r="C24" s="67">
        <v>1</v>
      </c>
      <c r="D24" s="66"/>
      <c r="E24" s="66"/>
      <c r="F24" s="66"/>
      <c r="G24" s="66"/>
      <c r="H24" s="66"/>
      <c r="I24" s="66"/>
      <c r="J24" s="68">
        <f t="shared" si="0"/>
        <v>57</v>
      </c>
      <c r="K24" s="67"/>
    </row>
    <row r="25" spans="1:12" ht="15.95" customHeight="1" x14ac:dyDescent="0.25">
      <c r="A25" s="66" t="s">
        <v>237</v>
      </c>
      <c r="B25" s="66">
        <v>1</v>
      </c>
      <c r="C25" s="67"/>
      <c r="D25" s="66"/>
      <c r="E25" s="66"/>
      <c r="F25" s="66"/>
      <c r="G25" s="66"/>
      <c r="H25" s="66"/>
      <c r="I25" s="66"/>
      <c r="J25" s="68">
        <f t="shared" si="0"/>
        <v>1</v>
      </c>
      <c r="K25" s="67"/>
    </row>
    <row r="26" spans="1:12" ht="15.95" customHeight="1" x14ac:dyDescent="0.25">
      <c r="A26" s="66" t="s">
        <v>259</v>
      </c>
      <c r="B26" s="66">
        <v>9146</v>
      </c>
      <c r="C26" s="67">
        <v>56</v>
      </c>
      <c r="D26" s="66"/>
      <c r="E26" s="66"/>
      <c r="F26" s="66"/>
      <c r="G26" s="66"/>
      <c r="H26" s="66"/>
      <c r="I26" s="66"/>
      <c r="J26" s="68">
        <f t="shared" si="0"/>
        <v>9146</v>
      </c>
      <c r="K26" s="67">
        <v>23</v>
      </c>
    </row>
    <row r="27" spans="1:12" ht="15.95" customHeight="1" x14ac:dyDescent="0.25">
      <c r="A27" s="66" t="s">
        <v>251</v>
      </c>
      <c r="B27" s="66">
        <v>268</v>
      </c>
      <c r="C27" s="67">
        <v>8</v>
      </c>
      <c r="D27" s="66"/>
      <c r="E27" s="66"/>
      <c r="F27" s="66"/>
      <c r="G27" s="66"/>
      <c r="H27" s="66"/>
      <c r="I27" s="66"/>
      <c r="J27" s="68">
        <f t="shared" si="0"/>
        <v>268</v>
      </c>
      <c r="K27" s="67"/>
    </row>
    <row r="28" spans="1:12" ht="15.95" customHeight="1" x14ac:dyDescent="0.25">
      <c r="A28" s="66" t="s">
        <v>263</v>
      </c>
      <c r="B28" s="66">
        <v>1</v>
      </c>
      <c r="C28" s="67"/>
      <c r="D28" s="66"/>
      <c r="E28" s="66"/>
      <c r="F28" s="66"/>
      <c r="G28" s="66"/>
      <c r="H28" s="66"/>
      <c r="I28" s="66"/>
      <c r="J28" s="68">
        <f t="shared" si="0"/>
        <v>1</v>
      </c>
      <c r="K28" s="67"/>
    </row>
    <row r="29" spans="1:12" ht="15.95" customHeight="1" x14ac:dyDescent="0.25">
      <c r="A29" s="66" t="s">
        <v>285</v>
      </c>
      <c r="B29" s="66">
        <v>1</v>
      </c>
      <c r="C29" s="67"/>
      <c r="D29" s="66"/>
      <c r="E29" s="66"/>
      <c r="F29" s="66"/>
      <c r="G29" s="66"/>
      <c r="H29" s="66"/>
      <c r="I29" s="66"/>
      <c r="J29" s="68">
        <f t="shared" si="0"/>
        <v>1</v>
      </c>
      <c r="K29" s="67"/>
    </row>
    <row r="30" spans="1:12" ht="15.95" customHeight="1" x14ac:dyDescent="0.25">
      <c r="A30" s="66" t="s">
        <v>313</v>
      </c>
      <c r="B30" s="66">
        <v>478</v>
      </c>
      <c r="C30" s="67">
        <v>478</v>
      </c>
      <c r="D30" s="66"/>
      <c r="E30" s="66"/>
      <c r="F30" s="66"/>
      <c r="G30" s="66"/>
      <c r="H30" s="66"/>
      <c r="I30" s="66"/>
      <c r="J30" s="68">
        <f t="shared" si="0"/>
        <v>478</v>
      </c>
      <c r="K30" s="67">
        <v>117</v>
      </c>
      <c r="L30" s="315"/>
    </row>
    <row r="31" spans="1:12" ht="15.95" customHeight="1" x14ac:dyDescent="0.25">
      <c r="A31" s="66" t="s">
        <v>353</v>
      </c>
      <c r="B31" s="66">
        <v>1</v>
      </c>
      <c r="C31" s="67"/>
      <c r="D31" s="66"/>
      <c r="E31" s="66"/>
      <c r="F31" s="66"/>
      <c r="G31" s="66"/>
      <c r="H31" s="66"/>
      <c r="I31" s="66"/>
      <c r="J31" s="68">
        <f t="shared" si="0"/>
        <v>1</v>
      </c>
      <c r="K31" s="67">
        <v>1</v>
      </c>
    </row>
    <row r="32" spans="1:12" ht="15.95" customHeight="1" x14ac:dyDescent="0.25">
      <c r="A32" s="66" t="s">
        <v>339</v>
      </c>
      <c r="B32" s="66">
        <v>5402</v>
      </c>
      <c r="C32" s="67"/>
      <c r="D32" s="66"/>
      <c r="E32" s="66"/>
      <c r="F32" s="66"/>
      <c r="G32" s="66"/>
      <c r="H32" s="66"/>
      <c r="I32" s="66"/>
      <c r="J32" s="68">
        <f t="shared" si="0"/>
        <v>5402</v>
      </c>
      <c r="K32" s="67">
        <v>6</v>
      </c>
    </row>
    <row r="33" spans="1:12" ht="15.95" customHeight="1" x14ac:dyDescent="0.25">
      <c r="A33" s="66" t="s">
        <v>369</v>
      </c>
      <c r="B33" s="66">
        <v>1</v>
      </c>
      <c r="C33" s="67"/>
      <c r="D33" s="66"/>
      <c r="E33" s="66"/>
      <c r="F33" s="66"/>
      <c r="G33" s="66"/>
      <c r="H33" s="66"/>
      <c r="I33" s="66"/>
      <c r="J33" s="68">
        <f t="shared" si="0"/>
        <v>1</v>
      </c>
      <c r="K33" s="67"/>
    </row>
    <row r="34" spans="1:12" ht="15.95" customHeight="1" x14ac:dyDescent="0.25">
      <c r="A34" s="66" t="s">
        <v>383</v>
      </c>
      <c r="B34" s="66">
        <v>1</v>
      </c>
      <c r="C34" s="67"/>
      <c r="D34" s="66"/>
      <c r="E34" s="66"/>
      <c r="F34" s="66"/>
      <c r="G34" s="66"/>
      <c r="H34" s="66"/>
      <c r="I34" s="66"/>
      <c r="J34" s="68">
        <f t="shared" si="0"/>
        <v>1</v>
      </c>
      <c r="K34" s="67"/>
    </row>
    <row r="35" spans="1:12" ht="15.95" customHeight="1" x14ac:dyDescent="0.25">
      <c r="A35" s="66" t="s">
        <v>423</v>
      </c>
      <c r="B35" s="66">
        <v>141</v>
      </c>
      <c r="C35" s="67">
        <v>141</v>
      </c>
      <c r="D35" s="66"/>
      <c r="E35" s="66"/>
      <c r="F35" s="66"/>
      <c r="G35" s="66"/>
      <c r="H35" s="66"/>
      <c r="I35" s="66"/>
      <c r="J35" s="68">
        <f t="shared" si="0"/>
        <v>141</v>
      </c>
      <c r="K35" s="67">
        <v>141</v>
      </c>
    </row>
    <row r="36" spans="1:12" ht="15.95" customHeight="1" x14ac:dyDescent="0.25">
      <c r="A36" s="66" t="s">
        <v>431</v>
      </c>
      <c r="B36" s="66">
        <v>1</v>
      </c>
      <c r="C36" s="67"/>
      <c r="D36" s="66"/>
      <c r="E36" s="66"/>
      <c r="F36" s="66"/>
      <c r="G36" s="66"/>
      <c r="H36" s="66"/>
      <c r="I36" s="66"/>
      <c r="J36" s="68">
        <f t="shared" si="0"/>
        <v>1</v>
      </c>
      <c r="K36" s="67"/>
    </row>
    <row r="37" spans="1:12" ht="15.95" customHeight="1" x14ac:dyDescent="0.25">
      <c r="A37" s="66" t="s">
        <v>437</v>
      </c>
      <c r="B37" s="66">
        <v>1497</v>
      </c>
      <c r="C37" s="67">
        <v>1497</v>
      </c>
      <c r="D37" s="66"/>
      <c r="E37" s="66"/>
      <c r="F37" s="66"/>
      <c r="G37" s="66"/>
      <c r="H37" s="66"/>
      <c r="I37" s="66"/>
      <c r="J37" s="68">
        <f t="shared" si="0"/>
        <v>1497</v>
      </c>
      <c r="K37" s="67">
        <v>48</v>
      </c>
      <c r="L37" s="315"/>
    </row>
    <row r="38" spans="1:12" ht="15.95" customHeight="1" x14ac:dyDescent="0.25">
      <c r="A38" s="66" t="s">
        <v>443</v>
      </c>
      <c r="B38" s="66">
        <v>1731</v>
      </c>
      <c r="C38" s="67">
        <v>13</v>
      </c>
      <c r="D38" s="66"/>
      <c r="E38" s="66"/>
      <c r="F38" s="66"/>
      <c r="G38" s="66"/>
      <c r="H38" s="66"/>
      <c r="I38" s="66"/>
      <c r="J38" s="68">
        <f t="shared" si="0"/>
        <v>1731</v>
      </c>
      <c r="K38" s="67"/>
    </row>
    <row r="39" spans="1:12" ht="15.95" customHeight="1" x14ac:dyDescent="0.25">
      <c r="A39" s="66" t="s">
        <v>453</v>
      </c>
      <c r="B39" s="66">
        <v>1670</v>
      </c>
      <c r="C39" s="67">
        <v>1</v>
      </c>
      <c r="D39" s="66"/>
      <c r="E39" s="66"/>
      <c r="F39" s="66"/>
      <c r="G39" s="66"/>
      <c r="H39" s="66"/>
      <c r="I39" s="66"/>
      <c r="J39" s="68">
        <f t="shared" si="0"/>
        <v>1670</v>
      </c>
      <c r="K39" s="67">
        <v>1</v>
      </c>
    </row>
    <row r="40" spans="1:12" ht="15.95" customHeight="1" x14ac:dyDescent="0.25">
      <c r="A40" s="66" t="s">
        <v>497</v>
      </c>
      <c r="B40" s="66">
        <v>6</v>
      </c>
      <c r="C40" s="67">
        <v>3</v>
      </c>
      <c r="D40" s="66"/>
      <c r="E40" s="66"/>
      <c r="F40" s="66"/>
      <c r="G40" s="66"/>
      <c r="H40" s="66"/>
      <c r="I40" s="66"/>
      <c r="J40" s="68">
        <f t="shared" si="0"/>
        <v>6</v>
      </c>
      <c r="K40" s="67">
        <v>1</v>
      </c>
    </row>
    <row r="41" spans="1:12" ht="15.95" customHeight="1" x14ac:dyDescent="0.25">
      <c r="A41" s="66" t="s">
        <v>517</v>
      </c>
      <c r="B41" s="66">
        <v>596</v>
      </c>
      <c r="C41" s="67"/>
      <c r="D41" s="66"/>
      <c r="E41" s="66"/>
      <c r="F41" s="66"/>
      <c r="G41" s="66"/>
      <c r="H41" s="66"/>
      <c r="I41" s="66"/>
      <c r="J41" s="68">
        <f t="shared" si="0"/>
        <v>596</v>
      </c>
      <c r="K41" s="67"/>
    </row>
    <row r="42" spans="1:12" ht="15.95" customHeight="1" x14ac:dyDescent="0.25">
      <c r="A42" s="66" t="s">
        <v>521</v>
      </c>
      <c r="B42" s="66">
        <v>1</v>
      </c>
      <c r="C42" s="67"/>
      <c r="D42" s="66"/>
      <c r="E42" s="66"/>
      <c r="F42" s="66"/>
      <c r="G42" s="66"/>
      <c r="H42" s="66"/>
      <c r="I42" s="66"/>
      <c r="J42" s="68">
        <f t="shared" si="0"/>
        <v>1</v>
      </c>
      <c r="K42" s="67"/>
    </row>
    <row r="43" spans="1:12" ht="15.95" customHeight="1" x14ac:dyDescent="0.25">
      <c r="A43" s="66" t="s">
        <v>523</v>
      </c>
      <c r="B43" s="66">
        <v>1</v>
      </c>
      <c r="C43" s="67"/>
      <c r="D43" s="66"/>
      <c r="E43" s="66"/>
      <c r="F43" s="66"/>
      <c r="G43" s="66"/>
      <c r="H43" s="66"/>
      <c r="I43" s="66"/>
      <c r="J43" s="68">
        <f t="shared" si="0"/>
        <v>1</v>
      </c>
      <c r="K43" s="67"/>
    </row>
    <row r="44" spans="1:12" ht="15.95" customHeight="1" x14ac:dyDescent="0.25">
      <c r="A44" s="66" t="s">
        <v>469</v>
      </c>
      <c r="B44" s="66">
        <v>5</v>
      </c>
      <c r="C44" s="67">
        <v>5</v>
      </c>
      <c r="D44" s="66"/>
      <c r="E44" s="66"/>
      <c r="F44" s="66"/>
      <c r="G44" s="66"/>
      <c r="H44" s="66"/>
      <c r="I44" s="66"/>
      <c r="J44" s="68">
        <f t="shared" si="0"/>
        <v>5</v>
      </c>
      <c r="K44" s="67"/>
    </row>
    <row r="45" spans="1:12" ht="15.95" customHeight="1" x14ac:dyDescent="0.25">
      <c r="A45" s="66" t="s">
        <v>491</v>
      </c>
      <c r="B45" s="66">
        <v>38</v>
      </c>
      <c r="C45" s="67">
        <v>38</v>
      </c>
      <c r="D45" s="66"/>
      <c r="E45" s="66"/>
      <c r="F45" s="66"/>
      <c r="G45" s="66"/>
      <c r="H45" s="66">
        <v>4</v>
      </c>
      <c r="I45" s="66">
        <v>4</v>
      </c>
      <c r="J45" s="68">
        <f t="shared" si="0"/>
        <v>34</v>
      </c>
      <c r="K45" s="67">
        <v>34</v>
      </c>
    </row>
    <row r="46" spans="1:12" ht="15.95" customHeight="1" thickBot="1" x14ac:dyDescent="0.3">
      <c r="A46" s="64" t="s">
        <v>71</v>
      </c>
      <c r="B46" s="65">
        <f t="shared" ref="B46:K46" si="1">SUM(B14:B45)</f>
        <v>30291</v>
      </c>
      <c r="C46" s="65">
        <f t="shared" si="1"/>
        <v>2800</v>
      </c>
      <c r="D46" s="65">
        <f t="shared" si="1"/>
        <v>0</v>
      </c>
      <c r="E46" s="65">
        <f t="shared" si="1"/>
        <v>0</v>
      </c>
      <c r="F46" s="65">
        <f t="shared" si="1"/>
        <v>0</v>
      </c>
      <c r="G46" s="65">
        <f t="shared" si="1"/>
        <v>0</v>
      </c>
      <c r="H46" s="65">
        <f t="shared" si="1"/>
        <v>4</v>
      </c>
      <c r="I46" s="65">
        <f t="shared" si="1"/>
        <v>4</v>
      </c>
      <c r="J46" s="65">
        <f t="shared" si="1"/>
        <v>30287</v>
      </c>
      <c r="K46" s="65">
        <f t="shared" si="1"/>
        <v>835</v>
      </c>
    </row>
    <row r="47" spans="1:12" x14ac:dyDescent="0.25">
      <c r="A47" s="63"/>
      <c r="B47" s="63"/>
      <c r="C47" s="63"/>
      <c r="D47" s="63"/>
      <c r="E47" s="63"/>
      <c r="F47" s="63"/>
      <c r="G47" s="63"/>
      <c r="H47" s="63"/>
      <c r="I47" s="63"/>
      <c r="J47" s="63"/>
      <c r="K47" s="63"/>
    </row>
  </sheetData>
  <sheetProtection formatCells="0" formatColumns="0" formatRows="0" insertColumns="0" insertRows="0" insertHyperlinks="0" deleteColumns="0" deleteRows="0" selectLockedCells="1" sort="0" autoFilter="0" pivotTables="0" selectUnlockedCells="1"/>
  <autoFilter ref="A13:K46" xr:uid="{FF76C8FA-86B0-466D-B7C7-93D2245FE71A}"/>
  <mergeCells count="7">
    <mergeCell ref="E11:F11"/>
    <mergeCell ref="B9:C9"/>
    <mergeCell ref="E9:H9"/>
    <mergeCell ref="J9:K9"/>
    <mergeCell ref="B10:C10"/>
    <mergeCell ref="E10:I10"/>
    <mergeCell ref="J10:K10"/>
  </mergeCells>
  <dataValidations count="5">
    <dataValidation type="list" allowBlank="1" showInputMessage="1" showErrorMessage="1" error="Enter P (Persons) or C (Cases)" promptTitle="Applications" prompt="Number of persons preferred." sqref="K3" xr:uid="{D0720A57-3F4C-4CB8-9207-2A3DCD8B172E}">
      <formula1>"P,C"</formula1>
      <formula2>0</formula2>
    </dataValidation>
    <dataValidation type="list" allowBlank="1" showInputMessage="1" showErrorMessage="1" error="Enter U (UNHCR), G (Government) or J (Jointly: UNHCR and Government)" promptTitle="Procedure" prompt="Provide a separate table for U and G procedure, if applicable." sqref="K1" xr:uid="{7BFC787C-F428-4B09-9C60-A244572538BE}">
      <formula1>"U,G,J"</formula1>
      <formula2>0</formula2>
    </dataValidation>
    <dataValidation allowBlank="1" showInputMessage="1" showErrorMessage="1" promptTitle="Decisions" prompt="Provide separate tables for FI, AR, JR, NA, RA, IN, EO, SP, FA and TA if applicable." sqref="K5" xr:uid="{5E322016-DB18-4244-B2F7-3FF79A9C3D38}"/>
    <dataValidation type="list" allowBlank="1" showInputMessage="1" showErrorMessage="1" error="Enter P (Persons) or C (Cases)" promptTitle="Decisions" prompt="Number of persons preferred." sqref="K6" xr:uid="{A823C82D-D535-440B-B82E-377566FB26C1}">
      <formula1>"P,C"</formula1>
      <formula2>0</formula2>
    </dataValidation>
    <dataValidation type="list" allowBlank="1" showInputMessage="1" promptTitle="Applications" prompt="Provide separate tables for each level (N, R, A), if applicable." sqref="K2" xr:uid="{CB6ED220-5970-4F84-848A-2A51DDD2F122}">
      <formula1>"N,R,A,NR,NA,NRA,RA"</formula1>
      <formula2>0</formula2>
    </dataValidation>
  </dataValidations>
  <pageMargins left="0.75" right="0.75" top="1" bottom="1" header="0.51180555555555995" footer="0.511805555555559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workbookViewId="0">
      <selection activeCell="G14" sqref="G14"/>
    </sheetView>
  </sheetViews>
  <sheetFormatPr defaultRowHeight="15.75" x14ac:dyDescent="0.25"/>
  <cols>
    <col min="1" max="1" width="9.875" customWidth="1"/>
    <col min="3" max="3" width="6.125" customWidth="1"/>
    <col min="4" max="4" width="5.625" customWidth="1"/>
    <col min="5" max="5" width="9.125" customWidth="1"/>
    <col min="6" max="6" width="6.375" customWidth="1"/>
    <col min="7" max="7" width="6.5" customWidth="1"/>
    <col min="8" max="8" width="7" customWidth="1"/>
    <col min="9" max="9" width="8.625" customWidth="1"/>
    <col min="10" max="10" width="7.5" customWidth="1"/>
  </cols>
  <sheetData>
    <row r="1" spans="1:10" x14ac:dyDescent="0.25">
      <c r="A1" s="345" t="s">
        <v>621</v>
      </c>
      <c r="B1" s="345"/>
      <c r="C1" s="345"/>
      <c r="D1" s="345"/>
      <c r="E1" s="345"/>
      <c r="F1" s="345"/>
      <c r="G1" s="345"/>
      <c r="H1" s="345"/>
      <c r="I1" s="345"/>
      <c r="J1" s="345"/>
    </row>
    <row r="2" spans="1:10" x14ac:dyDescent="0.25">
      <c r="A2" s="84"/>
      <c r="B2" s="84"/>
      <c r="C2" s="84"/>
      <c r="D2" s="84"/>
      <c r="E2" s="84"/>
      <c r="F2" s="84"/>
      <c r="G2" s="84"/>
      <c r="H2" s="84"/>
      <c r="I2" s="84"/>
      <c r="J2" s="84"/>
    </row>
    <row r="3" spans="1:10" x14ac:dyDescent="0.25">
      <c r="A3" s="346" t="s">
        <v>622</v>
      </c>
      <c r="B3" s="346"/>
      <c r="C3" s="346"/>
      <c r="D3" s="346"/>
      <c r="E3" s="346"/>
      <c r="F3" s="346"/>
      <c r="G3" s="346"/>
      <c r="H3" s="346"/>
      <c r="I3" s="346"/>
      <c r="J3" s="346"/>
    </row>
    <row r="4" spans="1:10" ht="15.95" customHeight="1" x14ac:dyDescent="0.25">
      <c r="A4" s="84"/>
      <c r="B4" s="85"/>
      <c r="C4" s="85"/>
      <c r="D4" s="86"/>
      <c r="E4" s="86"/>
      <c r="F4" s="86"/>
      <c r="G4" s="86"/>
      <c r="H4" s="86"/>
      <c r="I4" s="86"/>
      <c r="J4" s="86"/>
    </row>
    <row r="5" spans="1:10" x14ac:dyDescent="0.25">
      <c r="A5" s="347" t="s">
        <v>623</v>
      </c>
      <c r="B5" s="347"/>
      <c r="C5" s="348" t="s">
        <v>624</v>
      </c>
      <c r="D5" s="348"/>
      <c r="E5" s="348" t="s">
        <v>625</v>
      </c>
      <c r="F5" s="348"/>
      <c r="G5" s="348"/>
      <c r="H5" s="348"/>
      <c r="I5" s="349" t="s">
        <v>623</v>
      </c>
      <c r="J5" s="349"/>
    </row>
    <row r="6" spans="1:10" x14ac:dyDescent="0.25">
      <c r="A6" s="87" t="s">
        <v>71</v>
      </c>
      <c r="B6" s="88" t="s">
        <v>53</v>
      </c>
      <c r="C6" s="87" t="s">
        <v>626</v>
      </c>
      <c r="D6" s="89" t="s">
        <v>69</v>
      </c>
      <c r="E6" s="344" t="s">
        <v>627</v>
      </c>
      <c r="F6" s="344"/>
      <c r="G6" s="90" t="s">
        <v>628</v>
      </c>
      <c r="H6" s="89" t="s">
        <v>69</v>
      </c>
      <c r="I6" s="87" t="s">
        <v>71</v>
      </c>
      <c r="J6" s="88" t="s">
        <v>53</v>
      </c>
    </row>
    <row r="7" spans="1:10" x14ac:dyDescent="0.25">
      <c r="A7" s="87" t="s">
        <v>629</v>
      </c>
      <c r="B7" s="91" t="s">
        <v>58</v>
      </c>
      <c r="C7" s="87" t="s">
        <v>630</v>
      </c>
      <c r="D7" s="92" t="s">
        <v>631</v>
      </c>
      <c r="E7" s="87" t="s">
        <v>71</v>
      </c>
      <c r="F7" s="93" t="s">
        <v>632</v>
      </c>
      <c r="G7" s="90" t="s">
        <v>633</v>
      </c>
      <c r="H7" s="92" t="s">
        <v>634</v>
      </c>
      <c r="I7" s="87" t="s">
        <v>629</v>
      </c>
      <c r="J7" s="91" t="s">
        <v>58</v>
      </c>
    </row>
    <row r="8" spans="1:10" ht="15.95" customHeight="1" x14ac:dyDescent="0.25">
      <c r="A8" s="94" t="s">
        <v>635</v>
      </c>
      <c r="B8" s="95" t="s">
        <v>64</v>
      </c>
      <c r="C8" s="94" t="s">
        <v>636</v>
      </c>
      <c r="D8" s="96" t="s">
        <v>637</v>
      </c>
      <c r="E8" s="94" t="s">
        <v>638</v>
      </c>
      <c r="F8" s="97" t="s">
        <v>613</v>
      </c>
      <c r="G8" s="98" t="s">
        <v>636</v>
      </c>
      <c r="H8" s="99" t="s">
        <v>637</v>
      </c>
      <c r="I8" s="94" t="s">
        <v>639</v>
      </c>
      <c r="J8" s="95" t="s">
        <v>64</v>
      </c>
    </row>
    <row r="9" spans="1:10" x14ac:dyDescent="0.25">
      <c r="A9" s="100"/>
      <c r="B9" s="101"/>
      <c r="C9" s="102"/>
      <c r="D9" s="101"/>
      <c r="E9" s="102"/>
      <c r="F9" s="100"/>
      <c r="G9" s="100"/>
      <c r="H9" s="101"/>
      <c r="I9" s="103">
        <f>+A9+C9+D9-E9-G9-H9</f>
        <v>0</v>
      </c>
      <c r="J9" s="104"/>
    </row>
  </sheetData>
  <sheetProtection formatCells="0" formatColumns="0" formatRows="0" insertColumns="0" insertRows="0" insertHyperlinks="0" deleteColumns="0" deleteRows="0" sort="0" autoFilter="0" pivotTables="0"/>
  <mergeCells count="7">
    <mergeCell ref="E6:F6"/>
    <mergeCell ref="A1:J1"/>
    <mergeCell ref="A3:J3"/>
    <mergeCell ref="A5:B5"/>
    <mergeCell ref="C5:D5"/>
    <mergeCell ref="E5:H5"/>
    <mergeCell ref="I5:J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
  <sheetViews>
    <sheetView workbookViewId="0">
      <selection activeCell="I9" sqref="I9"/>
    </sheetView>
  </sheetViews>
  <sheetFormatPr defaultRowHeight="15.75" x14ac:dyDescent="0.25"/>
  <cols>
    <col min="1" max="1" width="9.875" customWidth="1"/>
    <col min="3" max="3" width="6.125" customWidth="1"/>
    <col min="4" max="4" width="5.625" customWidth="1"/>
    <col min="5" max="5" width="8.625" customWidth="1"/>
    <col min="6" max="6" width="6.375" customWidth="1"/>
    <col min="7" max="7" width="6.5" customWidth="1"/>
    <col min="8" max="8" width="7" customWidth="1"/>
    <col min="9" max="9" width="8.625" customWidth="1"/>
    <col min="10" max="10" width="7.5" customWidth="1"/>
  </cols>
  <sheetData>
    <row r="1" spans="1:10" x14ac:dyDescent="0.25">
      <c r="A1" s="345" t="s">
        <v>621</v>
      </c>
      <c r="B1" s="345"/>
      <c r="C1" s="345"/>
      <c r="D1" s="345"/>
      <c r="E1" s="345"/>
      <c r="F1" s="345"/>
      <c r="G1" s="345"/>
      <c r="H1" s="345"/>
      <c r="I1" s="345"/>
      <c r="J1" s="345"/>
    </row>
    <row r="2" spans="1:10" x14ac:dyDescent="0.25">
      <c r="A2" s="105"/>
      <c r="B2" s="105"/>
      <c r="C2" s="105"/>
      <c r="D2" s="105"/>
      <c r="E2" s="105"/>
      <c r="F2" s="105"/>
      <c r="G2" s="105"/>
      <c r="H2" s="105"/>
      <c r="I2" s="105"/>
      <c r="J2" s="105"/>
    </row>
    <row r="3" spans="1:10" x14ac:dyDescent="0.25">
      <c r="A3" s="346" t="s">
        <v>640</v>
      </c>
      <c r="B3" s="346"/>
      <c r="C3" s="346"/>
      <c r="D3" s="346"/>
      <c r="E3" s="346"/>
      <c r="F3" s="346"/>
      <c r="G3" s="346"/>
      <c r="H3" s="346"/>
      <c r="I3" s="346"/>
      <c r="J3" s="346"/>
    </row>
    <row r="4" spans="1:10" ht="15.95" customHeight="1" x14ac:dyDescent="0.25">
      <c r="A4" s="105"/>
      <c r="B4" s="106"/>
      <c r="C4" s="106"/>
      <c r="D4" s="107"/>
      <c r="E4" s="107"/>
      <c r="F4" s="107"/>
      <c r="G4" s="107"/>
      <c r="H4" s="107"/>
      <c r="I4" s="107"/>
      <c r="J4" s="107"/>
    </row>
    <row r="5" spans="1:10" x14ac:dyDescent="0.25">
      <c r="A5" s="347" t="s">
        <v>641</v>
      </c>
      <c r="B5" s="347"/>
      <c r="C5" s="348" t="s">
        <v>624</v>
      </c>
      <c r="D5" s="348"/>
      <c r="E5" s="348" t="s">
        <v>625</v>
      </c>
      <c r="F5" s="348"/>
      <c r="G5" s="348"/>
      <c r="H5" s="348"/>
      <c r="I5" s="349" t="s">
        <v>642</v>
      </c>
      <c r="J5" s="349"/>
    </row>
    <row r="6" spans="1:10" x14ac:dyDescent="0.25">
      <c r="A6" s="108" t="s">
        <v>71</v>
      </c>
      <c r="B6" s="109" t="s">
        <v>53</v>
      </c>
      <c r="C6" s="108" t="s">
        <v>626</v>
      </c>
      <c r="D6" s="110" t="s">
        <v>69</v>
      </c>
      <c r="E6" s="344" t="s">
        <v>643</v>
      </c>
      <c r="F6" s="344"/>
      <c r="G6" s="111" t="s">
        <v>628</v>
      </c>
      <c r="H6" s="110" t="s">
        <v>69</v>
      </c>
      <c r="I6" s="108" t="s">
        <v>71</v>
      </c>
      <c r="J6" s="109" t="s">
        <v>53</v>
      </c>
    </row>
    <row r="7" spans="1:10" x14ac:dyDescent="0.25">
      <c r="A7" s="108" t="s">
        <v>629</v>
      </c>
      <c r="B7" s="112" t="s">
        <v>58</v>
      </c>
      <c r="C7" s="108" t="s">
        <v>630</v>
      </c>
      <c r="D7" s="113" t="s">
        <v>631</v>
      </c>
      <c r="E7" s="108" t="s">
        <v>71</v>
      </c>
      <c r="F7" s="114" t="s">
        <v>632</v>
      </c>
      <c r="G7" s="111" t="s">
        <v>633</v>
      </c>
      <c r="H7" s="113" t="s">
        <v>634</v>
      </c>
      <c r="I7" s="108" t="s">
        <v>629</v>
      </c>
      <c r="J7" s="112" t="s">
        <v>58</v>
      </c>
    </row>
    <row r="8" spans="1:10" ht="15.95" customHeight="1" x14ac:dyDescent="0.25">
      <c r="A8" s="115" t="s">
        <v>635</v>
      </c>
      <c r="B8" s="116" t="s">
        <v>64</v>
      </c>
      <c r="C8" s="115" t="s">
        <v>644</v>
      </c>
      <c r="D8" s="117" t="s">
        <v>637</v>
      </c>
      <c r="E8" s="115" t="s">
        <v>638</v>
      </c>
      <c r="F8" s="118" t="s">
        <v>613</v>
      </c>
      <c r="G8" s="119" t="s">
        <v>644</v>
      </c>
      <c r="H8" s="120" t="s">
        <v>637</v>
      </c>
      <c r="I8" s="115" t="s">
        <v>639</v>
      </c>
      <c r="J8" s="116" t="s">
        <v>64</v>
      </c>
    </row>
    <row r="9" spans="1:10" x14ac:dyDescent="0.25">
      <c r="A9" s="121"/>
      <c r="B9" s="122"/>
      <c r="C9" s="123"/>
      <c r="D9" s="122"/>
      <c r="E9" s="123"/>
      <c r="F9" s="121"/>
      <c r="G9" s="121"/>
      <c r="H9" s="122"/>
      <c r="I9" s="124">
        <f>+A9+C9+D9-E9-G9-H9</f>
        <v>0</v>
      </c>
      <c r="J9" s="125"/>
    </row>
  </sheetData>
  <sheetProtection formatCells="0" formatColumns="0" formatRows="0" insertColumns="0" insertRows="0" insertHyperlinks="0" deleteColumns="0" deleteRows="0" sort="0" autoFilter="0" pivotTables="0"/>
  <mergeCells count="7">
    <mergeCell ref="E6:F6"/>
    <mergeCell ref="A1:J1"/>
    <mergeCell ref="A3:J3"/>
    <mergeCell ref="A5:B5"/>
    <mergeCell ref="C5:D5"/>
    <mergeCell ref="E5:H5"/>
    <mergeCell ref="I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workbookViewId="0">
      <selection activeCell="I14" sqref="I14"/>
    </sheetView>
  </sheetViews>
  <sheetFormatPr defaultRowHeight="15.75" x14ac:dyDescent="0.25"/>
  <cols>
    <col min="1" max="1" width="9.875" customWidth="1"/>
    <col min="3" max="3" width="6.125" customWidth="1"/>
    <col min="4" max="4" width="5.625" customWidth="1"/>
    <col min="5" max="5" width="9.375" customWidth="1"/>
    <col min="6" max="6" width="6.375" customWidth="1"/>
    <col min="7" max="7" width="6.5" customWidth="1"/>
    <col min="8" max="8" width="7" customWidth="1"/>
    <col min="9" max="9" width="8.625" customWidth="1"/>
    <col min="10" max="10" width="7.5" customWidth="1"/>
  </cols>
  <sheetData>
    <row r="1" spans="1:10" x14ac:dyDescent="0.25">
      <c r="A1" s="345" t="s">
        <v>621</v>
      </c>
      <c r="B1" s="345"/>
      <c r="C1" s="345"/>
      <c r="D1" s="345"/>
      <c r="E1" s="345"/>
      <c r="F1" s="345"/>
      <c r="G1" s="345"/>
      <c r="H1" s="345"/>
      <c r="I1" s="345"/>
      <c r="J1" s="345"/>
    </row>
    <row r="2" spans="1:10" x14ac:dyDescent="0.25">
      <c r="A2" s="126"/>
      <c r="B2" s="126"/>
      <c r="C2" s="126"/>
      <c r="D2" s="126"/>
      <c r="E2" s="126"/>
      <c r="F2" s="126"/>
      <c r="G2" s="126"/>
      <c r="H2" s="126"/>
      <c r="I2" s="126"/>
      <c r="J2" s="126"/>
    </row>
    <row r="3" spans="1:10" x14ac:dyDescent="0.25">
      <c r="A3" s="346" t="s">
        <v>645</v>
      </c>
      <c r="B3" s="346"/>
      <c r="C3" s="346"/>
      <c r="D3" s="346"/>
      <c r="E3" s="346"/>
      <c r="F3" s="346"/>
      <c r="G3" s="346"/>
      <c r="H3" s="346"/>
      <c r="I3" s="346"/>
      <c r="J3" s="346"/>
    </row>
    <row r="4" spans="1:10" ht="15.95" customHeight="1" x14ac:dyDescent="0.25">
      <c r="A4" s="350" t="s">
        <v>646</v>
      </c>
      <c r="B4" s="350"/>
      <c r="C4" s="350"/>
      <c r="D4" s="350"/>
      <c r="E4" s="350"/>
      <c r="F4" s="350"/>
      <c r="G4" s="350"/>
      <c r="H4" s="350"/>
      <c r="I4" s="350"/>
      <c r="J4" s="350"/>
    </row>
    <row r="5" spans="1:10" x14ac:dyDescent="0.25">
      <c r="A5" s="347" t="s">
        <v>647</v>
      </c>
      <c r="B5" s="347"/>
      <c r="C5" s="348" t="s">
        <v>624</v>
      </c>
      <c r="D5" s="348"/>
      <c r="E5" s="348" t="s">
        <v>625</v>
      </c>
      <c r="F5" s="348"/>
      <c r="G5" s="348"/>
      <c r="H5" s="348"/>
      <c r="I5" s="349" t="s">
        <v>647</v>
      </c>
      <c r="J5" s="349"/>
    </row>
    <row r="6" spans="1:10" x14ac:dyDescent="0.25">
      <c r="A6" s="127" t="s">
        <v>71</v>
      </c>
      <c r="B6" s="130" t="s">
        <v>53</v>
      </c>
      <c r="C6" s="127" t="s">
        <v>626</v>
      </c>
      <c r="D6" s="128" t="s">
        <v>69</v>
      </c>
      <c r="E6" s="344" t="s">
        <v>627</v>
      </c>
      <c r="F6" s="344"/>
      <c r="G6" s="129" t="s">
        <v>628</v>
      </c>
      <c r="H6" s="128" t="s">
        <v>69</v>
      </c>
      <c r="I6" s="127" t="s">
        <v>71</v>
      </c>
      <c r="J6" s="132" t="s">
        <v>53</v>
      </c>
    </row>
    <row r="7" spans="1:10" x14ac:dyDescent="0.25">
      <c r="A7" s="127" t="s">
        <v>629</v>
      </c>
      <c r="B7" s="130" t="s">
        <v>648</v>
      </c>
      <c r="C7" s="127" t="s">
        <v>630</v>
      </c>
      <c r="D7" s="131" t="s">
        <v>631</v>
      </c>
      <c r="E7" s="127" t="s">
        <v>71</v>
      </c>
      <c r="F7" s="132" t="s">
        <v>632</v>
      </c>
      <c r="G7" s="129" t="s">
        <v>633</v>
      </c>
      <c r="H7" s="131" t="s">
        <v>634</v>
      </c>
      <c r="I7" s="127" t="s">
        <v>629</v>
      </c>
      <c r="J7" s="132" t="s">
        <v>648</v>
      </c>
    </row>
    <row r="8" spans="1:10" ht="15.95" customHeight="1" x14ac:dyDescent="0.25">
      <c r="A8" s="133" t="s">
        <v>635</v>
      </c>
      <c r="B8" s="134" t="s">
        <v>613</v>
      </c>
      <c r="C8" s="133" t="s">
        <v>636</v>
      </c>
      <c r="D8" s="135" t="s">
        <v>637</v>
      </c>
      <c r="E8" s="133" t="s">
        <v>638</v>
      </c>
      <c r="F8" s="136" t="s">
        <v>613</v>
      </c>
      <c r="G8" s="137" t="s">
        <v>636</v>
      </c>
      <c r="H8" s="138" t="s">
        <v>637</v>
      </c>
      <c r="I8" s="133" t="s">
        <v>639</v>
      </c>
      <c r="J8" s="136" t="s">
        <v>613</v>
      </c>
    </row>
    <row r="9" spans="1:10" x14ac:dyDescent="0.25">
      <c r="A9" s="139"/>
      <c r="B9" s="140"/>
      <c r="C9" s="141"/>
      <c r="D9" s="140"/>
      <c r="E9" s="141"/>
      <c r="F9" s="139"/>
      <c r="G9" s="139"/>
      <c r="H9" s="140"/>
      <c r="I9" s="142">
        <f>+A9+C9+D9-E9-G9-H9</f>
        <v>0</v>
      </c>
      <c r="J9" s="143"/>
    </row>
  </sheetData>
  <sheetProtection formatCells="0" formatColumns="0" formatRows="0" insertColumns="0" insertRows="0" insertHyperlinks="0" deleteColumns="0" deleteRows="0" sort="0" autoFilter="0" pivotTables="0"/>
  <mergeCells count="8">
    <mergeCell ref="E6:F6"/>
    <mergeCell ref="A1:J1"/>
    <mergeCell ref="A3:J3"/>
    <mergeCell ref="A4:J4"/>
    <mergeCell ref="A5:B5"/>
    <mergeCell ref="C5:D5"/>
    <mergeCell ref="E5:H5"/>
    <mergeCell ref="I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75" x14ac:dyDescent="0.25"/>
  <sheetData/>
  <sheetProtection formatCells="0" formatColumns="0" formatRows="0" insertColumns="0" insertRows="0" insertHyperlinks="0" deleteColumns="0" deleteRows="0" sort="0" autoFilter="0" pivotTables="0"/>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Sum</vt:lpstr>
      <vt:lpstr>CountryRef</vt:lpstr>
      <vt:lpstr>Ref</vt:lpstr>
      <vt:lpstr>RSD1</vt:lpstr>
      <vt:lpstr>IDPs A</vt:lpstr>
      <vt:lpstr>IDPs B</vt:lpstr>
      <vt:lpstr>IDPs C</vt:lpstr>
      <vt:lpstr>Locations</vt:lpstr>
      <vt:lpstr>Returnees</vt:lpstr>
      <vt:lpstr>ReturneesRef</vt:lpstr>
      <vt:lpstr>Stateless</vt:lpstr>
      <vt:lpstr>Vtemplate_type_stateless</vt:lpstr>
      <vt:lpstr>OtherRef</vt:lpstr>
      <vt:lpstr>Other</vt:lpstr>
      <vt:lpstr>Comments</vt:lpstr>
      <vt:lpstr>Other!_1__xlnm_Print_Area</vt:lpstr>
      <vt:lpstr>Ref!_1__xlnm_Print_Area</vt:lpstr>
      <vt:lpstr>Returnees!_1__xlnm_Print_Area</vt:lpstr>
      <vt:lpstr>Stateless!_1__xlnm_Print_Area</vt:lpstr>
      <vt:lpstr>Other!Excel_BuiltIn_Print_Area</vt:lpstr>
      <vt:lpstr>Ref!Excel_BuiltIn_Print_Area</vt:lpstr>
      <vt:lpstr>Returnees!Excel_BuiltIn_Print_Area</vt:lpstr>
      <vt:lpstr>Stateless!Excel_BuiltIn_Print_Area</vt:lpstr>
      <vt:lpstr>Returnees!TB6A</vt:lpstr>
      <vt:lpstr>Stateless!TB6C</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Siniša Valentić</dc:creator>
  <cp:keywords/>
  <dc:description/>
  <cp:lastModifiedBy>Niroj Shrestha</cp:lastModifiedBy>
  <dcterms:created xsi:type="dcterms:W3CDTF">2021-01-18T18:27:11Z</dcterms:created>
  <dcterms:modified xsi:type="dcterms:W3CDTF">2022-08-05T07:37:12Z</dcterms:modified>
  <cp:category/>
</cp:coreProperties>
</file>