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unhcr365.sharepoint.com/teams/mena-lbn-LEBBECOORDINATION/Shared Documents/LEBBE COORDINATION/12. LRP/LRP 2026/LRP 2026 - Reporting Calendar/"/>
    </mc:Choice>
  </mc:AlternateContent>
  <xr:revisionPtr revIDLastSave="332" documentId="8_{AA74FDA0-E42D-4311-BC28-9E25D6A0C3AF}" xr6:coauthVersionLast="47" xr6:coauthVersionMax="47" xr10:uidLastSave="{ECE14836-CDAB-4EAC-8D0B-C010B88EE2A5}"/>
  <workbookProtection workbookAlgorithmName="SHA-512" workbookHashValue="iJ+KVcV4TcHZWPP8pt+sJCgq3OQAy5n1opIp8Q2cQxKkVyI+AeIwP1wEFufCojZI22kpYKukWv6XEdDD4mLA2g==" workbookSaltValue="6gzDcumIaDAq/mSZdXpLEQ==" workbookSpinCount="100000" lockStructure="1"/>
  <bookViews>
    <workbookView xWindow="15870" yWindow="-16320" windowWidth="29040" windowHeight="15720" activeTab="1" xr2:uid="{D6D13B97-8CAE-4FB7-922F-1B8CF864CA17}"/>
  </bookViews>
  <sheets>
    <sheet name="Calendar Setting" sheetId="2" r:id="rId1"/>
    <sheet name="Products &amp; Dashboards" sheetId="7" r:id="rId2"/>
    <sheet name="IS Reporting Calendar" sheetId="6" r:id="rId3"/>
    <sheet name="Partner Reporting Calendar" sheetId="8"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0" i="8" l="1"/>
  <c r="D50" i="8" s="1"/>
  <c r="E50" i="8" s="1"/>
  <c r="F50" i="8" s="1"/>
  <c r="G50" i="8" s="1"/>
  <c r="H50" i="8" s="1"/>
  <c r="X44" i="8"/>
  <c r="W44" i="8"/>
  <c r="V44" i="8"/>
  <c r="U44" i="8"/>
  <c r="T44" i="8"/>
  <c r="S44" i="8"/>
  <c r="R44" i="8"/>
  <c r="P44" i="8"/>
  <c r="O44" i="8"/>
  <c r="N44" i="8"/>
  <c r="M44" i="8"/>
  <c r="L44" i="8"/>
  <c r="K44" i="8"/>
  <c r="J44" i="8"/>
  <c r="H44" i="8"/>
  <c r="G44" i="8"/>
  <c r="F44" i="8"/>
  <c r="E44" i="8"/>
  <c r="D44" i="8"/>
  <c r="C44" i="8"/>
  <c r="B44" i="8"/>
  <c r="X35" i="8"/>
  <c r="W35" i="8"/>
  <c r="V35" i="8"/>
  <c r="U35" i="8"/>
  <c r="T35" i="8"/>
  <c r="S35" i="8"/>
  <c r="R35" i="8"/>
  <c r="P35" i="8"/>
  <c r="O35" i="8"/>
  <c r="N35" i="8"/>
  <c r="M35" i="8"/>
  <c r="L35" i="8"/>
  <c r="K35" i="8"/>
  <c r="J35" i="8"/>
  <c r="H35" i="8"/>
  <c r="G35" i="8"/>
  <c r="F35" i="8"/>
  <c r="E35" i="8"/>
  <c r="D35" i="8"/>
  <c r="C35" i="8"/>
  <c r="B35" i="8"/>
  <c r="X25" i="8"/>
  <c r="W25" i="8"/>
  <c r="V25" i="8"/>
  <c r="U25" i="8"/>
  <c r="T25" i="8"/>
  <c r="S25" i="8"/>
  <c r="R25" i="8"/>
  <c r="P25" i="8"/>
  <c r="O25" i="8"/>
  <c r="N25" i="8"/>
  <c r="M25" i="8"/>
  <c r="L25" i="8"/>
  <c r="K25" i="8"/>
  <c r="J25" i="8"/>
  <c r="H25" i="8"/>
  <c r="G25" i="8"/>
  <c r="F25" i="8"/>
  <c r="E25" i="8"/>
  <c r="D25" i="8"/>
  <c r="C25" i="8"/>
  <c r="B25" i="8"/>
  <c r="X15" i="8"/>
  <c r="W15" i="8"/>
  <c r="V15" i="8"/>
  <c r="U15" i="8"/>
  <c r="T15" i="8"/>
  <c r="S15" i="8"/>
  <c r="R15" i="8"/>
  <c r="P15" i="8"/>
  <c r="O15" i="8"/>
  <c r="N15" i="8"/>
  <c r="M15" i="8"/>
  <c r="L15" i="8"/>
  <c r="K15" i="8"/>
  <c r="J15" i="8"/>
  <c r="H15" i="8"/>
  <c r="G15" i="8"/>
  <c r="F15" i="8"/>
  <c r="E15" i="8"/>
  <c r="D15" i="8"/>
  <c r="C15" i="8"/>
  <c r="B15" i="8"/>
  <c r="T10" i="8"/>
  <c r="U10" i="8" s="1"/>
  <c r="V10" i="8" s="1"/>
  <c r="W10" i="8" s="1"/>
  <c r="X10" i="8" s="1"/>
  <c r="S10" i="8"/>
  <c r="X4" i="8"/>
  <c r="W4" i="8"/>
  <c r="V4" i="8"/>
  <c r="U4" i="8"/>
  <c r="T4" i="8"/>
  <c r="S4" i="8"/>
  <c r="R4" i="8"/>
  <c r="P4" i="8"/>
  <c r="O4" i="8"/>
  <c r="N4" i="8"/>
  <c r="M4" i="8"/>
  <c r="L4" i="8"/>
  <c r="K4" i="8"/>
  <c r="J4" i="8"/>
  <c r="H4" i="8"/>
  <c r="G4" i="8"/>
  <c r="F4" i="8"/>
  <c r="E4" i="8"/>
  <c r="D4" i="8"/>
  <c r="C4" i="8"/>
  <c r="B4" i="8"/>
  <c r="J3" i="8"/>
  <c r="R3" i="8" s="1"/>
  <c r="B14" i="8" s="1"/>
  <c r="B3" i="8"/>
  <c r="B5" i="8" s="1"/>
  <c r="C5" i="8" s="1"/>
  <c r="D5" i="8" s="1"/>
  <c r="E5" i="8" s="1"/>
  <c r="F5" i="8" s="1"/>
  <c r="G5" i="8" s="1"/>
  <c r="H5" i="8" s="1"/>
  <c r="B6" i="8" s="1"/>
  <c r="C6" i="8" s="1"/>
  <c r="D6" i="8" s="1"/>
  <c r="E6" i="8" s="1"/>
  <c r="F6" i="8" s="1"/>
  <c r="G6" i="8" s="1"/>
  <c r="H6" i="8" s="1"/>
  <c r="B7" i="8" s="1"/>
  <c r="C7" i="8" s="1"/>
  <c r="D7" i="8" s="1"/>
  <c r="E7" i="8" s="1"/>
  <c r="F7" i="8" s="1"/>
  <c r="G7" i="8" s="1"/>
  <c r="H7" i="8" s="1"/>
  <c r="B8" i="8" s="1"/>
  <c r="C8" i="8" s="1"/>
  <c r="D8" i="8" s="1"/>
  <c r="E8" i="8" s="1"/>
  <c r="F8" i="8" s="1"/>
  <c r="G8" i="8" s="1"/>
  <c r="H8" i="8" s="1"/>
  <c r="B9" i="8" s="1"/>
  <c r="C9" i="8" s="1"/>
  <c r="D9" i="8" s="1"/>
  <c r="E9" i="8" s="1"/>
  <c r="F9" i="8" s="1"/>
  <c r="G9" i="8" s="1"/>
  <c r="H9" i="8" s="1"/>
  <c r="B10" i="8" s="1"/>
  <c r="C10" i="8" s="1"/>
  <c r="D10" i="8" s="1"/>
  <c r="E10" i="8" s="1"/>
  <c r="F10" i="8" s="1"/>
  <c r="G10" i="8" s="1"/>
  <c r="H10" i="8" s="1"/>
  <c r="C50" i="6"/>
  <c r="D50" i="6" s="1"/>
  <c r="E50" i="6" s="1"/>
  <c r="F50" i="6" s="1"/>
  <c r="G50" i="6" s="1"/>
  <c r="H50" i="6" s="1"/>
  <c r="X44" i="6"/>
  <c r="W44" i="6"/>
  <c r="V44" i="6"/>
  <c r="U44" i="6"/>
  <c r="T44" i="6"/>
  <c r="S44" i="6"/>
  <c r="R44" i="6"/>
  <c r="P44" i="6"/>
  <c r="O44" i="6"/>
  <c r="N44" i="6"/>
  <c r="M44" i="6"/>
  <c r="L44" i="6"/>
  <c r="K44" i="6"/>
  <c r="J44" i="6"/>
  <c r="H44" i="6"/>
  <c r="G44" i="6"/>
  <c r="F44" i="6"/>
  <c r="E44" i="6"/>
  <c r="D44" i="6"/>
  <c r="C44" i="6"/>
  <c r="B44" i="6"/>
  <c r="X35" i="6"/>
  <c r="W35" i="6"/>
  <c r="V35" i="6"/>
  <c r="U35" i="6"/>
  <c r="T35" i="6"/>
  <c r="S35" i="6"/>
  <c r="R35" i="6"/>
  <c r="P35" i="6"/>
  <c r="O35" i="6"/>
  <c r="N35" i="6"/>
  <c r="M35" i="6"/>
  <c r="L35" i="6"/>
  <c r="K35" i="6"/>
  <c r="J35" i="6"/>
  <c r="H35" i="6"/>
  <c r="G35" i="6"/>
  <c r="F35" i="6"/>
  <c r="E35" i="6"/>
  <c r="D35" i="6"/>
  <c r="C35" i="6"/>
  <c r="B35" i="6"/>
  <c r="X25" i="6"/>
  <c r="W25" i="6"/>
  <c r="V25" i="6"/>
  <c r="U25" i="6"/>
  <c r="T25" i="6"/>
  <c r="S25" i="6"/>
  <c r="R25" i="6"/>
  <c r="P25" i="6"/>
  <c r="O25" i="6"/>
  <c r="N25" i="6"/>
  <c r="M25" i="6"/>
  <c r="L25" i="6"/>
  <c r="K25" i="6"/>
  <c r="J25" i="6"/>
  <c r="H25" i="6"/>
  <c r="G25" i="6"/>
  <c r="F25" i="6"/>
  <c r="E25" i="6"/>
  <c r="D25" i="6"/>
  <c r="C25" i="6"/>
  <c r="B25" i="6"/>
  <c r="X15" i="6"/>
  <c r="W15" i="6"/>
  <c r="V15" i="6"/>
  <c r="U15" i="6"/>
  <c r="T15" i="6"/>
  <c r="S15" i="6"/>
  <c r="R15" i="6"/>
  <c r="P15" i="6"/>
  <c r="O15" i="6"/>
  <c r="N15" i="6"/>
  <c r="M15" i="6"/>
  <c r="L15" i="6"/>
  <c r="K15" i="6"/>
  <c r="J15" i="6"/>
  <c r="H15" i="6"/>
  <c r="G15" i="6"/>
  <c r="F15" i="6"/>
  <c r="E15" i="6"/>
  <c r="D15" i="6"/>
  <c r="C15" i="6"/>
  <c r="B15" i="6"/>
  <c r="S10" i="6"/>
  <c r="T10" i="6" s="1"/>
  <c r="U10" i="6" s="1"/>
  <c r="V10" i="6" s="1"/>
  <c r="W10" i="6" s="1"/>
  <c r="X10" i="6" s="1"/>
  <c r="X4" i="6"/>
  <c r="W4" i="6"/>
  <c r="V4" i="6"/>
  <c r="U4" i="6"/>
  <c r="T4" i="6"/>
  <c r="S4" i="6"/>
  <c r="R4" i="6"/>
  <c r="P4" i="6"/>
  <c r="O4" i="6"/>
  <c r="N4" i="6"/>
  <c r="M4" i="6"/>
  <c r="L4" i="6"/>
  <c r="K4" i="6"/>
  <c r="J4" i="6"/>
  <c r="H4" i="6"/>
  <c r="G4" i="6"/>
  <c r="F4" i="6"/>
  <c r="E4" i="6"/>
  <c r="D4" i="6"/>
  <c r="C4" i="6"/>
  <c r="B4" i="6"/>
  <c r="B3" i="6"/>
  <c r="J3" i="6" s="1"/>
  <c r="J5" i="6" s="1"/>
  <c r="K5" i="6" s="1"/>
  <c r="L5" i="6" s="1"/>
  <c r="M5" i="6" s="1"/>
  <c r="N5" i="6" s="1"/>
  <c r="O5" i="6" s="1"/>
  <c r="P5" i="6" s="1"/>
  <c r="J6" i="6" s="1"/>
  <c r="K6" i="6" s="1"/>
  <c r="L6" i="6" s="1"/>
  <c r="M6" i="6" s="1"/>
  <c r="N6" i="6" s="1"/>
  <c r="O6" i="6" s="1"/>
  <c r="P6" i="6" s="1"/>
  <c r="J7" i="6" s="1"/>
  <c r="K7" i="6" s="1"/>
  <c r="L7" i="6" s="1"/>
  <c r="M7" i="6" s="1"/>
  <c r="N7" i="6" s="1"/>
  <c r="O7" i="6" s="1"/>
  <c r="P7" i="6" s="1"/>
  <c r="J8" i="6" s="1"/>
  <c r="K8" i="6" s="1"/>
  <c r="L8" i="6" s="1"/>
  <c r="M8" i="6" s="1"/>
  <c r="N8" i="6" s="1"/>
  <c r="O8" i="6" s="1"/>
  <c r="P8" i="6" s="1"/>
  <c r="J9" i="6" s="1"/>
  <c r="K9" i="6" s="1"/>
  <c r="L9" i="6" s="1"/>
  <c r="M9" i="6" s="1"/>
  <c r="N9" i="6" s="1"/>
  <c r="O9" i="6" s="1"/>
  <c r="P9" i="6" s="1"/>
  <c r="J10" i="6" s="1"/>
  <c r="K10" i="6" s="1"/>
  <c r="L10" i="6" s="1"/>
  <c r="M10" i="6" s="1"/>
  <c r="N10" i="6" s="1"/>
  <c r="O10" i="6" s="1"/>
  <c r="P10" i="6" s="1"/>
  <c r="J14" i="8" l="1"/>
  <c r="B16" i="8"/>
  <c r="C16" i="8" s="1"/>
  <c r="D16" i="8" s="1"/>
  <c r="E16" i="8" s="1"/>
  <c r="F16" i="8" s="1"/>
  <c r="G16" i="8" s="1"/>
  <c r="H16" i="8" s="1"/>
  <c r="B17" i="8" s="1"/>
  <c r="C17" i="8" s="1"/>
  <c r="D17" i="8" s="1"/>
  <c r="E17" i="8" s="1"/>
  <c r="F17" i="8" s="1"/>
  <c r="G17" i="8" s="1"/>
  <c r="H17" i="8" s="1"/>
  <c r="B18" i="8" s="1"/>
  <c r="C18" i="8" s="1"/>
  <c r="D18" i="8" s="1"/>
  <c r="E18" i="8" s="1"/>
  <c r="F18" i="8" s="1"/>
  <c r="G18" i="8" s="1"/>
  <c r="H18" i="8" s="1"/>
  <c r="B19" i="8" s="1"/>
  <c r="C19" i="8" s="1"/>
  <c r="D19" i="8" s="1"/>
  <c r="E19" i="8" s="1"/>
  <c r="F19" i="8" s="1"/>
  <c r="G19" i="8" s="1"/>
  <c r="H19" i="8" s="1"/>
  <c r="B20" i="8" s="1"/>
  <c r="C20" i="8" s="1"/>
  <c r="D20" i="8" s="1"/>
  <c r="E20" i="8" s="1"/>
  <c r="F20" i="8" s="1"/>
  <c r="G20" i="8" s="1"/>
  <c r="H20" i="8" s="1"/>
  <c r="B21" i="8" s="1"/>
  <c r="C21" i="8" s="1"/>
  <c r="D21" i="8" s="1"/>
  <c r="E21" i="8" s="1"/>
  <c r="F21" i="8" s="1"/>
  <c r="G21" i="8" s="1"/>
  <c r="H21" i="8" s="1"/>
  <c r="J5" i="8"/>
  <c r="K5" i="8" s="1"/>
  <c r="L5" i="8" s="1"/>
  <c r="M5" i="8" s="1"/>
  <c r="N5" i="8" s="1"/>
  <c r="O5" i="8" s="1"/>
  <c r="P5" i="8" s="1"/>
  <c r="J6" i="8" s="1"/>
  <c r="K6" i="8" s="1"/>
  <c r="L6" i="8" s="1"/>
  <c r="M6" i="8" s="1"/>
  <c r="N6" i="8" s="1"/>
  <c r="O6" i="8" s="1"/>
  <c r="P6" i="8" s="1"/>
  <c r="J7" i="8" s="1"/>
  <c r="K7" i="8" s="1"/>
  <c r="L7" i="8" s="1"/>
  <c r="M7" i="8" s="1"/>
  <c r="N7" i="8" s="1"/>
  <c r="O7" i="8" s="1"/>
  <c r="P7" i="8" s="1"/>
  <c r="J8" i="8" s="1"/>
  <c r="K8" i="8" s="1"/>
  <c r="L8" i="8" s="1"/>
  <c r="M8" i="8" s="1"/>
  <c r="N8" i="8" s="1"/>
  <c r="O8" i="8" s="1"/>
  <c r="P8" i="8" s="1"/>
  <c r="J9" i="8" s="1"/>
  <c r="K9" i="8" s="1"/>
  <c r="L9" i="8" s="1"/>
  <c r="M9" i="8" s="1"/>
  <c r="N9" i="8" s="1"/>
  <c r="O9" i="8" s="1"/>
  <c r="P9" i="8" s="1"/>
  <c r="J10" i="8" s="1"/>
  <c r="K10" i="8" s="1"/>
  <c r="L10" i="8" s="1"/>
  <c r="M10" i="8" s="1"/>
  <c r="N10" i="8" s="1"/>
  <c r="O10" i="8" s="1"/>
  <c r="P10" i="8" s="1"/>
  <c r="R5" i="8"/>
  <c r="S5" i="8" s="1"/>
  <c r="T5" i="8" s="1"/>
  <c r="U5" i="8" s="1"/>
  <c r="V5" i="8" s="1"/>
  <c r="W5" i="8" s="1"/>
  <c r="X5" i="8" s="1"/>
  <c r="R6" i="8" s="1"/>
  <c r="S6" i="8" s="1"/>
  <c r="T6" i="8" s="1"/>
  <c r="U6" i="8" s="1"/>
  <c r="V6" i="8" s="1"/>
  <c r="W6" i="8" s="1"/>
  <c r="X6" i="8" s="1"/>
  <c r="R7" i="8" s="1"/>
  <c r="S7" i="8" s="1"/>
  <c r="T7" i="8" s="1"/>
  <c r="U7" i="8" s="1"/>
  <c r="V7" i="8" s="1"/>
  <c r="W7" i="8" s="1"/>
  <c r="X7" i="8" s="1"/>
  <c r="R8" i="8" s="1"/>
  <c r="S8" i="8" s="1"/>
  <c r="T8" i="8" s="1"/>
  <c r="U8" i="8" s="1"/>
  <c r="V8" i="8" s="1"/>
  <c r="W8" i="8" s="1"/>
  <c r="X8" i="8" s="1"/>
  <c r="R9" i="8" s="1"/>
  <c r="S9" i="8" s="1"/>
  <c r="T9" i="8" s="1"/>
  <c r="U9" i="8" s="1"/>
  <c r="V9" i="8" s="1"/>
  <c r="W9" i="8" s="1"/>
  <c r="X9" i="8" s="1"/>
  <c r="R10" i="8" s="1"/>
  <c r="R3" i="6"/>
  <c r="B5" i="6"/>
  <c r="C5" i="6" s="1"/>
  <c r="D5" i="6" s="1"/>
  <c r="E5" i="6" s="1"/>
  <c r="F5" i="6" s="1"/>
  <c r="G5" i="6" s="1"/>
  <c r="H5" i="6" s="1"/>
  <c r="B6" i="6" s="1"/>
  <c r="C6" i="6" s="1"/>
  <c r="D6" i="6" s="1"/>
  <c r="E6" i="6" s="1"/>
  <c r="F6" i="6" s="1"/>
  <c r="G6" i="6" s="1"/>
  <c r="H6" i="6" s="1"/>
  <c r="B7" i="6" s="1"/>
  <c r="C7" i="6" s="1"/>
  <c r="D7" i="6" s="1"/>
  <c r="E7" i="6" s="1"/>
  <c r="F7" i="6" s="1"/>
  <c r="G7" i="6" s="1"/>
  <c r="H7" i="6" s="1"/>
  <c r="B8" i="6" s="1"/>
  <c r="C8" i="6" s="1"/>
  <c r="D8" i="6" s="1"/>
  <c r="E8" i="6" s="1"/>
  <c r="F8" i="6" s="1"/>
  <c r="G8" i="6" s="1"/>
  <c r="H8" i="6" s="1"/>
  <c r="B9" i="6" s="1"/>
  <c r="C9" i="6" s="1"/>
  <c r="D9" i="6" s="1"/>
  <c r="E9" i="6" s="1"/>
  <c r="F9" i="6" s="1"/>
  <c r="G9" i="6" s="1"/>
  <c r="H9" i="6" s="1"/>
  <c r="B10" i="6" s="1"/>
  <c r="C10" i="6" s="1"/>
  <c r="D10" i="6" s="1"/>
  <c r="E10" i="6" s="1"/>
  <c r="F10" i="6" s="1"/>
  <c r="G10" i="6" s="1"/>
  <c r="H10" i="6" s="1"/>
  <c r="R14" i="8" l="1"/>
  <c r="J16" i="8"/>
  <c r="K16" i="8" s="1"/>
  <c r="L16" i="8" s="1"/>
  <c r="M16" i="8" s="1"/>
  <c r="N16" i="8" s="1"/>
  <c r="O16" i="8" s="1"/>
  <c r="P16" i="8" s="1"/>
  <c r="J17" i="8" s="1"/>
  <c r="K17" i="8" s="1"/>
  <c r="L17" i="8" s="1"/>
  <c r="M17" i="8" s="1"/>
  <c r="N17" i="8" s="1"/>
  <c r="O17" i="8" s="1"/>
  <c r="P17" i="8" s="1"/>
  <c r="J18" i="8" s="1"/>
  <c r="K18" i="8" s="1"/>
  <c r="L18" i="8" s="1"/>
  <c r="M18" i="8" s="1"/>
  <c r="N18" i="8" s="1"/>
  <c r="O18" i="8" s="1"/>
  <c r="P18" i="8" s="1"/>
  <c r="J19" i="8" s="1"/>
  <c r="K19" i="8" s="1"/>
  <c r="L19" i="8" s="1"/>
  <c r="M19" i="8" s="1"/>
  <c r="N19" i="8" s="1"/>
  <c r="O19" i="8" s="1"/>
  <c r="P19" i="8" s="1"/>
  <c r="J20" i="8" s="1"/>
  <c r="K20" i="8" s="1"/>
  <c r="L20" i="8" s="1"/>
  <c r="M20" i="8" s="1"/>
  <c r="N20" i="8" s="1"/>
  <c r="O20" i="8" s="1"/>
  <c r="P20" i="8" s="1"/>
  <c r="J21" i="8" s="1"/>
  <c r="K21" i="8" s="1"/>
  <c r="L21" i="8" s="1"/>
  <c r="M21" i="8" s="1"/>
  <c r="N21" i="8" s="1"/>
  <c r="O21" i="8" s="1"/>
  <c r="P21" i="8" s="1"/>
  <c r="B14" i="6"/>
  <c r="R5" i="6"/>
  <c r="S5" i="6" s="1"/>
  <c r="T5" i="6" s="1"/>
  <c r="U5" i="6" s="1"/>
  <c r="V5" i="6" s="1"/>
  <c r="W5" i="6" s="1"/>
  <c r="X5" i="6" s="1"/>
  <c r="R6" i="6" s="1"/>
  <c r="S6" i="6" s="1"/>
  <c r="T6" i="6" s="1"/>
  <c r="U6" i="6" s="1"/>
  <c r="V6" i="6" s="1"/>
  <c r="W6" i="6" s="1"/>
  <c r="X6" i="6" s="1"/>
  <c r="R7" i="6" s="1"/>
  <c r="S7" i="6" s="1"/>
  <c r="T7" i="6" s="1"/>
  <c r="U7" i="6" s="1"/>
  <c r="V7" i="6" s="1"/>
  <c r="W7" i="6" s="1"/>
  <c r="X7" i="6" s="1"/>
  <c r="R8" i="6" s="1"/>
  <c r="S8" i="6" s="1"/>
  <c r="T8" i="6" s="1"/>
  <c r="U8" i="6" s="1"/>
  <c r="V8" i="6" s="1"/>
  <c r="W8" i="6" s="1"/>
  <c r="X8" i="6" s="1"/>
  <c r="R9" i="6" s="1"/>
  <c r="S9" i="6" s="1"/>
  <c r="T9" i="6" s="1"/>
  <c r="U9" i="6" s="1"/>
  <c r="V9" i="6" s="1"/>
  <c r="W9" i="6" s="1"/>
  <c r="X9" i="6" s="1"/>
  <c r="R10" i="6" s="1"/>
  <c r="B24" i="8" l="1"/>
  <c r="R16" i="8"/>
  <c r="S16" i="8" s="1"/>
  <c r="T16" i="8" s="1"/>
  <c r="U16" i="8" s="1"/>
  <c r="V16" i="8" s="1"/>
  <c r="W16" i="8" s="1"/>
  <c r="X16" i="8" s="1"/>
  <c r="R17" i="8" s="1"/>
  <c r="S17" i="8" s="1"/>
  <c r="T17" i="8" s="1"/>
  <c r="U17" i="8" s="1"/>
  <c r="V17" i="8" s="1"/>
  <c r="W17" i="8" s="1"/>
  <c r="X17" i="8" s="1"/>
  <c r="R18" i="8" s="1"/>
  <c r="S18" i="8" s="1"/>
  <c r="T18" i="8" s="1"/>
  <c r="U18" i="8" s="1"/>
  <c r="V18" i="8" s="1"/>
  <c r="W18" i="8" s="1"/>
  <c r="X18" i="8" s="1"/>
  <c r="R19" i="8" s="1"/>
  <c r="S19" i="8" s="1"/>
  <c r="T19" i="8" s="1"/>
  <c r="U19" i="8" s="1"/>
  <c r="V19" i="8" s="1"/>
  <c r="W19" i="8" s="1"/>
  <c r="X19" i="8" s="1"/>
  <c r="R20" i="8" s="1"/>
  <c r="S20" i="8" s="1"/>
  <c r="T20" i="8" s="1"/>
  <c r="U20" i="8" s="1"/>
  <c r="V20" i="8" s="1"/>
  <c r="W20" i="8" s="1"/>
  <c r="X20" i="8" s="1"/>
  <c r="R21" i="8" s="1"/>
  <c r="S21" i="8" s="1"/>
  <c r="T21" i="8" s="1"/>
  <c r="U21" i="8" s="1"/>
  <c r="V21" i="8" s="1"/>
  <c r="W21" i="8" s="1"/>
  <c r="X21" i="8" s="1"/>
  <c r="B16" i="6"/>
  <c r="C16" i="6" s="1"/>
  <c r="D16" i="6" s="1"/>
  <c r="E16" i="6" s="1"/>
  <c r="F16" i="6" s="1"/>
  <c r="G16" i="6" s="1"/>
  <c r="H16" i="6" s="1"/>
  <c r="B17" i="6" s="1"/>
  <c r="C17" i="6" s="1"/>
  <c r="D17" i="6" s="1"/>
  <c r="E17" i="6" s="1"/>
  <c r="F17" i="6" s="1"/>
  <c r="G17" i="6" s="1"/>
  <c r="H17" i="6" s="1"/>
  <c r="B18" i="6" s="1"/>
  <c r="C18" i="6" s="1"/>
  <c r="D18" i="6" s="1"/>
  <c r="E18" i="6" s="1"/>
  <c r="F18" i="6" s="1"/>
  <c r="G18" i="6" s="1"/>
  <c r="H18" i="6" s="1"/>
  <c r="B19" i="6" s="1"/>
  <c r="C19" i="6" s="1"/>
  <c r="D19" i="6" s="1"/>
  <c r="E19" i="6" s="1"/>
  <c r="F19" i="6" s="1"/>
  <c r="G19" i="6" s="1"/>
  <c r="H19" i="6" s="1"/>
  <c r="B20" i="6" s="1"/>
  <c r="C20" i="6" s="1"/>
  <c r="D20" i="6" s="1"/>
  <c r="E20" i="6" s="1"/>
  <c r="F20" i="6" s="1"/>
  <c r="G20" i="6" s="1"/>
  <c r="H20" i="6" s="1"/>
  <c r="B21" i="6" s="1"/>
  <c r="C21" i="6" s="1"/>
  <c r="D21" i="6" s="1"/>
  <c r="E21" i="6" s="1"/>
  <c r="F21" i="6" s="1"/>
  <c r="G21" i="6" s="1"/>
  <c r="H21" i="6" s="1"/>
  <c r="J14" i="6"/>
  <c r="B26" i="8" l="1"/>
  <c r="C26" i="8" s="1"/>
  <c r="D26" i="8" s="1"/>
  <c r="E26" i="8" s="1"/>
  <c r="F26" i="8" s="1"/>
  <c r="G26" i="8" s="1"/>
  <c r="H26" i="8" s="1"/>
  <c r="B27" i="8" s="1"/>
  <c r="C27" i="8" s="1"/>
  <c r="D27" i="8" s="1"/>
  <c r="E27" i="8" s="1"/>
  <c r="F27" i="8" s="1"/>
  <c r="G27" i="8" s="1"/>
  <c r="H27" i="8" s="1"/>
  <c r="B28" i="8" s="1"/>
  <c r="C28" i="8" s="1"/>
  <c r="D28" i="8" s="1"/>
  <c r="E28" i="8" s="1"/>
  <c r="F28" i="8" s="1"/>
  <c r="G28" i="8" s="1"/>
  <c r="H28" i="8" s="1"/>
  <c r="B29" i="8" s="1"/>
  <c r="C29" i="8" s="1"/>
  <c r="D29" i="8" s="1"/>
  <c r="E29" i="8" s="1"/>
  <c r="F29" i="8" s="1"/>
  <c r="G29" i="8" s="1"/>
  <c r="H29" i="8" s="1"/>
  <c r="B30" i="8" s="1"/>
  <c r="C30" i="8" s="1"/>
  <c r="D30" i="8" s="1"/>
  <c r="E30" i="8" s="1"/>
  <c r="F30" i="8" s="1"/>
  <c r="G30" i="8" s="1"/>
  <c r="H30" i="8" s="1"/>
  <c r="B31" i="8" s="1"/>
  <c r="C31" i="8" s="1"/>
  <c r="D31" i="8" s="1"/>
  <c r="E31" i="8" s="1"/>
  <c r="F31" i="8" s="1"/>
  <c r="G31" i="8" s="1"/>
  <c r="H31" i="8" s="1"/>
  <c r="J24" i="8"/>
  <c r="J16" i="6"/>
  <c r="K16" i="6" s="1"/>
  <c r="L16" i="6" s="1"/>
  <c r="M16" i="6" s="1"/>
  <c r="N16" i="6" s="1"/>
  <c r="O16" i="6" s="1"/>
  <c r="P16" i="6" s="1"/>
  <c r="J17" i="6" s="1"/>
  <c r="K17" i="6" s="1"/>
  <c r="L17" i="6" s="1"/>
  <c r="M17" i="6" s="1"/>
  <c r="N17" i="6" s="1"/>
  <c r="O17" i="6" s="1"/>
  <c r="P17" i="6" s="1"/>
  <c r="J18" i="6" s="1"/>
  <c r="K18" i="6" s="1"/>
  <c r="L18" i="6" s="1"/>
  <c r="M18" i="6" s="1"/>
  <c r="N18" i="6" s="1"/>
  <c r="O18" i="6" s="1"/>
  <c r="P18" i="6" s="1"/>
  <c r="J19" i="6" s="1"/>
  <c r="K19" i="6" s="1"/>
  <c r="L19" i="6" s="1"/>
  <c r="M19" i="6" s="1"/>
  <c r="N19" i="6" s="1"/>
  <c r="O19" i="6" s="1"/>
  <c r="P19" i="6" s="1"/>
  <c r="J20" i="6" s="1"/>
  <c r="K20" i="6" s="1"/>
  <c r="L20" i="6" s="1"/>
  <c r="M20" i="6" s="1"/>
  <c r="N20" i="6" s="1"/>
  <c r="O20" i="6" s="1"/>
  <c r="P20" i="6" s="1"/>
  <c r="J21" i="6" s="1"/>
  <c r="K21" i="6" s="1"/>
  <c r="L21" i="6" s="1"/>
  <c r="M21" i="6" s="1"/>
  <c r="N21" i="6" s="1"/>
  <c r="O21" i="6" s="1"/>
  <c r="P21" i="6" s="1"/>
  <c r="R14" i="6"/>
  <c r="J26" i="8" l="1"/>
  <c r="K26" i="8" s="1"/>
  <c r="L26" i="8" s="1"/>
  <c r="M26" i="8" s="1"/>
  <c r="N26" i="8" s="1"/>
  <c r="O26" i="8" s="1"/>
  <c r="P26" i="8" s="1"/>
  <c r="J27" i="8" s="1"/>
  <c r="K27" i="8" s="1"/>
  <c r="L27" i="8" s="1"/>
  <c r="M27" i="8" s="1"/>
  <c r="N27" i="8" s="1"/>
  <c r="O27" i="8" s="1"/>
  <c r="P27" i="8" s="1"/>
  <c r="J28" i="8" s="1"/>
  <c r="K28" i="8" s="1"/>
  <c r="L28" i="8" s="1"/>
  <c r="M28" i="8" s="1"/>
  <c r="N28" i="8" s="1"/>
  <c r="O28" i="8" s="1"/>
  <c r="P28" i="8" s="1"/>
  <c r="J29" i="8" s="1"/>
  <c r="K29" i="8" s="1"/>
  <c r="L29" i="8" s="1"/>
  <c r="M29" i="8" s="1"/>
  <c r="N29" i="8" s="1"/>
  <c r="O29" i="8" s="1"/>
  <c r="P29" i="8" s="1"/>
  <c r="J30" i="8" s="1"/>
  <c r="K30" i="8" s="1"/>
  <c r="L30" i="8" s="1"/>
  <c r="M30" i="8" s="1"/>
  <c r="N30" i="8" s="1"/>
  <c r="O30" i="8" s="1"/>
  <c r="P30" i="8" s="1"/>
  <c r="J31" i="8" s="1"/>
  <c r="K31" i="8" s="1"/>
  <c r="L31" i="8" s="1"/>
  <c r="M31" i="8" s="1"/>
  <c r="N31" i="8" s="1"/>
  <c r="O31" i="8" s="1"/>
  <c r="P31" i="8" s="1"/>
  <c r="R24" i="8"/>
  <c r="B24" i="6"/>
  <c r="R16" i="6"/>
  <c r="S16" i="6" s="1"/>
  <c r="T16" i="6" s="1"/>
  <c r="U16" i="6" s="1"/>
  <c r="V16" i="6" s="1"/>
  <c r="W16" i="6" s="1"/>
  <c r="X16" i="6" s="1"/>
  <c r="R17" i="6" s="1"/>
  <c r="S17" i="6" s="1"/>
  <c r="T17" i="6" s="1"/>
  <c r="U17" i="6" s="1"/>
  <c r="V17" i="6" s="1"/>
  <c r="W17" i="6" s="1"/>
  <c r="X17" i="6" s="1"/>
  <c r="R18" i="6" s="1"/>
  <c r="S18" i="6" s="1"/>
  <c r="T18" i="6" s="1"/>
  <c r="U18" i="6" s="1"/>
  <c r="V18" i="6" s="1"/>
  <c r="W18" i="6" s="1"/>
  <c r="X18" i="6" s="1"/>
  <c r="R19" i="6" s="1"/>
  <c r="S19" i="6" s="1"/>
  <c r="T19" i="6" s="1"/>
  <c r="U19" i="6" s="1"/>
  <c r="V19" i="6" s="1"/>
  <c r="W19" i="6" s="1"/>
  <c r="X19" i="6" s="1"/>
  <c r="R20" i="6" s="1"/>
  <c r="S20" i="6" s="1"/>
  <c r="T20" i="6" s="1"/>
  <c r="U20" i="6" s="1"/>
  <c r="V20" i="6" s="1"/>
  <c r="W20" i="6" s="1"/>
  <c r="X20" i="6" s="1"/>
  <c r="R21" i="6" s="1"/>
  <c r="S21" i="6" s="1"/>
  <c r="T21" i="6" s="1"/>
  <c r="U21" i="6" s="1"/>
  <c r="V21" i="6" s="1"/>
  <c r="W21" i="6" s="1"/>
  <c r="X21" i="6" s="1"/>
  <c r="B34" i="8" l="1"/>
  <c r="R26" i="8"/>
  <c r="S26" i="8" s="1"/>
  <c r="T26" i="8" s="1"/>
  <c r="U26" i="8" s="1"/>
  <c r="V26" i="8" s="1"/>
  <c r="W26" i="8" s="1"/>
  <c r="X26" i="8" s="1"/>
  <c r="R27" i="8" s="1"/>
  <c r="S27" i="8" s="1"/>
  <c r="T27" i="8" s="1"/>
  <c r="U27" i="8" s="1"/>
  <c r="V27" i="8" s="1"/>
  <c r="W27" i="8" s="1"/>
  <c r="X27" i="8" s="1"/>
  <c r="R28" i="8" s="1"/>
  <c r="S28" i="8" s="1"/>
  <c r="T28" i="8" s="1"/>
  <c r="U28" i="8" s="1"/>
  <c r="V28" i="8" s="1"/>
  <c r="W28" i="8" s="1"/>
  <c r="X28" i="8" s="1"/>
  <c r="R29" i="8" s="1"/>
  <c r="S29" i="8" s="1"/>
  <c r="T29" i="8" s="1"/>
  <c r="U29" i="8" s="1"/>
  <c r="V29" i="8" s="1"/>
  <c r="W29" i="8" s="1"/>
  <c r="X29" i="8" s="1"/>
  <c r="R30" i="8" s="1"/>
  <c r="S30" i="8" s="1"/>
  <c r="T30" i="8" s="1"/>
  <c r="U30" i="8" s="1"/>
  <c r="V30" i="8" s="1"/>
  <c r="W30" i="8" s="1"/>
  <c r="X30" i="8" s="1"/>
  <c r="R31" i="8" s="1"/>
  <c r="S31" i="8" s="1"/>
  <c r="T31" i="8" s="1"/>
  <c r="U31" i="8" s="1"/>
  <c r="V31" i="8" s="1"/>
  <c r="W31" i="8" s="1"/>
  <c r="X31" i="8" s="1"/>
  <c r="B26" i="6"/>
  <c r="C26" i="6" s="1"/>
  <c r="D26" i="6" s="1"/>
  <c r="E26" i="6" s="1"/>
  <c r="F26" i="6" s="1"/>
  <c r="G26" i="6" s="1"/>
  <c r="H26" i="6" s="1"/>
  <c r="B27" i="6" s="1"/>
  <c r="C27" i="6" s="1"/>
  <c r="D27" i="6" s="1"/>
  <c r="E27" i="6" s="1"/>
  <c r="F27" i="6" s="1"/>
  <c r="G27" i="6" s="1"/>
  <c r="H27" i="6" s="1"/>
  <c r="B28" i="6" s="1"/>
  <c r="C28" i="6" s="1"/>
  <c r="D28" i="6" s="1"/>
  <c r="E28" i="6" s="1"/>
  <c r="F28" i="6" s="1"/>
  <c r="G28" i="6" s="1"/>
  <c r="H28" i="6" s="1"/>
  <c r="B29" i="6" s="1"/>
  <c r="C29" i="6" s="1"/>
  <c r="D29" i="6" s="1"/>
  <c r="E29" i="6" s="1"/>
  <c r="F29" i="6" s="1"/>
  <c r="G29" i="6" s="1"/>
  <c r="H29" i="6" s="1"/>
  <c r="B30" i="6" s="1"/>
  <c r="C30" i="6" s="1"/>
  <c r="D30" i="6" s="1"/>
  <c r="E30" i="6" s="1"/>
  <c r="F30" i="6" s="1"/>
  <c r="G30" i="6" s="1"/>
  <c r="H30" i="6" s="1"/>
  <c r="B31" i="6" s="1"/>
  <c r="C31" i="6" s="1"/>
  <c r="D31" i="6" s="1"/>
  <c r="E31" i="6" s="1"/>
  <c r="F31" i="6" s="1"/>
  <c r="G31" i="6" s="1"/>
  <c r="H31" i="6" s="1"/>
  <c r="J24" i="6"/>
  <c r="J34" i="8" l="1"/>
  <c r="B36" i="8"/>
  <c r="C36" i="8" s="1"/>
  <c r="D36" i="8" s="1"/>
  <c r="E36" i="8" s="1"/>
  <c r="F36" i="8" s="1"/>
  <c r="G36" i="8" s="1"/>
  <c r="H36" i="8" s="1"/>
  <c r="B37" i="8" s="1"/>
  <c r="C37" i="8" s="1"/>
  <c r="D37" i="8" s="1"/>
  <c r="E37" i="8" s="1"/>
  <c r="F37" i="8" s="1"/>
  <c r="G37" i="8" s="1"/>
  <c r="H37" i="8" s="1"/>
  <c r="B38" i="8" s="1"/>
  <c r="C38" i="8" s="1"/>
  <c r="D38" i="8" s="1"/>
  <c r="E38" i="8" s="1"/>
  <c r="F38" i="8" s="1"/>
  <c r="G38" i="8" s="1"/>
  <c r="H38" i="8" s="1"/>
  <c r="B39" i="8" s="1"/>
  <c r="C39" i="8" s="1"/>
  <c r="D39" i="8" s="1"/>
  <c r="E39" i="8" s="1"/>
  <c r="F39" i="8" s="1"/>
  <c r="G39" i="8" s="1"/>
  <c r="H39" i="8" s="1"/>
  <c r="B40" i="8" s="1"/>
  <c r="C40" i="8" s="1"/>
  <c r="D40" i="8" s="1"/>
  <c r="E40" i="8" s="1"/>
  <c r="F40" i="8" s="1"/>
  <c r="G40" i="8" s="1"/>
  <c r="H40" i="8" s="1"/>
  <c r="B41" i="8" s="1"/>
  <c r="C41" i="8" s="1"/>
  <c r="D41" i="8" s="1"/>
  <c r="E41" i="8" s="1"/>
  <c r="F41" i="8" s="1"/>
  <c r="G41" i="8" s="1"/>
  <c r="H41" i="8" s="1"/>
  <c r="J26" i="6"/>
  <c r="K26" i="6" s="1"/>
  <c r="L26" i="6" s="1"/>
  <c r="M26" i="6" s="1"/>
  <c r="N26" i="6" s="1"/>
  <c r="O26" i="6" s="1"/>
  <c r="P26" i="6" s="1"/>
  <c r="J27" i="6" s="1"/>
  <c r="K27" i="6" s="1"/>
  <c r="L27" i="6" s="1"/>
  <c r="M27" i="6" s="1"/>
  <c r="N27" i="6" s="1"/>
  <c r="O27" i="6" s="1"/>
  <c r="P27" i="6" s="1"/>
  <c r="J28" i="6" s="1"/>
  <c r="K28" i="6" s="1"/>
  <c r="L28" i="6" s="1"/>
  <c r="M28" i="6" s="1"/>
  <c r="N28" i="6" s="1"/>
  <c r="O28" i="6" s="1"/>
  <c r="P28" i="6" s="1"/>
  <c r="J29" i="6" s="1"/>
  <c r="K29" i="6" s="1"/>
  <c r="L29" i="6" s="1"/>
  <c r="M29" i="6" s="1"/>
  <c r="N29" i="6" s="1"/>
  <c r="O29" i="6" s="1"/>
  <c r="P29" i="6" s="1"/>
  <c r="J30" i="6" s="1"/>
  <c r="K30" i="6" s="1"/>
  <c r="L30" i="6" s="1"/>
  <c r="M30" i="6" s="1"/>
  <c r="N30" i="6" s="1"/>
  <c r="O30" i="6" s="1"/>
  <c r="P30" i="6" s="1"/>
  <c r="J31" i="6" s="1"/>
  <c r="K31" i="6" s="1"/>
  <c r="L31" i="6" s="1"/>
  <c r="M31" i="6" s="1"/>
  <c r="N31" i="6" s="1"/>
  <c r="O31" i="6" s="1"/>
  <c r="P31" i="6" s="1"/>
  <c r="R24" i="6"/>
  <c r="R34" i="8" l="1"/>
  <c r="J36" i="8"/>
  <c r="K36" i="8" s="1"/>
  <c r="L36" i="8" s="1"/>
  <c r="M36" i="8" s="1"/>
  <c r="N36" i="8" s="1"/>
  <c r="O36" i="8" s="1"/>
  <c r="P36" i="8" s="1"/>
  <c r="J37" i="8" s="1"/>
  <c r="K37" i="8" s="1"/>
  <c r="L37" i="8" s="1"/>
  <c r="M37" i="8" s="1"/>
  <c r="N37" i="8" s="1"/>
  <c r="O37" i="8" s="1"/>
  <c r="P37" i="8" s="1"/>
  <c r="J38" i="8" s="1"/>
  <c r="K38" i="8" s="1"/>
  <c r="L38" i="8" s="1"/>
  <c r="M38" i="8" s="1"/>
  <c r="N38" i="8" s="1"/>
  <c r="O38" i="8" s="1"/>
  <c r="P38" i="8" s="1"/>
  <c r="J39" i="8" s="1"/>
  <c r="K39" i="8" s="1"/>
  <c r="L39" i="8" s="1"/>
  <c r="M39" i="8" s="1"/>
  <c r="N39" i="8" s="1"/>
  <c r="O39" i="8" s="1"/>
  <c r="P39" i="8" s="1"/>
  <c r="J40" i="8" s="1"/>
  <c r="K40" i="8" s="1"/>
  <c r="L40" i="8" s="1"/>
  <c r="M40" i="8" s="1"/>
  <c r="N40" i="8" s="1"/>
  <c r="O40" i="8" s="1"/>
  <c r="P40" i="8" s="1"/>
  <c r="J41" i="8" s="1"/>
  <c r="K41" i="8" s="1"/>
  <c r="L41" i="8" s="1"/>
  <c r="M41" i="8" s="1"/>
  <c r="N41" i="8" s="1"/>
  <c r="O41" i="8" s="1"/>
  <c r="P41" i="8" s="1"/>
  <c r="B34" i="6"/>
  <c r="R26" i="6"/>
  <c r="S26" i="6" s="1"/>
  <c r="T26" i="6" s="1"/>
  <c r="U26" i="6" s="1"/>
  <c r="V26" i="6" s="1"/>
  <c r="W26" i="6" s="1"/>
  <c r="X26" i="6" s="1"/>
  <c r="R27" i="6" s="1"/>
  <c r="S27" i="6" s="1"/>
  <c r="T27" i="6" s="1"/>
  <c r="U27" i="6" s="1"/>
  <c r="V27" i="6" s="1"/>
  <c r="W27" i="6" s="1"/>
  <c r="X27" i="6" s="1"/>
  <c r="R28" i="6" s="1"/>
  <c r="S28" i="6" s="1"/>
  <c r="T28" i="6" s="1"/>
  <c r="U28" i="6" s="1"/>
  <c r="V28" i="6" s="1"/>
  <c r="W28" i="6" s="1"/>
  <c r="X28" i="6" s="1"/>
  <c r="R29" i="6" s="1"/>
  <c r="S29" i="6" s="1"/>
  <c r="T29" i="6" s="1"/>
  <c r="U29" i="6" s="1"/>
  <c r="V29" i="6" s="1"/>
  <c r="W29" i="6" s="1"/>
  <c r="X29" i="6" s="1"/>
  <c r="R30" i="6" s="1"/>
  <c r="S30" i="6" s="1"/>
  <c r="T30" i="6" s="1"/>
  <c r="U30" i="6" s="1"/>
  <c r="V30" i="6" s="1"/>
  <c r="W30" i="6" s="1"/>
  <c r="X30" i="6" s="1"/>
  <c r="R31" i="6" s="1"/>
  <c r="S31" i="6" s="1"/>
  <c r="T31" i="6" s="1"/>
  <c r="U31" i="6" s="1"/>
  <c r="V31" i="6" s="1"/>
  <c r="W31" i="6" s="1"/>
  <c r="X31" i="6" s="1"/>
  <c r="B43" i="8" l="1"/>
  <c r="R36" i="8"/>
  <c r="S36" i="8" s="1"/>
  <c r="T36" i="8" s="1"/>
  <c r="U36" i="8" s="1"/>
  <c r="V36" i="8" s="1"/>
  <c r="W36" i="8" s="1"/>
  <c r="X36" i="8" s="1"/>
  <c r="R37" i="8" s="1"/>
  <c r="S37" i="8" s="1"/>
  <c r="T37" i="8" s="1"/>
  <c r="U37" i="8" s="1"/>
  <c r="V37" i="8" s="1"/>
  <c r="W37" i="8" s="1"/>
  <c r="X37" i="8" s="1"/>
  <c r="R38" i="8" s="1"/>
  <c r="S38" i="8" s="1"/>
  <c r="T38" i="8" s="1"/>
  <c r="U38" i="8" s="1"/>
  <c r="V38" i="8" s="1"/>
  <c r="W38" i="8" s="1"/>
  <c r="X38" i="8" s="1"/>
  <c r="R39" i="8" s="1"/>
  <c r="S39" i="8" s="1"/>
  <c r="T39" i="8" s="1"/>
  <c r="U39" i="8" s="1"/>
  <c r="V39" i="8" s="1"/>
  <c r="W39" i="8" s="1"/>
  <c r="X39" i="8" s="1"/>
  <c r="R40" i="8" s="1"/>
  <c r="S40" i="8" s="1"/>
  <c r="T40" i="8" s="1"/>
  <c r="U40" i="8" s="1"/>
  <c r="V40" i="8" s="1"/>
  <c r="W40" i="8" s="1"/>
  <c r="X40" i="8" s="1"/>
  <c r="R41" i="8" s="1"/>
  <c r="S41" i="8" s="1"/>
  <c r="T41" i="8" s="1"/>
  <c r="U41" i="8" s="1"/>
  <c r="V41" i="8" s="1"/>
  <c r="W41" i="8" s="1"/>
  <c r="X41" i="8" s="1"/>
  <c r="J34" i="6"/>
  <c r="B36" i="6"/>
  <c r="C36" i="6" s="1"/>
  <c r="D36" i="6" s="1"/>
  <c r="E36" i="6" s="1"/>
  <c r="F36" i="6" s="1"/>
  <c r="G36" i="6" s="1"/>
  <c r="H36" i="6" s="1"/>
  <c r="B37" i="6" s="1"/>
  <c r="C37" i="6" s="1"/>
  <c r="D37" i="6" s="1"/>
  <c r="E37" i="6" s="1"/>
  <c r="F37" i="6" s="1"/>
  <c r="G37" i="6" s="1"/>
  <c r="H37" i="6" s="1"/>
  <c r="B38" i="6" s="1"/>
  <c r="C38" i="6" s="1"/>
  <c r="D38" i="6" s="1"/>
  <c r="E38" i="6" s="1"/>
  <c r="F38" i="6" s="1"/>
  <c r="G38" i="6" s="1"/>
  <c r="H38" i="6" s="1"/>
  <c r="B39" i="6" s="1"/>
  <c r="C39" i="6" s="1"/>
  <c r="D39" i="6" s="1"/>
  <c r="E39" i="6" s="1"/>
  <c r="F39" i="6" s="1"/>
  <c r="G39" i="6" s="1"/>
  <c r="H39" i="6" s="1"/>
  <c r="B40" i="6" s="1"/>
  <c r="C40" i="6" s="1"/>
  <c r="D40" i="6" s="1"/>
  <c r="E40" i="6" s="1"/>
  <c r="F40" i="6" s="1"/>
  <c r="G40" i="6" s="1"/>
  <c r="H40" i="6" s="1"/>
  <c r="B41" i="6" s="1"/>
  <c r="C41" i="6" s="1"/>
  <c r="D41" i="6" s="1"/>
  <c r="E41" i="6" s="1"/>
  <c r="F41" i="6" s="1"/>
  <c r="G41" i="6" s="1"/>
  <c r="H41" i="6" s="1"/>
  <c r="B45" i="8" l="1"/>
  <c r="C45" i="8" s="1"/>
  <c r="D45" i="8" s="1"/>
  <c r="E45" i="8" s="1"/>
  <c r="F45" i="8" s="1"/>
  <c r="G45" i="8" s="1"/>
  <c r="H45" i="8" s="1"/>
  <c r="B46" i="8" s="1"/>
  <c r="C46" i="8" s="1"/>
  <c r="D46" i="8" s="1"/>
  <c r="E46" i="8" s="1"/>
  <c r="F46" i="8" s="1"/>
  <c r="G46" i="8" s="1"/>
  <c r="H46" i="8" s="1"/>
  <c r="B47" i="8" s="1"/>
  <c r="C47" i="8" s="1"/>
  <c r="D47" i="8" s="1"/>
  <c r="E47" i="8" s="1"/>
  <c r="F47" i="8" s="1"/>
  <c r="G47" i="8" s="1"/>
  <c r="H47" i="8" s="1"/>
  <c r="B48" i="8" s="1"/>
  <c r="C48" i="8" s="1"/>
  <c r="D48" i="8" s="1"/>
  <c r="E48" i="8" s="1"/>
  <c r="F48" i="8" s="1"/>
  <c r="G48" i="8" s="1"/>
  <c r="H48" i="8" s="1"/>
  <c r="B49" i="8" s="1"/>
  <c r="C49" i="8" s="1"/>
  <c r="D49" i="8" s="1"/>
  <c r="E49" i="8" s="1"/>
  <c r="F49" i="8" s="1"/>
  <c r="G49" i="8" s="1"/>
  <c r="H49" i="8" s="1"/>
  <c r="J43" i="8"/>
  <c r="R34" i="6"/>
  <c r="J36" i="6"/>
  <c r="K36" i="6" s="1"/>
  <c r="L36" i="6" s="1"/>
  <c r="M36" i="6" s="1"/>
  <c r="N36" i="6" s="1"/>
  <c r="O36" i="6" s="1"/>
  <c r="P36" i="6" s="1"/>
  <c r="J37" i="6" s="1"/>
  <c r="K37" i="6" s="1"/>
  <c r="L37" i="6" s="1"/>
  <c r="M37" i="6" s="1"/>
  <c r="N37" i="6" s="1"/>
  <c r="O37" i="6" s="1"/>
  <c r="P37" i="6" s="1"/>
  <c r="J38" i="6" s="1"/>
  <c r="K38" i="6" s="1"/>
  <c r="L38" i="6" s="1"/>
  <c r="M38" i="6" s="1"/>
  <c r="N38" i="6" s="1"/>
  <c r="O38" i="6" s="1"/>
  <c r="P38" i="6" s="1"/>
  <c r="J39" i="6" s="1"/>
  <c r="K39" i="6" s="1"/>
  <c r="L39" i="6" s="1"/>
  <c r="M39" i="6" s="1"/>
  <c r="N39" i="6" s="1"/>
  <c r="O39" i="6" s="1"/>
  <c r="P39" i="6" s="1"/>
  <c r="J40" i="6" s="1"/>
  <c r="K40" i="6" s="1"/>
  <c r="L40" i="6" s="1"/>
  <c r="M40" i="6" s="1"/>
  <c r="N40" i="6" s="1"/>
  <c r="O40" i="6" s="1"/>
  <c r="P40" i="6" s="1"/>
  <c r="J41" i="6" s="1"/>
  <c r="K41" i="6" s="1"/>
  <c r="L41" i="6" s="1"/>
  <c r="M41" i="6" s="1"/>
  <c r="N41" i="6" s="1"/>
  <c r="O41" i="6" s="1"/>
  <c r="P41" i="6" s="1"/>
  <c r="R43" i="8" l="1"/>
  <c r="R45" i="8" s="1"/>
  <c r="S45" i="8" s="1"/>
  <c r="T45" i="8" s="1"/>
  <c r="U45" i="8" s="1"/>
  <c r="V45" i="8" s="1"/>
  <c r="W45" i="8" s="1"/>
  <c r="X45" i="8" s="1"/>
  <c r="R46" i="8" s="1"/>
  <c r="S46" i="8" s="1"/>
  <c r="T46" i="8" s="1"/>
  <c r="U46" i="8" s="1"/>
  <c r="V46" i="8" s="1"/>
  <c r="W46" i="8" s="1"/>
  <c r="X46" i="8" s="1"/>
  <c r="R47" i="8" s="1"/>
  <c r="S47" i="8" s="1"/>
  <c r="T47" i="8" s="1"/>
  <c r="U47" i="8" s="1"/>
  <c r="V47" i="8" s="1"/>
  <c r="W47" i="8" s="1"/>
  <c r="X47" i="8" s="1"/>
  <c r="R48" i="8" s="1"/>
  <c r="S48" i="8" s="1"/>
  <c r="T48" i="8" s="1"/>
  <c r="U48" i="8" s="1"/>
  <c r="V48" i="8" s="1"/>
  <c r="W48" i="8" s="1"/>
  <c r="X48" i="8" s="1"/>
  <c r="R49" i="8" s="1"/>
  <c r="S49" i="8" s="1"/>
  <c r="T49" i="8" s="1"/>
  <c r="U49" i="8" s="1"/>
  <c r="V49" i="8" s="1"/>
  <c r="W49" i="8" s="1"/>
  <c r="X49" i="8" s="1"/>
  <c r="R50" i="8" s="1"/>
  <c r="S50" i="8" s="1"/>
  <c r="T50" i="8" s="1"/>
  <c r="U50" i="8" s="1"/>
  <c r="V50" i="8" s="1"/>
  <c r="W50" i="8" s="1"/>
  <c r="X50" i="8" s="1"/>
  <c r="J45" i="8"/>
  <c r="K45" i="8" s="1"/>
  <c r="L45" i="8" s="1"/>
  <c r="M45" i="8" s="1"/>
  <c r="N45" i="8" s="1"/>
  <c r="O45" i="8" s="1"/>
  <c r="P45" i="8" s="1"/>
  <c r="J46" i="8" s="1"/>
  <c r="K46" i="8" s="1"/>
  <c r="L46" i="8" s="1"/>
  <c r="M46" i="8" s="1"/>
  <c r="N46" i="8" s="1"/>
  <c r="O46" i="8" s="1"/>
  <c r="P46" i="8" s="1"/>
  <c r="J47" i="8" s="1"/>
  <c r="K47" i="8" s="1"/>
  <c r="L47" i="8" s="1"/>
  <c r="M47" i="8" s="1"/>
  <c r="N47" i="8" s="1"/>
  <c r="O47" i="8" s="1"/>
  <c r="P47" i="8" s="1"/>
  <c r="J48" i="8" s="1"/>
  <c r="K48" i="8" s="1"/>
  <c r="L48" i="8" s="1"/>
  <c r="M48" i="8" s="1"/>
  <c r="N48" i="8" s="1"/>
  <c r="O48" i="8" s="1"/>
  <c r="P48" i="8" s="1"/>
  <c r="J49" i="8" s="1"/>
  <c r="K49" i="8" s="1"/>
  <c r="L49" i="8" s="1"/>
  <c r="M49" i="8" s="1"/>
  <c r="N49" i="8" s="1"/>
  <c r="O49" i="8" s="1"/>
  <c r="P49" i="8" s="1"/>
  <c r="J50" i="8" s="1"/>
  <c r="K50" i="8" s="1"/>
  <c r="L50" i="8" s="1"/>
  <c r="M50" i="8" s="1"/>
  <c r="N50" i="8" s="1"/>
  <c r="O50" i="8" s="1"/>
  <c r="P50" i="8" s="1"/>
  <c r="R36" i="6"/>
  <c r="S36" i="6" s="1"/>
  <c r="T36" i="6" s="1"/>
  <c r="U36" i="6" s="1"/>
  <c r="V36" i="6" s="1"/>
  <c r="W36" i="6" s="1"/>
  <c r="X36" i="6" s="1"/>
  <c r="R37" i="6" s="1"/>
  <c r="S37" i="6" s="1"/>
  <c r="T37" i="6" s="1"/>
  <c r="U37" i="6" s="1"/>
  <c r="V37" i="6" s="1"/>
  <c r="W37" i="6" s="1"/>
  <c r="X37" i="6" s="1"/>
  <c r="R38" i="6" s="1"/>
  <c r="S38" i="6" s="1"/>
  <c r="T38" i="6" s="1"/>
  <c r="U38" i="6" s="1"/>
  <c r="V38" i="6" s="1"/>
  <c r="W38" i="6" s="1"/>
  <c r="X38" i="6" s="1"/>
  <c r="R39" i="6" s="1"/>
  <c r="S39" i="6" s="1"/>
  <c r="T39" i="6" s="1"/>
  <c r="U39" i="6" s="1"/>
  <c r="V39" i="6" s="1"/>
  <c r="W39" i="6" s="1"/>
  <c r="X39" i="6" s="1"/>
  <c r="R40" i="6" s="1"/>
  <c r="S40" i="6" s="1"/>
  <c r="T40" i="6" s="1"/>
  <c r="U40" i="6" s="1"/>
  <c r="V40" i="6" s="1"/>
  <c r="W40" i="6" s="1"/>
  <c r="X40" i="6" s="1"/>
  <c r="R41" i="6" s="1"/>
  <c r="S41" i="6" s="1"/>
  <c r="T41" i="6" s="1"/>
  <c r="U41" i="6" s="1"/>
  <c r="V41" i="6" s="1"/>
  <c r="W41" i="6" s="1"/>
  <c r="X41" i="6" s="1"/>
  <c r="B43" i="6"/>
  <c r="J43" i="6" l="1"/>
  <c r="B45" i="6"/>
  <c r="C45" i="6" s="1"/>
  <c r="D45" i="6" s="1"/>
  <c r="E45" i="6" s="1"/>
  <c r="F45" i="6" s="1"/>
  <c r="G45" i="6" s="1"/>
  <c r="H45" i="6" s="1"/>
  <c r="B46" i="6" s="1"/>
  <c r="C46" i="6" s="1"/>
  <c r="D46" i="6" s="1"/>
  <c r="E46" i="6" s="1"/>
  <c r="F46" i="6" s="1"/>
  <c r="G46" i="6" s="1"/>
  <c r="H46" i="6" s="1"/>
  <c r="B47" i="6" s="1"/>
  <c r="C47" i="6" s="1"/>
  <c r="D47" i="6" s="1"/>
  <c r="E47" i="6" s="1"/>
  <c r="F47" i="6" s="1"/>
  <c r="G47" i="6" s="1"/>
  <c r="H47" i="6" s="1"/>
  <c r="B48" i="6" s="1"/>
  <c r="C48" i="6" s="1"/>
  <c r="D48" i="6" s="1"/>
  <c r="E48" i="6" s="1"/>
  <c r="F48" i="6" s="1"/>
  <c r="G48" i="6" s="1"/>
  <c r="H48" i="6" s="1"/>
  <c r="B49" i="6" s="1"/>
  <c r="C49" i="6" s="1"/>
  <c r="D49" i="6" s="1"/>
  <c r="E49" i="6" s="1"/>
  <c r="F49" i="6" s="1"/>
  <c r="G49" i="6" s="1"/>
  <c r="H49" i="6" s="1"/>
  <c r="R43" i="6" l="1"/>
  <c r="R45" i="6" s="1"/>
  <c r="S45" i="6" s="1"/>
  <c r="T45" i="6" s="1"/>
  <c r="U45" i="6" s="1"/>
  <c r="V45" i="6" s="1"/>
  <c r="W45" i="6" s="1"/>
  <c r="X45" i="6" s="1"/>
  <c r="R46" i="6" s="1"/>
  <c r="S46" i="6" s="1"/>
  <c r="T46" i="6" s="1"/>
  <c r="U46" i="6" s="1"/>
  <c r="V46" i="6" s="1"/>
  <c r="W46" i="6" s="1"/>
  <c r="X46" i="6" s="1"/>
  <c r="R47" i="6" s="1"/>
  <c r="S47" i="6" s="1"/>
  <c r="T47" i="6" s="1"/>
  <c r="U47" i="6" s="1"/>
  <c r="V47" i="6" s="1"/>
  <c r="W47" i="6" s="1"/>
  <c r="X47" i="6" s="1"/>
  <c r="R48" i="6" s="1"/>
  <c r="S48" i="6" s="1"/>
  <c r="T48" i="6" s="1"/>
  <c r="U48" i="6" s="1"/>
  <c r="V48" i="6" s="1"/>
  <c r="W48" i="6" s="1"/>
  <c r="X48" i="6" s="1"/>
  <c r="R49" i="6" s="1"/>
  <c r="S49" i="6" s="1"/>
  <c r="T49" i="6" s="1"/>
  <c r="U49" i="6" s="1"/>
  <c r="V49" i="6" s="1"/>
  <c r="W49" i="6" s="1"/>
  <c r="X49" i="6" s="1"/>
  <c r="R50" i="6" s="1"/>
  <c r="S50" i="6" s="1"/>
  <c r="T50" i="6" s="1"/>
  <c r="U50" i="6" s="1"/>
  <c r="V50" i="6" s="1"/>
  <c r="W50" i="6" s="1"/>
  <c r="X50" i="6" s="1"/>
  <c r="J45" i="6"/>
  <c r="K45" i="6" s="1"/>
  <c r="L45" i="6" s="1"/>
  <c r="M45" i="6" s="1"/>
  <c r="N45" i="6" s="1"/>
  <c r="O45" i="6" s="1"/>
  <c r="P45" i="6" s="1"/>
  <c r="J46" i="6" s="1"/>
  <c r="K46" i="6" s="1"/>
  <c r="L46" i="6" s="1"/>
  <c r="M46" i="6" s="1"/>
  <c r="N46" i="6" s="1"/>
  <c r="O46" i="6" s="1"/>
  <c r="P46" i="6" s="1"/>
  <c r="J47" i="6" s="1"/>
  <c r="K47" i="6" s="1"/>
  <c r="L47" i="6" s="1"/>
  <c r="M47" i="6" s="1"/>
  <c r="N47" i="6" s="1"/>
  <c r="O47" i="6" s="1"/>
  <c r="P47" i="6" s="1"/>
  <c r="J48" i="6" s="1"/>
  <c r="K48" i="6" s="1"/>
  <c r="L48" i="6" s="1"/>
  <c r="M48" i="6" s="1"/>
  <c r="N48" i="6" s="1"/>
  <c r="O48" i="6" s="1"/>
  <c r="P48" i="6" s="1"/>
  <c r="J49" i="6" s="1"/>
  <c r="K49" i="6" s="1"/>
  <c r="L49" i="6" s="1"/>
  <c r="M49" i="6" s="1"/>
  <c r="N49" i="6" s="1"/>
  <c r="O49" i="6" s="1"/>
  <c r="P49" i="6" s="1"/>
  <c r="J50" i="6" s="1"/>
  <c r="K50" i="6" s="1"/>
  <c r="L50" i="6" s="1"/>
  <c r="M50" i="6" s="1"/>
  <c r="N50" i="6" s="1"/>
  <c r="O50" i="6" s="1"/>
  <c r="P50" i="6" s="1"/>
</calcChain>
</file>

<file path=xl/sharedStrings.xml><?xml version="1.0" encoding="utf-8"?>
<sst xmlns="http://schemas.openxmlformats.org/spreadsheetml/2006/main" count="55" uniqueCount="36">
  <si>
    <t>Yearly Calendar Template</t>
  </si>
  <si>
    <t xml:space="preserve">Year </t>
  </si>
  <si>
    <t xml:space="preserve">Month </t>
  </si>
  <si>
    <t xml:space="preserve">Start Day </t>
  </si>
  <si>
    <t>1:Sun, 2:Mon …</t>
  </si>
  <si>
    <t xml:space="preserve">Quarterly dashboard template to be updated to include the fundraising section. </t>
  </si>
  <si>
    <t>s</t>
  </si>
  <si>
    <t>Support to Lebanese Dashboard</t>
  </si>
  <si>
    <t>Inter-Sector Dashboard</t>
  </si>
  <si>
    <t>Sector Dashboard</t>
  </si>
  <si>
    <t>Q1</t>
  </si>
  <si>
    <t>Q2</t>
  </si>
  <si>
    <t>Q3</t>
  </si>
  <si>
    <t>Overview &amp; Scope</t>
  </si>
  <si>
    <t>Q4</t>
  </si>
  <si>
    <t>Funding Dashboard</t>
  </si>
  <si>
    <t>Product / Dashboard</t>
  </si>
  <si>
    <r>
      <rPr>
        <b/>
        <sz val="16"/>
        <rFont val="Aptos"/>
        <family val="2"/>
      </rPr>
      <t xml:space="preserve">Partner: </t>
    </r>
    <r>
      <rPr>
        <sz val="16"/>
        <rFont val="Aptos"/>
        <family val="2"/>
      </rPr>
      <t>Lebanon Aid Tracking (Quarterly)</t>
    </r>
  </si>
  <si>
    <r>
      <rPr>
        <b/>
        <sz val="16"/>
        <rFont val="Aptos"/>
        <family val="2"/>
      </rPr>
      <t>Partner: ActivityInfo</t>
    </r>
    <r>
      <rPr>
        <sz val="16"/>
        <rFont val="Aptos"/>
        <family val="2"/>
      </rPr>
      <t xml:space="preserve"> for </t>
    </r>
    <r>
      <rPr>
        <b/>
        <sz val="16"/>
        <rFont val="Aptos"/>
        <family val="2"/>
      </rPr>
      <t xml:space="preserve">LRP </t>
    </r>
    <r>
      <rPr>
        <sz val="16"/>
        <rFont val="Aptos"/>
        <family val="2"/>
      </rPr>
      <t>(Monthly reporting)</t>
    </r>
  </si>
  <si>
    <r>
      <rPr>
        <b/>
        <sz val="16"/>
        <rFont val="Aptos"/>
        <family val="2"/>
      </rPr>
      <t>Partner: Inter-Agency Referral</t>
    </r>
    <r>
      <rPr>
        <sz val="16"/>
        <rFont val="Aptos"/>
        <family val="2"/>
      </rPr>
      <t xml:space="preserve"> (Monthly)</t>
    </r>
  </si>
  <si>
    <r>
      <rPr>
        <b/>
        <sz val="16"/>
        <rFont val="Aptos"/>
        <family val="2"/>
      </rPr>
      <t>Partner: ActivityInfo</t>
    </r>
    <r>
      <rPr>
        <sz val="16"/>
        <rFont val="Aptos"/>
        <family val="2"/>
      </rPr>
      <t xml:space="preserve"> for </t>
    </r>
    <r>
      <rPr>
        <b/>
        <sz val="16"/>
        <rFont val="Aptos"/>
        <family val="2"/>
      </rPr>
      <t xml:space="preserve">LRP </t>
    </r>
    <r>
      <rPr>
        <sz val="16"/>
        <rFont val="Aptos"/>
        <family val="2"/>
      </rPr>
      <t>(Monthly Verification)</t>
    </r>
  </si>
  <si>
    <r>
      <t>Partner: Contingency Stock</t>
    </r>
    <r>
      <rPr>
        <sz val="16"/>
        <rFont val="Aptos"/>
        <family val="2"/>
      </rPr>
      <t xml:space="preserve"> (Monthly)</t>
    </r>
  </si>
  <si>
    <r>
      <t xml:space="preserve">Partner: Service Mapping </t>
    </r>
    <r>
      <rPr>
        <sz val="16"/>
        <rFont val="Aptos"/>
        <family val="2"/>
      </rPr>
      <t>(Monthly)</t>
    </r>
  </si>
  <si>
    <r>
      <t xml:space="preserve">Suggestions from the Market place : 
</t>
    </r>
    <r>
      <rPr>
        <sz val="10"/>
        <rFont val="Aptos"/>
        <family val="2"/>
      </rPr>
      <t>Important and interesting report especially with the addition of the PIST. Key issue: it is not received by a wide audience and therefore, it is important to disseminate it more widely to non-LCRP partners and donors. It would be useful to add a brief executive summary of the report (highlighting key takeaways and analyzing targeting vs. expenditure to ensure wider reading and comprehensibility). For the PIST, there is duplication at the level of information collected by sectors, different UN agencies and NGOs. The recommendation is to delegate tasks to partners, not sectors.</t>
    </r>
  </si>
  <si>
    <r>
      <rPr>
        <b/>
        <sz val="16"/>
        <rFont val="Aptos"/>
        <family val="2"/>
      </rPr>
      <t>Sector:</t>
    </r>
    <r>
      <rPr>
        <sz val="16"/>
        <rFont val="Aptos"/>
        <family val="2"/>
      </rPr>
      <t xml:space="preserve"> Review LAT Inputs</t>
    </r>
  </si>
  <si>
    <t>Sector Annual Workplan</t>
  </si>
  <si>
    <t>Sector At a Glance</t>
  </si>
  <si>
    <t>Action</t>
  </si>
  <si>
    <r>
      <t xml:space="preserve">Suggestions from the Market place : 
</t>
    </r>
    <r>
      <rPr>
        <sz val="10"/>
        <rFont val="Aptos"/>
        <family val="2"/>
      </rPr>
      <t>Important and interesting report especially with the addition of the PIST. Key issue: it is not received by a wide audience and therefore, it is important to disseminate it more widely to non-LCRP partners and donors. It would be useful to add a brief executive summary of the report (highlighting key takeaways and analysing targeting vs. expenditure to ensure wider reading and comprehensibility). For the PIST, there is duplication at the level of information collected by sectors, different UN agencies and NGOs. The recommendation is to delegate tasks to partners, not sectors.</t>
    </r>
  </si>
  <si>
    <t>Inter-Sector Annual WorkPlan</t>
  </si>
  <si>
    <t>Contingency Stock Thresholds</t>
  </si>
  <si>
    <t>Sectors submission of inputs</t>
  </si>
  <si>
    <t>Finalization &amp; publication</t>
  </si>
  <si>
    <t>Sectors submission</t>
  </si>
  <si>
    <t xml:space="preserve">Inter-Sector Reporting Calender 2026 </t>
  </si>
  <si>
    <t>Partner Reporting Calendar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</si>
</sst>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
    <numFmt numFmtId="165" formatCode="mmmm\ yyyy"/>
  </numFmts>
  <fonts count="38" x14ac:knownFonts="1">
    <font>
      <sz val="11"/>
      <color theme="1"/>
      <name val="Calibri"/>
      <family val="2"/>
      <scheme val="minor"/>
    </font>
    <font>
      <sz val="10"/>
      <name val="Arial"/>
      <family val="2"/>
    </font>
    <font>
      <sz val="10"/>
      <name val="Aptos"/>
      <family val="2"/>
    </font>
    <font>
      <sz val="28"/>
      <color theme="4" tint="-0.249977111117893"/>
      <name val="Aptos"/>
      <family val="2"/>
    </font>
    <font>
      <b/>
      <sz val="28"/>
      <color theme="4" tint="-0.249977111117893"/>
      <name val="Aptos"/>
      <family val="2"/>
    </font>
    <font>
      <b/>
      <sz val="36"/>
      <color theme="4" tint="-0.249977111117893"/>
      <name val="Aptos"/>
      <family val="2"/>
    </font>
    <font>
      <b/>
      <sz val="22"/>
      <color theme="1" tint="0.34998626667073579"/>
      <name val="Aptos"/>
      <family val="2"/>
    </font>
    <font>
      <sz val="22"/>
      <color theme="1" tint="0.34998626667073579"/>
      <name val="Aptos"/>
      <family val="2"/>
    </font>
    <font>
      <sz val="11"/>
      <name val="Aptos"/>
      <family val="2"/>
    </font>
    <font>
      <sz val="22"/>
      <name val="Aptos"/>
      <family val="2"/>
    </font>
    <font>
      <sz val="11"/>
      <color theme="1"/>
      <name val="Aptos"/>
      <family val="2"/>
    </font>
    <font>
      <sz val="12"/>
      <name val="Aptos"/>
      <family val="2"/>
    </font>
    <font>
      <b/>
      <sz val="16"/>
      <color theme="0"/>
      <name val="Aptos"/>
      <family val="2"/>
    </font>
    <font>
      <sz val="16"/>
      <name val="Aptos"/>
      <family val="2"/>
    </font>
    <font>
      <b/>
      <sz val="10"/>
      <name val="Aptos"/>
      <family val="2"/>
    </font>
    <font>
      <b/>
      <u/>
      <sz val="10"/>
      <name val="Aptos"/>
      <family val="2"/>
    </font>
    <font>
      <b/>
      <sz val="16"/>
      <color theme="1" tint="0.499984740745262"/>
      <name val="Aptos"/>
      <family val="2"/>
    </font>
    <font>
      <b/>
      <sz val="16"/>
      <name val="Aptos"/>
      <family val="2"/>
    </font>
    <font>
      <b/>
      <sz val="16"/>
      <color theme="3"/>
      <name val="Aptos"/>
      <family val="2"/>
    </font>
    <font>
      <sz val="10"/>
      <color theme="6"/>
      <name val="Aptos"/>
      <family val="2"/>
    </font>
    <font>
      <b/>
      <sz val="16"/>
      <color theme="1"/>
      <name val="Aptos"/>
      <family val="2"/>
    </font>
    <font>
      <sz val="14"/>
      <name val="Aptos"/>
      <family val="2"/>
    </font>
    <font>
      <sz val="16"/>
      <color theme="1"/>
      <name val="Aptos"/>
      <family val="2"/>
    </font>
    <font>
      <sz val="10"/>
      <color theme="1"/>
      <name val="Aptos"/>
      <family val="2"/>
    </font>
    <font>
      <b/>
      <sz val="10"/>
      <color theme="1"/>
      <name val="Aptos"/>
      <family val="2"/>
    </font>
    <font>
      <b/>
      <u/>
      <sz val="10"/>
      <color theme="1"/>
      <name val="Aptos"/>
      <family val="2"/>
    </font>
    <font>
      <b/>
      <sz val="10"/>
      <color theme="0"/>
      <name val="Aptos"/>
      <family val="2"/>
    </font>
    <font>
      <b/>
      <sz val="12"/>
      <name val="Aptos"/>
      <family val="2"/>
    </font>
    <font>
      <b/>
      <sz val="10"/>
      <color rgb="FFFF0000"/>
      <name val="Aptos"/>
      <family val="2"/>
    </font>
    <font>
      <b/>
      <u/>
      <sz val="10"/>
      <color rgb="FFFF0000"/>
      <name val="Aptos"/>
      <family val="2"/>
    </font>
    <font>
      <sz val="10"/>
      <color rgb="FFFF0000"/>
      <name val="Aptos"/>
      <family val="2"/>
    </font>
    <font>
      <b/>
      <sz val="11"/>
      <color theme="1"/>
      <name val="Aptos"/>
      <family val="2"/>
    </font>
    <font>
      <b/>
      <sz val="26"/>
      <color theme="0"/>
      <name val="Aptos"/>
      <family val="2"/>
    </font>
    <font>
      <b/>
      <sz val="11"/>
      <name val="Aptos"/>
      <family val="2"/>
    </font>
    <font>
      <i/>
      <sz val="9"/>
      <color theme="1" tint="0.249977111117893"/>
      <name val="Aptos"/>
      <family val="2"/>
    </font>
    <font>
      <sz val="8"/>
      <name val="Aptos"/>
      <family val="2"/>
    </font>
    <font>
      <b/>
      <sz val="12"/>
      <color theme="0"/>
      <name val="Aptos"/>
      <family val="2"/>
    </font>
    <font>
      <b/>
      <sz val="28"/>
      <color rgb="FF4B8CCA"/>
      <name val="Aptos"/>
      <family val="2"/>
    </font>
  </fonts>
  <fills count="15">
    <fill>
      <patternFill patternType="none"/>
    </fill>
    <fill>
      <patternFill patternType="gray125"/>
    </fill>
    <fill>
      <patternFill patternType="solid">
        <fgColor theme="0" tint="-4.9989318521683403E-2"/>
        <bgColor indexed="64"/>
      </patternFill>
    </fill>
    <fill>
      <patternFill patternType="solid">
        <fgColor rgb="FF4B8CCA"/>
        <bgColor indexed="64"/>
      </patternFill>
    </fill>
    <fill>
      <patternFill patternType="solid">
        <fgColor theme="7"/>
        <bgColor indexed="64"/>
      </patternFill>
    </fill>
    <fill>
      <patternFill patternType="solid">
        <fgColor theme="7" tint="-0.249977111117893"/>
        <bgColor indexed="64"/>
      </patternFill>
    </fill>
    <fill>
      <patternFill patternType="solid">
        <fgColor theme="8"/>
        <bgColor indexed="64"/>
      </patternFill>
    </fill>
    <fill>
      <patternFill patternType="solid">
        <fgColor theme="5"/>
        <bgColor indexed="64"/>
      </patternFill>
    </fill>
    <fill>
      <patternFill patternType="solid">
        <fgColor theme="3"/>
        <bgColor indexed="64"/>
      </patternFill>
    </fill>
    <fill>
      <patternFill patternType="solid">
        <fgColor theme="6"/>
        <bgColor indexed="64"/>
      </patternFill>
    </fill>
    <fill>
      <patternFill patternType="darkUp">
        <fgColor theme="5"/>
      </patternFill>
    </fill>
    <fill>
      <patternFill patternType="darkUp">
        <fgColor theme="5"/>
        <bgColor theme="8"/>
      </patternFill>
    </fill>
    <fill>
      <patternFill patternType="lightUp"/>
    </fill>
    <fill>
      <patternFill patternType="solid">
        <fgColor theme="5" tint="0.79998168889431442"/>
        <bgColor indexed="64"/>
      </patternFill>
    </fill>
    <fill>
      <patternFill patternType="lightUp">
        <bgColor theme="5" tint="0.79998168889431442"/>
      </patternFill>
    </fill>
  </fills>
  <borders count="28">
    <border>
      <left/>
      <right/>
      <top/>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2">
    <xf numFmtId="0" fontId="0" fillId="0" borderId="0"/>
    <xf numFmtId="0" fontId="1" fillId="0" borderId="0"/>
  </cellStyleXfs>
  <cellXfs count="122">
    <xf numFmtId="0" fontId="0" fillId="0" borderId="0" xfId="0"/>
    <xf numFmtId="0" fontId="0" fillId="0" borderId="0" xfId="0" applyAlignment="1">
      <alignment wrapText="1"/>
    </xf>
    <xf numFmtId="0" fontId="2" fillId="0" borderId="0" xfId="0" applyFont="1"/>
    <xf numFmtId="0" fontId="3" fillId="0" borderId="0" xfId="0" applyFont="1" applyAlignment="1">
      <alignment horizontal="left" vertical="center"/>
    </xf>
    <xf numFmtId="0" fontId="4"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7" fillId="0" borderId="0" xfId="0" applyFont="1" applyAlignment="1">
      <alignment vertical="center" wrapText="1"/>
    </xf>
    <xf numFmtId="0" fontId="8" fillId="0" borderId="0" xfId="0" applyFont="1"/>
    <xf numFmtId="0" fontId="9" fillId="0" borderId="0" xfId="0" applyFont="1" applyAlignment="1">
      <alignment vertical="center" wrapText="1"/>
    </xf>
    <xf numFmtId="0" fontId="2" fillId="0" borderId="0" xfId="0" applyFont="1" applyAlignment="1">
      <alignment vertical="center"/>
    </xf>
    <xf numFmtId="0" fontId="10" fillId="0" borderId="0" xfId="0" applyFont="1"/>
    <xf numFmtId="0" fontId="11" fillId="0" borderId="0" xfId="0" applyFont="1" applyAlignment="1">
      <alignment vertical="center"/>
    </xf>
    <xf numFmtId="0" fontId="11" fillId="0" borderId="0" xfId="0" applyFont="1"/>
    <xf numFmtId="0" fontId="13" fillId="0" borderId="0" xfId="0" applyFont="1" applyAlignment="1">
      <alignment vertical="center"/>
    </xf>
    <xf numFmtId="0" fontId="14" fillId="0" borderId="0" xfId="0" applyFont="1" applyAlignment="1">
      <alignment horizontal="center"/>
    </xf>
    <xf numFmtId="0" fontId="15" fillId="0" borderId="0" xfId="0" applyFont="1"/>
    <xf numFmtId="0" fontId="16" fillId="2" borderId="0" xfId="0" applyFont="1" applyFill="1" applyAlignment="1">
      <alignment horizontal="center" vertical="center"/>
    </xf>
    <xf numFmtId="0" fontId="2" fillId="0" borderId="0" xfId="0" applyFont="1" applyAlignment="1">
      <alignment vertical="top"/>
    </xf>
    <xf numFmtId="0" fontId="13" fillId="0" borderId="0" xfId="0" applyFont="1" applyAlignment="1">
      <alignment horizontal="left" vertical="center"/>
    </xf>
    <xf numFmtId="0" fontId="8" fillId="0" borderId="0" xfId="0" applyFont="1" applyAlignment="1">
      <alignment vertical="top" wrapText="1"/>
    </xf>
    <xf numFmtId="164" fontId="17" fillId="0" borderId="0" xfId="0" applyNumberFormat="1" applyFont="1" applyAlignment="1">
      <alignment horizontal="center" vertical="center"/>
    </xf>
    <xf numFmtId="164" fontId="17" fillId="0" borderId="0" xfId="0" applyNumberFormat="1" applyFont="1" applyFill="1" applyAlignment="1">
      <alignment horizontal="center" vertical="center"/>
    </xf>
    <xf numFmtId="164" fontId="18" fillId="0" borderId="0" xfId="0" applyNumberFormat="1" applyFont="1" applyFill="1" applyAlignment="1">
      <alignment horizontal="center" vertical="center"/>
    </xf>
    <xf numFmtId="0" fontId="13" fillId="0" borderId="0" xfId="0" applyFont="1" applyFill="1" applyAlignment="1">
      <alignment vertical="center"/>
    </xf>
    <xf numFmtId="164" fontId="18" fillId="0" borderId="0" xfId="0" applyNumberFormat="1" applyFont="1" applyAlignment="1">
      <alignment horizontal="center" vertical="center"/>
    </xf>
    <xf numFmtId="0" fontId="19" fillId="4" borderId="0" xfId="0" applyFont="1" applyFill="1" applyAlignment="1">
      <alignment vertical="top"/>
    </xf>
    <xf numFmtId="0" fontId="8" fillId="0" borderId="0" xfId="0" applyFont="1" applyAlignment="1">
      <alignment vertical="top"/>
    </xf>
    <xf numFmtId="164" fontId="17" fillId="4" borderId="0" xfId="0" applyNumberFormat="1" applyFont="1" applyFill="1" applyAlignment="1">
      <alignment horizontal="center" vertical="center"/>
    </xf>
    <xf numFmtId="164" fontId="17" fillId="9" borderId="0" xfId="0" applyNumberFormat="1" applyFont="1" applyFill="1" applyAlignment="1">
      <alignment horizontal="center" vertical="center"/>
    </xf>
    <xf numFmtId="0" fontId="2" fillId="5" borderId="0" xfId="0" applyFont="1" applyFill="1"/>
    <xf numFmtId="164" fontId="17" fillId="11" borderId="0" xfId="0" applyNumberFormat="1" applyFont="1" applyFill="1" applyAlignment="1">
      <alignment horizontal="center" vertical="center"/>
    </xf>
    <xf numFmtId="0" fontId="2" fillId="6" borderId="0" xfId="0" applyFont="1" applyFill="1" applyAlignment="1">
      <alignment vertical="top"/>
    </xf>
    <xf numFmtId="0" fontId="17" fillId="0" borderId="0" xfId="0" applyFont="1" applyAlignment="1">
      <alignment horizontal="left" vertical="center"/>
    </xf>
    <xf numFmtId="164" fontId="20" fillId="0" borderId="0" xfId="0" applyNumberFormat="1" applyFont="1" applyAlignment="1">
      <alignment horizontal="center" vertical="center"/>
    </xf>
    <xf numFmtId="0" fontId="2" fillId="10" borderId="0" xfId="0" applyFont="1" applyFill="1" applyAlignment="1">
      <alignment vertical="top"/>
    </xf>
    <xf numFmtId="0" fontId="21" fillId="0" borderId="0" xfId="0" applyFont="1"/>
    <xf numFmtId="0" fontId="21" fillId="0" borderId="0" xfId="0" applyFont="1" applyAlignment="1">
      <alignment vertical="center"/>
    </xf>
    <xf numFmtId="0" fontId="2" fillId="0" borderId="0" xfId="0" applyFont="1" applyAlignment="1">
      <alignment horizontal="left" vertical="top" wrapText="1"/>
    </xf>
    <xf numFmtId="0" fontId="22" fillId="0" borderId="0" xfId="0" applyFont="1"/>
    <xf numFmtId="0" fontId="2" fillId="0" borderId="0" xfId="0" applyFont="1" applyAlignment="1">
      <alignment vertical="top" wrapText="1"/>
    </xf>
    <xf numFmtId="0" fontId="24" fillId="0" borderId="0" xfId="0" applyFont="1" applyAlignment="1">
      <alignment horizontal="center"/>
    </xf>
    <xf numFmtId="0" fontId="25" fillId="0" borderId="0" xfId="0" applyFont="1"/>
    <xf numFmtId="0" fontId="23" fillId="0" borderId="0" xfId="0" applyFont="1"/>
    <xf numFmtId="0" fontId="10" fillId="0" borderId="0" xfId="0" applyFont="1" applyAlignment="1">
      <alignment vertical="top" wrapText="1"/>
    </xf>
    <xf numFmtId="0" fontId="23" fillId="0" borderId="0" xfId="0" applyFont="1" applyAlignment="1">
      <alignment vertical="top" wrapText="1"/>
    </xf>
    <xf numFmtId="0" fontId="10" fillId="0" borderId="0" xfId="0" applyFont="1" applyAlignment="1">
      <alignment horizontal="left" vertical="top" wrapText="1"/>
    </xf>
    <xf numFmtId="0" fontId="14" fillId="0" borderId="0" xfId="0" applyFont="1" applyAlignment="1">
      <alignment horizontal="center" vertical="center"/>
    </xf>
    <xf numFmtId="0" fontId="15" fillId="0" borderId="0" xfId="0" applyFont="1" applyAlignment="1">
      <alignment horizontal="left" vertical="top"/>
    </xf>
    <xf numFmtId="164" fontId="26" fillId="0" borderId="0" xfId="1" applyNumberFormat="1" applyFont="1" applyAlignment="1">
      <alignment horizontal="center" vertical="center" shrinkToFit="1"/>
    </xf>
    <xf numFmtId="0" fontId="14" fillId="0" borderId="0" xfId="0" applyFont="1" applyAlignment="1">
      <alignment vertical="top" wrapText="1"/>
    </xf>
    <xf numFmtId="164" fontId="27" fillId="0" borderId="0" xfId="0" applyNumberFormat="1" applyFont="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29" fillId="0" borderId="0" xfId="0" applyFont="1"/>
    <xf numFmtId="0" fontId="30" fillId="0" borderId="0" xfId="0" applyFont="1"/>
    <xf numFmtId="164" fontId="17" fillId="7" borderId="0" xfId="0" applyNumberFormat="1" applyFont="1" applyFill="1" applyAlignment="1">
      <alignment horizontal="center" vertical="center"/>
    </xf>
    <xf numFmtId="0" fontId="2" fillId="7" borderId="0" xfId="0" applyFont="1" applyFill="1" applyAlignment="1">
      <alignment vertical="top"/>
    </xf>
    <xf numFmtId="0" fontId="13" fillId="0" borderId="0" xfId="0" applyFont="1" applyFill="1" applyAlignment="1">
      <alignment horizontal="left" vertical="center"/>
    </xf>
    <xf numFmtId="0" fontId="10" fillId="0" borderId="12" xfId="0" applyFont="1" applyFill="1" applyBorder="1" applyAlignment="1">
      <alignment vertical="center" wrapText="1"/>
    </xf>
    <xf numFmtId="0" fontId="10" fillId="0" borderId="18" xfId="0" applyFont="1" applyFill="1" applyBorder="1" applyAlignment="1">
      <alignment horizontal="left" vertical="center" wrapText="1"/>
    </xf>
    <xf numFmtId="15" fontId="10" fillId="0" borderId="5" xfId="0" applyNumberFormat="1" applyFont="1" applyFill="1" applyBorder="1" applyAlignment="1">
      <alignment horizontal="right" vertical="center" wrapText="1"/>
    </xf>
    <xf numFmtId="15" fontId="10" fillId="0" borderId="4" xfId="0" applyNumberFormat="1" applyFont="1" applyFill="1" applyBorder="1" applyAlignment="1">
      <alignment horizontal="right" vertical="center"/>
    </xf>
    <xf numFmtId="15" fontId="10" fillId="0" borderId="14" xfId="0" applyNumberFormat="1" applyFont="1" applyFill="1" applyBorder="1" applyAlignment="1">
      <alignment horizontal="right" vertical="center" wrapText="1"/>
    </xf>
    <xf numFmtId="15" fontId="10" fillId="0" borderId="13" xfId="0" applyNumberFormat="1" applyFont="1" applyFill="1" applyBorder="1" applyAlignment="1">
      <alignment horizontal="right" vertical="center" wrapText="1"/>
    </xf>
    <xf numFmtId="0" fontId="10" fillId="0" borderId="15" xfId="0" applyFont="1" applyFill="1" applyBorder="1" applyAlignment="1">
      <alignment vertical="center" wrapText="1"/>
    </xf>
    <xf numFmtId="0" fontId="2" fillId="2" borderId="0" xfId="0" applyFont="1" applyFill="1"/>
    <xf numFmtId="0" fontId="2" fillId="2" borderId="0" xfId="0" applyFont="1" applyFill="1" applyAlignment="1">
      <alignment vertical="center"/>
    </xf>
    <xf numFmtId="0" fontId="33" fillId="2" borderId="0" xfId="0" applyFont="1" applyFill="1" applyAlignment="1">
      <alignment horizontal="right" vertical="center"/>
    </xf>
    <xf numFmtId="0" fontId="8" fillId="2" borderId="0" xfId="0" applyFont="1" applyFill="1" applyAlignment="1">
      <alignment vertical="center"/>
    </xf>
    <xf numFmtId="0" fontId="34" fillId="2" borderId="0" xfId="0" applyFont="1" applyFill="1" applyAlignment="1">
      <alignment horizontal="left" vertical="center" indent="1"/>
    </xf>
    <xf numFmtId="0" fontId="35" fillId="2" borderId="0" xfId="0" applyFont="1" applyFill="1" applyAlignment="1">
      <alignment horizontal="right" vertical="center"/>
    </xf>
    <xf numFmtId="15" fontId="10" fillId="13" borderId="8" xfId="0" applyNumberFormat="1" applyFont="1" applyFill="1" applyBorder="1" applyAlignment="1">
      <alignment horizontal="center" vertical="center"/>
    </xf>
    <xf numFmtId="0" fontId="10" fillId="13" borderId="9" xfId="0" applyFont="1" applyFill="1" applyBorder="1" applyAlignment="1">
      <alignment horizontal="left" vertical="center" wrapText="1"/>
    </xf>
    <xf numFmtId="0" fontId="10" fillId="13" borderId="11" xfId="0" applyFont="1" applyFill="1" applyBorder="1" applyAlignment="1">
      <alignment vertical="center" wrapText="1"/>
    </xf>
    <xf numFmtId="15" fontId="10" fillId="13" borderId="13" xfId="0" applyNumberFormat="1" applyFont="1" applyFill="1" applyBorder="1" applyAlignment="1">
      <alignment horizontal="right" vertical="center"/>
    </xf>
    <xf numFmtId="0" fontId="10" fillId="13" borderId="15" xfId="0" applyFont="1" applyFill="1" applyBorder="1" applyAlignment="1">
      <alignment vertical="center" wrapText="1"/>
    </xf>
    <xf numFmtId="0" fontId="31" fillId="13" borderId="7" xfId="0" applyFont="1" applyFill="1" applyBorder="1" applyAlignment="1">
      <alignment horizontal="left" vertical="center"/>
    </xf>
    <xf numFmtId="15" fontId="10" fillId="0" borderId="4" xfId="0" applyNumberFormat="1" applyFont="1" applyFill="1" applyBorder="1" applyAlignment="1">
      <alignment vertical="center"/>
    </xf>
    <xf numFmtId="15" fontId="10" fillId="13" borderId="10" xfId="0" applyNumberFormat="1" applyFont="1" applyFill="1" applyBorder="1" applyAlignment="1">
      <alignment vertical="center"/>
    </xf>
    <xf numFmtId="15" fontId="10" fillId="13" borderId="13" xfId="0" applyNumberFormat="1" applyFont="1" applyFill="1" applyBorder="1" applyAlignment="1">
      <alignment vertical="center"/>
    </xf>
    <xf numFmtId="0" fontId="37" fillId="0" borderId="0" xfId="0" applyFont="1" applyAlignment="1">
      <alignment horizontal="left" vertical="center"/>
    </xf>
    <xf numFmtId="0" fontId="31" fillId="13" borderId="19" xfId="0" applyFont="1" applyFill="1" applyBorder="1" applyAlignment="1">
      <alignment vertical="center"/>
    </xf>
    <xf numFmtId="0" fontId="31" fillId="14" borderId="16" xfId="0" applyFont="1" applyFill="1" applyBorder="1" applyAlignment="1">
      <alignment horizontal="center" vertical="center"/>
    </xf>
    <xf numFmtId="15" fontId="10" fillId="0" borderId="6" xfId="0" applyNumberFormat="1" applyFont="1" applyFill="1" applyBorder="1" applyAlignment="1">
      <alignment vertical="center"/>
    </xf>
    <xf numFmtId="0" fontId="10" fillId="0" borderId="20" xfId="0" applyFont="1" applyFill="1" applyBorder="1" applyAlignment="1">
      <alignment vertical="center" wrapText="1"/>
    </xf>
    <xf numFmtId="0" fontId="10" fillId="13" borderId="18" xfId="0" applyFont="1" applyFill="1" applyBorder="1" applyAlignment="1">
      <alignment horizontal="left" vertical="center" wrapText="1"/>
    </xf>
    <xf numFmtId="15" fontId="10" fillId="0" borderId="16" xfId="0" applyNumberFormat="1" applyFont="1" applyFill="1" applyBorder="1" applyAlignment="1">
      <alignment horizontal="center" vertical="center"/>
    </xf>
    <xf numFmtId="0" fontId="31" fillId="0" borderId="17" xfId="0" applyFont="1" applyFill="1" applyBorder="1" applyAlignment="1">
      <alignment horizontal="left" vertical="center"/>
    </xf>
    <xf numFmtId="15" fontId="10" fillId="13" borderId="13" xfId="0" applyNumberFormat="1" applyFont="1" applyFill="1" applyBorder="1" applyAlignment="1">
      <alignment horizontal="center" vertical="center"/>
    </xf>
    <xf numFmtId="0" fontId="32" fillId="8" borderId="0" xfId="0" applyFont="1" applyFill="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15" fontId="10" fillId="13" borderId="10" xfId="0" applyNumberFormat="1" applyFont="1" applyFill="1" applyBorder="1" applyAlignment="1">
      <alignment horizontal="center" vertical="center"/>
    </xf>
    <xf numFmtId="0" fontId="31" fillId="13" borderId="24" xfId="0" applyFont="1" applyFill="1" applyBorder="1" applyAlignment="1">
      <alignment horizontal="left" vertical="center"/>
    </xf>
    <xf numFmtId="0" fontId="31" fillId="13" borderId="25" xfId="0" applyFont="1" applyFill="1" applyBorder="1" applyAlignment="1">
      <alignment horizontal="left" vertical="center"/>
    </xf>
    <xf numFmtId="0" fontId="31" fillId="12" borderId="4" xfId="0" applyFont="1" applyFill="1" applyBorder="1" applyAlignment="1">
      <alignment horizontal="center" vertical="center"/>
    </xf>
    <xf numFmtId="0" fontId="31" fillId="12" borderId="13" xfId="0" applyFont="1" applyFill="1" applyBorder="1" applyAlignment="1">
      <alignment horizontal="center" vertical="center"/>
    </xf>
    <xf numFmtId="0" fontId="31" fillId="14" borderId="10" xfId="0" applyFont="1" applyFill="1" applyBorder="1" applyAlignment="1">
      <alignment horizontal="center" vertical="center"/>
    </xf>
    <xf numFmtId="0" fontId="31" fillId="14" borderId="13" xfId="0" applyFont="1" applyFill="1" applyBorder="1" applyAlignment="1">
      <alignment horizontal="center" vertical="center"/>
    </xf>
    <xf numFmtId="0" fontId="31" fillId="12" borderId="6" xfId="0" applyFont="1" applyFill="1" applyBorder="1" applyAlignment="1">
      <alignment horizontal="center" vertical="center"/>
    </xf>
    <xf numFmtId="15" fontId="10" fillId="0" borderId="16" xfId="0" applyNumberFormat="1" applyFont="1" applyFill="1" applyBorder="1" applyAlignment="1">
      <alignment horizontal="center" vertical="center"/>
    </xf>
    <xf numFmtId="0" fontId="31" fillId="13" borderId="19" xfId="0" applyFont="1" applyFill="1" applyBorder="1" applyAlignment="1">
      <alignment horizontal="left" vertical="center"/>
    </xf>
    <xf numFmtId="0" fontId="31" fillId="13" borderId="17" xfId="0" applyFont="1" applyFill="1" applyBorder="1" applyAlignment="1">
      <alignment horizontal="left" vertical="center"/>
    </xf>
    <xf numFmtId="0" fontId="31" fillId="0" borderId="19" xfId="0" applyFont="1" applyFill="1" applyBorder="1" applyAlignment="1">
      <alignment horizontal="left" vertical="center"/>
    </xf>
    <xf numFmtId="0" fontId="31" fillId="0" borderId="17" xfId="0" applyFont="1" applyFill="1" applyBorder="1" applyAlignment="1">
      <alignment horizontal="left" vertical="center"/>
    </xf>
    <xf numFmtId="15" fontId="10" fillId="13" borderId="21" xfId="0" applyNumberFormat="1" applyFont="1" applyFill="1" applyBorder="1" applyAlignment="1">
      <alignment horizontal="center" vertical="center"/>
    </xf>
    <xf numFmtId="15" fontId="10" fillId="13" borderId="22" xfId="0" applyNumberFormat="1" applyFont="1" applyFill="1" applyBorder="1" applyAlignment="1">
      <alignment horizontal="center" vertical="center"/>
    </xf>
    <xf numFmtId="15" fontId="10" fillId="13" borderId="23" xfId="0" applyNumberFormat="1" applyFont="1" applyFill="1" applyBorder="1" applyAlignment="1">
      <alignment horizontal="center" vertical="center"/>
    </xf>
    <xf numFmtId="15" fontId="10" fillId="13" borderId="13" xfId="0" applyNumberFormat="1" applyFont="1" applyFill="1" applyBorder="1" applyAlignment="1">
      <alignment horizontal="center" vertical="center"/>
    </xf>
    <xf numFmtId="0" fontId="2" fillId="0" borderId="0" xfId="0" applyFont="1" applyAlignment="1">
      <alignment horizontal="left" vertical="top" wrapText="1"/>
    </xf>
    <xf numFmtId="0" fontId="30" fillId="0" borderId="0" xfId="0" applyFont="1" applyAlignment="1">
      <alignment horizontal="left" vertical="top" wrapText="1"/>
    </xf>
    <xf numFmtId="0" fontId="14" fillId="0" borderId="0" xfId="0" applyFont="1" applyAlignment="1">
      <alignment horizontal="left" vertical="top" wrapText="1"/>
    </xf>
    <xf numFmtId="0" fontId="15" fillId="0" borderId="0" xfId="0" applyFont="1" applyAlignment="1">
      <alignment horizontal="left" vertical="top"/>
    </xf>
    <xf numFmtId="165" fontId="12" fillId="8" borderId="0" xfId="0" applyNumberFormat="1" applyFont="1" applyFill="1" applyAlignment="1">
      <alignment horizontal="center" vertical="center"/>
    </xf>
    <xf numFmtId="0" fontId="23" fillId="0" borderId="0" xfId="0" applyFont="1" applyAlignment="1">
      <alignment horizontal="left" vertical="top" wrapText="1"/>
    </xf>
    <xf numFmtId="0" fontId="24" fillId="0" borderId="0" xfId="0" applyFont="1" applyAlignment="1">
      <alignment horizontal="left" vertical="top" wrapText="1"/>
    </xf>
    <xf numFmtId="165" fontId="12" fillId="3" borderId="0" xfId="0" applyNumberFormat="1" applyFont="1" applyFill="1" applyAlignment="1">
      <alignment horizontal="center" vertical="center"/>
    </xf>
    <xf numFmtId="0" fontId="36" fillId="8" borderId="19" xfId="0" applyFont="1" applyFill="1" applyBorder="1" applyAlignment="1">
      <alignment horizontal="left" vertical="center"/>
    </xf>
    <xf numFmtId="0" fontId="36" fillId="8" borderId="26" xfId="0" applyFont="1" applyFill="1" applyBorder="1" applyAlignment="1">
      <alignment horizontal="center" vertical="center"/>
    </xf>
    <xf numFmtId="0" fontId="36" fillId="8" borderId="27" xfId="0" applyFont="1" applyFill="1" applyBorder="1" applyAlignment="1">
      <alignment horizontal="center" vertical="center" wrapText="1"/>
    </xf>
  </cellXfs>
  <cellStyles count="2">
    <cellStyle name="Normal" xfId="0" builtinId="0"/>
    <cellStyle name="Normal 3" xfId="1" xr:uid="{24161F98-F132-40F9-B3CF-66F8200248C4}"/>
  </cellStyles>
  <dxfs count="8">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
      <font>
        <color theme="4" tint="-0.24994659260841701"/>
      </font>
    </dxf>
  </dxfs>
  <tableStyles count="0" defaultTableStyle="TableStyleMedium2" defaultPivotStyle="PivotStyleLight16"/>
  <colors>
    <mruColors>
      <color rgb="FFFF0066"/>
      <color rgb="FF81BB59"/>
      <color rgb="FF4B8CCA"/>
      <color rgb="FFFF61FF"/>
      <color rgb="FFFF00FF"/>
      <color rgb="FFFFBDD8"/>
      <color rgb="FFC800C8"/>
      <color rgb="FFFF85FF"/>
      <color rgb="FF00FF00"/>
      <color rgb="FFFF81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18</xdr:col>
      <xdr:colOff>144726</xdr:colOff>
      <xdr:row>5</xdr:row>
      <xdr:rowOff>8994</xdr:rowOff>
    </xdr:from>
    <xdr:to>
      <xdr:col>18</xdr:col>
      <xdr:colOff>487627</xdr:colOff>
      <xdr:row>5</xdr:row>
      <xdr:rowOff>353483</xdr:rowOff>
    </xdr:to>
    <xdr:sp macro="" textlink="">
      <xdr:nvSpPr>
        <xdr:cNvPr id="2" name="Ellipse 5">
          <a:extLst>
            <a:ext uri="{FF2B5EF4-FFF2-40B4-BE49-F238E27FC236}">
              <a16:creationId xmlns:a16="http://schemas.microsoft.com/office/drawing/2014/main" id="{E19D8A47-3C1B-4E74-97EE-159FB4468D1B}"/>
            </a:ext>
          </a:extLst>
        </xdr:cNvPr>
        <xdr:cNvSpPr/>
      </xdr:nvSpPr>
      <xdr:spPr>
        <a:xfrm>
          <a:off x="11114351" y="2145769"/>
          <a:ext cx="342901" cy="33813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25</xdr:col>
      <xdr:colOff>153458</xdr:colOff>
      <xdr:row>3</xdr:row>
      <xdr:rowOff>43393</xdr:rowOff>
    </xdr:from>
    <xdr:to>
      <xdr:col>25</xdr:col>
      <xdr:colOff>447675</xdr:colOff>
      <xdr:row>3</xdr:row>
      <xdr:rowOff>320676</xdr:rowOff>
    </xdr:to>
    <xdr:sp macro="" textlink="">
      <xdr:nvSpPr>
        <xdr:cNvPr id="3" name="Ellipse 7">
          <a:extLst>
            <a:ext uri="{FF2B5EF4-FFF2-40B4-BE49-F238E27FC236}">
              <a16:creationId xmlns:a16="http://schemas.microsoft.com/office/drawing/2014/main" id="{7C7D3D3A-27AE-42C7-8463-A76C930477B2}"/>
            </a:ext>
          </a:extLst>
        </xdr:cNvPr>
        <xdr:cNvSpPr/>
      </xdr:nvSpPr>
      <xdr:spPr>
        <a:xfrm>
          <a:off x="15117233" y="1418168"/>
          <a:ext cx="291042" cy="274108"/>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22</xdr:col>
      <xdr:colOff>95249</xdr:colOff>
      <xdr:row>0</xdr:row>
      <xdr:rowOff>95251</xdr:rowOff>
    </xdr:from>
    <xdr:to>
      <xdr:col>23</xdr:col>
      <xdr:colOff>555596</xdr:colOff>
      <xdr:row>1</xdr:row>
      <xdr:rowOff>295152</xdr:rowOff>
    </xdr:to>
    <xdr:pic>
      <xdr:nvPicPr>
        <xdr:cNvPr id="4" name="Picture 3">
          <a:extLst>
            <a:ext uri="{FF2B5EF4-FFF2-40B4-BE49-F238E27FC236}">
              <a16:creationId xmlns:a16="http://schemas.microsoft.com/office/drawing/2014/main" id="{C8E08F6E-E09A-4635-9985-8DDEF31210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6449" y="95251"/>
          <a:ext cx="1069947" cy="809501"/>
        </a:xfrm>
        <a:prstGeom prst="rect">
          <a:avLst/>
        </a:prstGeom>
      </xdr:spPr>
    </xdr:pic>
    <xdr:clientData/>
  </xdr:twoCellAnchor>
  <xdr:twoCellAnchor>
    <xdr:from>
      <xdr:col>25</xdr:col>
      <xdr:colOff>174096</xdr:colOff>
      <xdr:row>5</xdr:row>
      <xdr:rowOff>68263</xdr:rowOff>
    </xdr:from>
    <xdr:to>
      <xdr:col>25</xdr:col>
      <xdr:colOff>452438</xdr:colOff>
      <xdr:row>5</xdr:row>
      <xdr:rowOff>335756</xdr:rowOff>
    </xdr:to>
    <xdr:sp macro="" textlink="">
      <xdr:nvSpPr>
        <xdr:cNvPr id="5" name="Ellipse 7">
          <a:extLst>
            <a:ext uri="{FF2B5EF4-FFF2-40B4-BE49-F238E27FC236}">
              <a16:creationId xmlns:a16="http://schemas.microsoft.com/office/drawing/2014/main" id="{5451F005-67CD-4448-8CAA-8534A9EECE1D}"/>
            </a:ext>
          </a:extLst>
        </xdr:cNvPr>
        <xdr:cNvSpPr/>
      </xdr:nvSpPr>
      <xdr:spPr>
        <a:xfrm>
          <a:off x="15137871" y="2198688"/>
          <a:ext cx="275167" cy="267493"/>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153457</xdr:colOff>
      <xdr:row>6</xdr:row>
      <xdr:rowOff>20637</xdr:rowOff>
    </xdr:from>
    <xdr:to>
      <xdr:col>18</xdr:col>
      <xdr:colOff>488155</xdr:colOff>
      <xdr:row>6</xdr:row>
      <xdr:rowOff>357187</xdr:rowOff>
    </xdr:to>
    <xdr:sp macro="" textlink="">
      <xdr:nvSpPr>
        <xdr:cNvPr id="6" name="Ellipse 7">
          <a:extLst>
            <a:ext uri="{FF2B5EF4-FFF2-40B4-BE49-F238E27FC236}">
              <a16:creationId xmlns:a16="http://schemas.microsoft.com/office/drawing/2014/main" id="{A8EF92CE-3CE0-4EBA-901C-96D2CAC0BBD1}"/>
            </a:ext>
          </a:extLst>
        </xdr:cNvPr>
        <xdr:cNvSpPr/>
      </xdr:nvSpPr>
      <xdr:spPr>
        <a:xfrm>
          <a:off x="11126257" y="2535237"/>
          <a:ext cx="331523" cy="333375"/>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142345</xdr:colOff>
      <xdr:row>6</xdr:row>
      <xdr:rowOff>21432</xdr:rowOff>
    </xdr:from>
    <xdr:to>
      <xdr:col>10</xdr:col>
      <xdr:colOff>470693</xdr:colOff>
      <xdr:row>6</xdr:row>
      <xdr:rowOff>345282</xdr:rowOff>
    </xdr:to>
    <xdr:sp macro="" textlink="">
      <xdr:nvSpPr>
        <xdr:cNvPr id="7" name="Ellipse 7">
          <a:extLst>
            <a:ext uri="{FF2B5EF4-FFF2-40B4-BE49-F238E27FC236}">
              <a16:creationId xmlns:a16="http://schemas.microsoft.com/office/drawing/2014/main" id="{461627D3-4520-4448-BC0F-02F098392112}"/>
            </a:ext>
          </a:extLst>
        </xdr:cNvPr>
        <xdr:cNvSpPr/>
      </xdr:nvSpPr>
      <xdr:spPr>
        <a:xfrm>
          <a:off x="6241520" y="253603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5</xdr:col>
      <xdr:colOff>154252</xdr:colOff>
      <xdr:row>6</xdr:row>
      <xdr:rowOff>9526</xdr:rowOff>
    </xdr:from>
    <xdr:to>
      <xdr:col>5</xdr:col>
      <xdr:colOff>476250</xdr:colOff>
      <xdr:row>6</xdr:row>
      <xdr:rowOff>333376</xdr:rowOff>
    </xdr:to>
    <xdr:sp macro="" textlink="">
      <xdr:nvSpPr>
        <xdr:cNvPr id="8" name="Ellipse 7">
          <a:extLst>
            <a:ext uri="{FF2B5EF4-FFF2-40B4-BE49-F238E27FC236}">
              <a16:creationId xmlns:a16="http://schemas.microsoft.com/office/drawing/2014/main" id="{7F8B22CE-4D52-435D-AF46-1268D32037F9}"/>
            </a:ext>
          </a:extLst>
        </xdr:cNvPr>
        <xdr:cNvSpPr/>
      </xdr:nvSpPr>
      <xdr:spPr>
        <a:xfrm>
          <a:off x="3202252" y="2520951"/>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4</xdr:col>
      <xdr:colOff>139170</xdr:colOff>
      <xdr:row>17</xdr:row>
      <xdr:rowOff>23813</xdr:rowOff>
    </xdr:from>
    <xdr:to>
      <xdr:col>4</xdr:col>
      <xdr:colOff>461168</xdr:colOff>
      <xdr:row>17</xdr:row>
      <xdr:rowOff>347663</xdr:rowOff>
    </xdr:to>
    <xdr:sp macro="" textlink="">
      <xdr:nvSpPr>
        <xdr:cNvPr id="9" name="Ellipse 7">
          <a:extLst>
            <a:ext uri="{FF2B5EF4-FFF2-40B4-BE49-F238E27FC236}">
              <a16:creationId xmlns:a16="http://schemas.microsoft.com/office/drawing/2014/main" id="{44409916-10C7-4F3E-8CD2-8117D12A6604}"/>
            </a:ext>
          </a:extLst>
        </xdr:cNvPr>
        <xdr:cNvSpPr/>
      </xdr:nvSpPr>
      <xdr:spPr>
        <a:xfrm>
          <a:off x="2568045" y="672703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14</xdr:col>
      <xdr:colOff>154251</xdr:colOff>
      <xdr:row>17</xdr:row>
      <xdr:rowOff>38894</xdr:rowOff>
    </xdr:from>
    <xdr:to>
      <xdr:col>14</xdr:col>
      <xdr:colOff>476249</xdr:colOff>
      <xdr:row>17</xdr:row>
      <xdr:rowOff>362744</xdr:rowOff>
    </xdr:to>
    <xdr:sp macro="" textlink="">
      <xdr:nvSpPr>
        <xdr:cNvPr id="10" name="Ellipse 7">
          <a:extLst>
            <a:ext uri="{FF2B5EF4-FFF2-40B4-BE49-F238E27FC236}">
              <a16:creationId xmlns:a16="http://schemas.microsoft.com/office/drawing/2014/main" id="{F77FDBAA-5627-47AF-AC43-71DFE9AC9305}"/>
            </a:ext>
          </a:extLst>
        </xdr:cNvPr>
        <xdr:cNvSpPr/>
      </xdr:nvSpPr>
      <xdr:spPr>
        <a:xfrm>
          <a:off x="8655314" y="6742113"/>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139964</xdr:colOff>
      <xdr:row>17</xdr:row>
      <xdr:rowOff>36513</xdr:rowOff>
    </xdr:from>
    <xdr:to>
      <xdr:col>18</xdr:col>
      <xdr:colOff>461962</xdr:colOff>
      <xdr:row>17</xdr:row>
      <xdr:rowOff>360363</xdr:rowOff>
    </xdr:to>
    <xdr:sp macro="" textlink="">
      <xdr:nvSpPr>
        <xdr:cNvPr id="11" name="Ellipse 7">
          <a:extLst>
            <a:ext uri="{FF2B5EF4-FFF2-40B4-BE49-F238E27FC236}">
              <a16:creationId xmlns:a16="http://schemas.microsoft.com/office/drawing/2014/main" id="{C324DE15-7D47-46B1-B812-EC9C6B0D738B}"/>
            </a:ext>
          </a:extLst>
        </xdr:cNvPr>
        <xdr:cNvSpPr/>
      </xdr:nvSpPr>
      <xdr:spPr>
        <a:xfrm>
          <a:off x="11069902" y="673973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19</xdr:col>
      <xdr:colOff>143139</xdr:colOff>
      <xdr:row>27</xdr:row>
      <xdr:rowOff>36513</xdr:rowOff>
    </xdr:from>
    <xdr:to>
      <xdr:col>19</xdr:col>
      <xdr:colOff>465137</xdr:colOff>
      <xdr:row>27</xdr:row>
      <xdr:rowOff>360363</xdr:rowOff>
    </xdr:to>
    <xdr:sp macro="" textlink="">
      <xdr:nvSpPr>
        <xdr:cNvPr id="12" name="Ellipse 7">
          <a:extLst>
            <a:ext uri="{FF2B5EF4-FFF2-40B4-BE49-F238E27FC236}">
              <a16:creationId xmlns:a16="http://schemas.microsoft.com/office/drawing/2014/main" id="{2D263B29-4C87-4206-A697-0962471474FD}"/>
            </a:ext>
          </a:extLst>
        </xdr:cNvPr>
        <xdr:cNvSpPr/>
      </xdr:nvSpPr>
      <xdr:spPr>
        <a:xfrm>
          <a:off x="11680295" y="1054973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139963</xdr:colOff>
      <xdr:row>28</xdr:row>
      <xdr:rowOff>24607</xdr:rowOff>
    </xdr:from>
    <xdr:to>
      <xdr:col>10</xdr:col>
      <xdr:colOff>468311</xdr:colOff>
      <xdr:row>28</xdr:row>
      <xdr:rowOff>348457</xdr:rowOff>
    </xdr:to>
    <xdr:sp macro="" textlink="">
      <xdr:nvSpPr>
        <xdr:cNvPr id="13" name="Ellipse 7">
          <a:extLst>
            <a:ext uri="{FF2B5EF4-FFF2-40B4-BE49-F238E27FC236}">
              <a16:creationId xmlns:a16="http://schemas.microsoft.com/office/drawing/2014/main" id="{CB020CE7-5A4B-4EBE-AC83-D03B2873D65A}"/>
            </a:ext>
          </a:extLst>
        </xdr:cNvPr>
        <xdr:cNvSpPr/>
      </xdr:nvSpPr>
      <xdr:spPr>
        <a:xfrm>
          <a:off x="6212151" y="10918826"/>
          <a:ext cx="32834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4</xdr:col>
      <xdr:colOff>143138</xdr:colOff>
      <xdr:row>27</xdr:row>
      <xdr:rowOff>27782</xdr:rowOff>
    </xdr:from>
    <xdr:to>
      <xdr:col>4</xdr:col>
      <xdr:colOff>465136</xdr:colOff>
      <xdr:row>27</xdr:row>
      <xdr:rowOff>351632</xdr:rowOff>
    </xdr:to>
    <xdr:sp macro="" textlink="">
      <xdr:nvSpPr>
        <xdr:cNvPr id="14" name="Ellipse 7">
          <a:extLst>
            <a:ext uri="{FF2B5EF4-FFF2-40B4-BE49-F238E27FC236}">
              <a16:creationId xmlns:a16="http://schemas.microsoft.com/office/drawing/2014/main" id="{06378499-C514-46F5-8C46-ED95115F75A6}"/>
            </a:ext>
          </a:extLst>
        </xdr:cNvPr>
        <xdr:cNvSpPr/>
      </xdr:nvSpPr>
      <xdr:spPr>
        <a:xfrm>
          <a:off x="2572013" y="10541001"/>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5</xdr:col>
      <xdr:colOff>139962</xdr:colOff>
      <xdr:row>37</xdr:row>
      <xdr:rowOff>30957</xdr:rowOff>
    </xdr:from>
    <xdr:to>
      <xdr:col>5</xdr:col>
      <xdr:colOff>468310</xdr:colOff>
      <xdr:row>37</xdr:row>
      <xdr:rowOff>354807</xdr:rowOff>
    </xdr:to>
    <xdr:sp macro="" textlink="">
      <xdr:nvSpPr>
        <xdr:cNvPr id="15" name="Ellipse 7">
          <a:extLst>
            <a:ext uri="{FF2B5EF4-FFF2-40B4-BE49-F238E27FC236}">
              <a16:creationId xmlns:a16="http://schemas.microsoft.com/office/drawing/2014/main" id="{F2091E94-98F9-4828-8181-F59726BE8371}"/>
            </a:ext>
          </a:extLst>
        </xdr:cNvPr>
        <xdr:cNvSpPr/>
      </xdr:nvSpPr>
      <xdr:spPr>
        <a:xfrm>
          <a:off x="3176056" y="14354176"/>
          <a:ext cx="32834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143137</xdr:colOff>
      <xdr:row>37</xdr:row>
      <xdr:rowOff>39689</xdr:rowOff>
    </xdr:from>
    <xdr:to>
      <xdr:col>10</xdr:col>
      <xdr:colOff>461960</xdr:colOff>
      <xdr:row>37</xdr:row>
      <xdr:rowOff>363539</xdr:rowOff>
    </xdr:to>
    <xdr:sp macro="" textlink="">
      <xdr:nvSpPr>
        <xdr:cNvPr id="16" name="Ellipse 7">
          <a:extLst>
            <a:ext uri="{FF2B5EF4-FFF2-40B4-BE49-F238E27FC236}">
              <a16:creationId xmlns:a16="http://schemas.microsoft.com/office/drawing/2014/main" id="{B1D67466-2DEB-4668-A603-BFDF8F33B61D}"/>
            </a:ext>
          </a:extLst>
        </xdr:cNvPr>
        <xdr:cNvSpPr/>
      </xdr:nvSpPr>
      <xdr:spPr>
        <a:xfrm>
          <a:off x="6215325" y="14362908"/>
          <a:ext cx="31882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19</xdr:col>
      <xdr:colOff>151869</xdr:colOff>
      <xdr:row>37</xdr:row>
      <xdr:rowOff>27782</xdr:rowOff>
    </xdr:from>
    <xdr:to>
      <xdr:col>19</xdr:col>
      <xdr:colOff>477042</xdr:colOff>
      <xdr:row>37</xdr:row>
      <xdr:rowOff>351632</xdr:rowOff>
    </xdr:to>
    <xdr:sp macro="" textlink="">
      <xdr:nvSpPr>
        <xdr:cNvPr id="17" name="Ellipse 7">
          <a:extLst>
            <a:ext uri="{FF2B5EF4-FFF2-40B4-BE49-F238E27FC236}">
              <a16:creationId xmlns:a16="http://schemas.microsoft.com/office/drawing/2014/main" id="{51079FE8-5966-44CC-B2A4-9A32BB19DA9D}"/>
            </a:ext>
          </a:extLst>
        </xdr:cNvPr>
        <xdr:cNvSpPr/>
      </xdr:nvSpPr>
      <xdr:spPr>
        <a:xfrm>
          <a:off x="11689025" y="14351001"/>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151868</xdr:colOff>
      <xdr:row>46</xdr:row>
      <xdr:rowOff>42863</xdr:rowOff>
    </xdr:from>
    <xdr:to>
      <xdr:col>18</xdr:col>
      <xdr:colOff>477041</xdr:colOff>
      <xdr:row>46</xdr:row>
      <xdr:rowOff>366713</xdr:rowOff>
    </xdr:to>
    <xdr:sp macro="" textlink="">
      <xdr:nvSpPr>
        <xdr:cNvPr id="18" name="Ellipse 7">
          <a:extLst>
            <a:ext uri="{FF2B5EF4-FFF2-40B4-BE49-F238E27FC236}">
              <a16:creationId xmlns:a16="http://schemas.microsoft.com/office/drawing/2014/main" id="{103B516E-B68B-4FA3-9044-963BDB78AABE}"/>
            </a:ext>
          </a:extLst>
        </xdr:cNvPr>
        <xdr:cNvSpPr/>
      </xdr:nvSpPr>
      <xdr:spPr>
        <a:xfrm>
          <a:off x="11081806" y="17795082"/>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139962</xdr:colOff>
      <xdr:row>46</xdr:row>
      <xdr:rowOff>10320</xdr:rowOff>
    </xdr:from>
    <xdr:to>
      <xdr:col>10</xdr:col>
      <xdr:colOff>465135</xdr:colOff>
      <xdr:row>46</xdr:row>
      <xdr:rowOff>334170</xdr:rowOff>
    </xdr:to>
    <xdr:sp macro="" textlink="">
      <xdr:nvSpPr>
        <xdr:cNvPr id="19" name="Ellipse 7">
          <a:extLst>
            <a:ext uri="{FF2B5EF4-FFF2-40B4-BE49-F238E27FC236}">
              <a16:creationId xmlns:a16="http://schemas.microsoft.com/office/drawing/2014/main" id="{101871EC-E939-4F22-A804-C54B09C2DDC0}"/>
            </a:ext>
          </a:extLst>
        </xdr:cNvPr>
        <xdr:cNvSpPr/>
      </xdr:nvSpPr>
      <xdr:spPr>
        <a:xfrm>
          <a:off x="6212150" y="17762539"/>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6</xdr:col>
      <xdr:colOff>178856</xdr:colOff>
      <xdr:row>46</xdr:row>
      <xdr:rowOff>30958</xdr:rowOff>
    </xdr:from>
    <xdr:to>
      <xdr:col>6</xdr:col>
      <xdr:colOff>504029</xdr:colOff>
      <xdr:row>46</xdr:row>
      <xdr:rowOff>354808</xdr:rowOff>
    </xdr:to>
    <xdr:sp macro="" textlink="">
      <xdr:nvSpPr>
        <xdr:cNvPr id="20" name="Ellipse 7">
          <a:extLst>
            <a:ext uri="{FF2B5EF4-FFF2-40B4-BE49-F238E27FC236}">
              <a16:creationId xmlns:a16="http://schemas.microsoft.com/office/drawing/2014/main" id="{078FABEA-45A7-42DD-8B40-84466E95942F}"/>
            </a:ext>
          </a:extLst>
        </xdr:cNvPr>
        <xdr:cNvSpPr/>
      </xdr:nvSpPr>
      <xdr:spPr>
        <a:xfrm>
          <a:off x="3822169" y="17783177"/>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142344</xdr:colOff>
      <xdr:row>16</xdr:row>
      <xdr:rowOff>11375</xdr:rowOff>
    </xdr:from>
    <xdr:to>
      <xdr:col>18</xdr:col>
      <xdr:colOff>485245</xdr:colOff>
      <xdr:row>16</xdr:row>
      <xdr:rowOff>362214</xdr:rowOff>
    </xdr:to>
    <xdr:sp macro="" textlink="">
      <xdr:nvSpPr>
        <xdr:cNvPr id="21" name="Ellipse 5">
          <a:extLst>
            <a:ext uri="{FF2B5EF4-FFF2-40B4-BE49-F238E27FC236}">
              <a16:creationId xmlns:a16="http://schemas.microsoft.com/office/drawing/2014/main" id="{A683DF6E-6BE4-4DDF-A31A-047B8858D278}"/>
            </a:ext>
          </a:extLst>
        </xdr:cNvPr>
        <xdr:cNvSpPr/>
      </xdr:nvSpPr>
      <xdr:spPr>
        <a:xfrm>
          <a:off x="11072282" y="6333594"/>
          <a:ext cx="342901" cy="35083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19</xdr:col>
      <xdr:colOff>136788</xdr:colOff>
      <xdr:row>26</xdr:row>
      <xdr:rowOff>8200</xdr:rowOff>
    </xdr:from>
    <xdr:to>
      <xdr:col>19</xdr:col>
      <xdr:colOff>479689</xdr:colOff>
      <xdr:row>26</xdr:row>
      <xdr:rowOff>362214</xdr:rowOff>
    </xdr:to>
    <xdr:sp macro="" textlink="">
      <xdr:nvSpPr>
        <xdr:cNvPr id="22" name="Ellipse 5">
          <a:extLst>
            <a:ext uri="{FF2B5EF4-FFF2-40B4-BE49-F238E27FC236}">
              <a16:creationId xmlns:a16="http://schemas.microsoft.com/office/drawing/2014/main" id="{FC48181F-7B14-4675-9ED1-DFE3129107AD}"/>
            </a:ext>
          </a:extLst>
        </xdr:cNvPr>
        <xdr:cNvSpPr/>
      </xdr:nvSpPr>
      <xdr:spPr>
        <a:xfrm>
          <a:off x="11673944" y="10140419"/>
          <a:ext cx="342901" cy="35401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19</xdr:col>
      <xdr:colOff>145519</xdr:colOff>
      <xdr:row>36</xdr:row>
      <xdr:rowOff>11376</xdr:rowOff>
    </xdr:from>
    <xdr:to>
      <xdr:col>19</xdr:col>
      <xdr:colOff>488420</xdr:colOff>
      <xdr:row>36</xdr:row>
      <xdr:rowOff>365390</xdr:rowOff>
    </xdr:to>
    <xdr:sp macro="" textlink="">
      <xdr:nvSpPr>
        <xdr:cNvPr id="23" name="Ellipse 5">
          <a:extLst>
            <a:ext uri="{FF2B5EF4-FFF2-40B4-BE49-F238E27FC236}">
              <a16:creationId xmlns:a16="http://schemas.microsoft.com/office/drawing/2014/main" id="{91B1B731-8B39-4D14-8B2B-49C15B51F07B}"/>
            </a:ext>
          </a:extLst>
        </xdr:cNvPr>
        <xdr:cNvSpPr/>
      </xdr:nvSpPr>
      <xdr:spPr>
        <a:xfrm>
          <a:off x="11682675" y="13953595"/>
          <a:ext cx="342901" cy="35401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130437</xdr:colOff>
      <xdr:row>45</xdr:row>
      <xdr:rowOff>8201</xdr:rowOff>
    </xdr:from>
    <xdr:to>
      <xdr:col>18</xdr:col>
      <xdr:colOff>473338</xdr:colOff>
      <xdr:row>45</xdr:row>
      <xdr:rowOff>368565</xdr:rowOff>
    </xdr:to>
    <xdr:sp macro="" textlink="">
      <xdr:nvSpPr>
        <xdr:cNvPr id="24" name="Ellipse 5">
          <a:extLst>
            <a:ext uri="{FF2B5EF4-FFF2-40B4-BE49-F238E27FC236}">
              <a16:creationId xmlns:a16="http://schemas.microsoft.com/office/drawing/2014/main" id="{F2558A22-2BFE-4224-9A4E-3991BD304354}"/>
            </a:ext>
          </a:extLst>
        </xdr:cNvPr>
        <xdr:cNvSpPr/>
      </xdr:nvSpPr>
      <xdr:spPr>
        <a:xfrm>
          <a:off x="11060375" y="17379420"/>
          <a:ext cx="342901" cy="36036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144726</xdr:colOff>
      <xdr:row>5</xdr:row>
      <xdr:rowOff>8994</xdr:rowOff>
    </xdr:from>
    <xdr:to>
      <xdr:col>18</xdr:col>
      <xdr:colOff>487627</xdr:colOff>
      <xdr:row>5</xdr:row>
      <xdr:rowOff>353483</xdr:rowOff>
    </xdr:to>
    <xdr:sp macro="" textlink="">
      <xdr:nvSpPr>
        <xdr:cNvPr id="2" name="Ellipse 5">
          <a:extLst>
            <a:ext uri="{FF2B5EF4-FFF2-40B4-BE49-F238E27FC236}">
              <a16:creationId xmlns:a16="http://schemas.microsoft.com/office/drawing/2014/main" id="{638F8A0B-B0F2-4179-AC6A-F64D88C4ECE2}"/>
            </a:ext>
          </a:extLst>
        </xdr:cNvPr>
        <xdr:cNvSpPr/>
      </xdr:nvSpPr>
      <xdr:spPr>
        <a:xfrm>
          <a:off x="11114351" y="2145769"/>
          <a:ext cx="342901" cy="33813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25</xdr:col>
      <xdr:colOff>153458</xdr:colOff>
      <xdr:row>3</xdr:row>
      <xdr:rowOff>43393</xdr:rowOff>
    </xdr:from>
    <xdr:to>
      <xdr:col>25</xdr:col>
      <xdr:colOff>447675</xdr:colOff>
      <xdr:row>3</xdr:row>
      <xdr:rowOff>320676</xdr:rowOff>
    </xdr:to>
    <xdr:sp macro="" textlink="">
      <xdr:nvSpPr>
        <xdr:cNvPr id="3" name="Ellipse 7">
          <a:extLst>
            <a:ext uri="{FF2B5EF4-FFF2-40B4-BE49-F238E27FC236}">
              <a16:creationId xmlns:a16="http://schemas.microsoft.com/office/drawing/2014/main" id="{5F98C684-C871-4E1F-A62D-9BE695107B5F}"/>
            </a:ext>
          </a:extLst>
        </xdr:cNvPr>
        <xdr:cNvSpPr/>
      </xdr:nvSpPr>
      <xdr:spPr>
        <a:xfrm>
          <a:off x="15117233" y="1418168"/>
          <a:ext cx="291042" cy="274108"/>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editAs="oneCell">
    <xdr:from>
      <xdr:col>22</xdr:col>
      <xdr:colOff>95249</xdr:colOff>
      <xdr:row>0</xdr:row>
      <xdr:rowOff>95251</xdr:rowOff>
    </xdr:from>
    <xdr:to>
      <xdr:col>23</xdr:col>
      <xdr:colOff>555596</xdr:colOff>
      <xdr:row>1</xdr:row>
      <xdr:rowOff>298327</xdr:rowOff>
    </xdr:to>
    <xdr:pic>
      <xdr:nvPicPr>
        <xdr:cNvPr id="4" name="Picture 3">
          <a:extLst>
            <a:ext uri="{FF2B5EF4-FFF2-40B4-BE49-F238E27FC236}">
              <a16:creationId xmlns:a16="http://schemas.microsoft.com/office/drawing/2014/main" id="{FCB23A90-FA28-453A-8F7E-6CEA3A7E09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06449" y="95251"/>
          <a:ext cx="1069947" cy="809501"/>
        </a:xfrm>
        <a:prstGeom prst="rect">
          <a:avLst/>
        </a:prstGeom>
      </xdr:spPr>
    </xdr:pic>
    <xdr:clientData/>
  </xdr:twoCellAnchor>
  <xdr:twoCellAnchor>
    <xdr:from>
      <xdr:col>25</xdr:col>
      <xdr:colOff>174096</xdr:colOff>
      <xdr:row>5</xdr:row>
      <xdr:rowOff>68263</xdr:rowOff>
    </xdr:from>
    <xdr:to>
      <xdr:col>25</xdr:col>
      <xdr:colOff>452438</xdr:colOff>
      <xdr:row>5</xdr:row>
      <xdr:rowOff>335756</xdr:rowOff>
    </xdr:to>
    <xdr:sp macro="" textlink="">
      <xdr:nvSpPr>
        <xdr:cNvPr id="5" name="Ellipse 7">
          <a:extLst>
            <a:ext uri="{FF2B5EF4-FFF2-40B4-BE49-F238E27FC236}">
              <a16:creationId xmlns:a16="http://schemas.microsoft.com/office/drawing/2014/main" id="{C8181013-B3D8-4241-BDC7-1C3523778060}"/>
            </a:ext>
          </a:extLst>
        </xdr:cNvPr>
        <xdr:cNvSpPr/>
      </xdr:nvSpPr>
      <xdr:spPr>
        <a:xfrm>
          <a:off x="15137871" y="2198688"/>
          <a:ext cx="275167" cy="267493"/>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153457</xdr:colOff>
      <xdr:row>6</xdr:row>
      <xdr:rowOff>20637</xdr:rowOff>
    </xdr:from>
    <xdr:to>
      <xdr:col>18</xdr:col>
      <xdr:colOff>488155</xdr:colOff>
      <xdr:row>6</xdr:row>
      <xdr:rowOff>357187</xdr:rowOff>
    </xdr:to>
    <xdr:sp macro="" textlink="">
      <xdr:nvSpPr>
        <xdr:cNvPr id="6" name="Ellipse 7">
          <a:extLst>
            <a:ext uri="{FF2B5EF4-FFF2-40B4-BE49-F238E27FC236}">
              <a16:creationId xmlns:a16="http://schemas.microsoft.com/office/drawing/2014/main" id="{651DD55C-2FD8-4FB7-8D5A-12314B03DAD7}"/>
            </a:ext>
          </a:extLst>
        </xdr:cNvPr>
        <xdr:cNvSpPr/>
      </xdr:nvSpPr>
      <xdr:spPr>
        <a:xfrm>
          <a:off x="11126257" y="2535237"/>
          <a:ext cx="331523" cy="333375"/>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142345</xdr:colOff>
      <xdr:row>6</xdr:row>
      <xdr:rowOff>21432</xdr:rowOff>
    </xdr:from>
    <xdr:to>
      <xdr:col>10</xdr:col>
      <xdr:colOff>470693</xdr:colOff>
      <xdr:row>6</xdr:row>
      <xdr:rowOff>345282</xdr:rowOff>
    </xdr:to>
    <xdr:sp macro="" textlink="">
      <xdr:nvSpPr>
        <xdr:cNvPr id="7" name="Ellipse 7">
          <a:extLst>
            <a:ext uri="{FF2B5EF4-FFF2-40B4-BE49-F238E27FC236}">
              <a16:creationId xmlns:a16="http://schemas.microsoft.com/office/drawing/2014/main" id="{66193B9C-6777-4C3F-A7BF-F5773091F820}"/>
            </a:ext>
          </a:extLst>
        </xdr:cNvPr>
        <xdr:cNvSpPr/>
      </xdr:nvSpPr>
      <xdr:spPr>
        <a:xfrm>
          <a:off x="6241520" y="253603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5</xdr:col>
      <xdr:colOff>154252</xdr:colOff>
      <xdr:row>6</xdr:row>
      <xdr:rowOff>9526</xdr:rowOff>
    </xdr:from>
    <xdr:to>
      <xdr:col>5</xdr:col>
      <xdr:colOff>476250</xdr:colOff>
      <xdr:row>6</xdr:row>
      <xdr:rowOff>333376</xdr:rowOff>
    </xdr:to>
    <xdr:sp macro="" textlink="">
      <xdr:nvSpPr>
        <xdr:cNvPr id="8" name="Ellipse 7">
          <a:extLst>
            <a:ext uri="{FF2B5EF4-FFF2-40B4-BE49-F238E27FC236}">
              <a16:creationId xmlns:a16="http://schemas.microsoft.com/office/drawing/2014/main" id="{7D4F83D7-E579-4AFB-AAD2-8B9A8810A0DF}"/>
            </a:ext>
          </a:extLst>
        </xdr:cNvPr>
        <xdr:cNvSpPr/>
      </xdr:nvSpPr>
      <xdr:spPr>
        <a:xfrm>
          <a:off x="3202252" y="2520951"/>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4</xdr:col>
      <xdr:colOff>139170</xdr:colOff>
      <xdr:row>17</xdr:row>
      <xdr:rowOff>23813</xdr:rowOff>
    </xdr:from>
    <xdr:to>
      <xdr:col>4</xdr:col>
      <xdr:colOff>461168</xdr:colOff>
      <xdr:row>17</xdr:row>
      <xdr:rowOff>347663</xdr:rowOff>
    </xdr:to>
    <xdr:sp macro="" textlink="">
      <xdr:nvSpPr>
        <xdr:cNvPr id="9" name="Ellipse 7">
          <a:extLst>
            <a:ext uri="{FF2B5EF4-FFF2-40B4-BE49-F238E27FC236}">
              <a16:creationId xmlns:a16="http://schemas.microsoft.com/office/drawing/2014/main" id="{D9B33EC6-2817-45E1-A476-4BB2FFAF34E2}"/>
            </a:ext>
          </a:extLst>
        </xdr:cNvPr>
        <xdr:cNvSpPr/>
      </xdr:nvSpPr>
      <xdr:spPr>
        <a:xfrm>
          <a:off x="2580745" y="6732588"/>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14</xdr:col>
      <xdr:colOff>154251</xdr:colOff>
      <xdr:row>17</xdr:row>
      <xdr:rowOff>38894</xdr:rowOff>
    </xdr:from>
    <xdr:to>
      <xdr:col>14</xdr:col>
      <xdr:colOff>476249</xdr:colOff>
      <xdr:row>17</xdr:row>
      <xdr:rowOff>362744</xdr:rowOff>
    </xdr:to>
    <xdr:sp macro="" textlink="">
      <xdr:nvSpPr>
        <xdr:cNvPr id="10" name="Ellipse 7">
          <a:extLst>
            <a:ext uri="{FF2B5EF4-FFF2-40B4-BE49-F238E27FC236}">
              <a16:creationId xmlns:a16="http://schemas.microsoft.com/office/drawing/2014/main" id="{7F0FEF77-66CE-4AE3-AD2D-49F271D92275}"/>
            </a:ext>
          </a:extLst>
        </xdr:cNvPr>
        <xdr:cNvSpPr/>
      </xdr:nvSpPr>
      <xdr:spPr>
        <a:xfrm>
          <a:off x="8688651" y="6744494"/>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139964</xdr:colOff>
      <xdr:row>17</xdr:row>
      <xdr:rowOff>36513</xdr:rowOff>
    </xdr:from>
    <xdr:to>
      <xdr:col>18</xdr:col>
      <xdr:colOff>461962</xdr:colOff>
      <xdr:row>17</xdr:row>
      <xdr:rowOff>360363</xdr:rowOff>
    </xdr:to>
    <xdr:sp macro="" textlink="">
      <xdr:nvSpPr>
        <xdr:cNvPr id="11" name="Ellipse 7">
          <a:extLst>
            <a:ext uri="{FF2B5EF4-FFF2-40B4-BE49-F238E27FC236}">
              <a16:creationId xmlns:a16="http://schemas.microsoft.com/office/drawing/2014/main" id="{40C76836-AE46-45F5-AC2D-A77F36E68A22}"/>
            </a:ext>
          </a:extLst>
        </xdr:cNvPr>
        <xdr:cNvSpPr/>
      </xdr:nvSpPr>
      <xdr:spPr>
        <a:xfrm>
          <a:off x="11115939" y="6742113"/>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19</xdr:col>
      <xdr:colOff>143139</xdr:colOff>
      <xdr:row>27</xdr:row>
      <xdr:rowOff>36513</xdr:rowOff>
    </xdr:from>
    <xdr:to>
      <xdr:col>19</xdr:col>
      <xdr:colOff>465137</xdr:colOff>
      <xdr:row>27</xdr:row>
      <xdr:rowOff>360363</xdr:rowOff>
    </xdr:to>
    <xdr:sp macro="" textlink="">
      <xdr:nvSpPr>
        <xdr:cNvPr id="12" name="Ellipse 7">
          <a:extLst>
            <a:ext uri="{FF2B5EF4-FFF2-40B4-BE49-F238E27FC236}">
              <a16:creationId xmlns:a16="http://schemas.microsoft.com/office/drawing/2014/main" id="{A5235637-CB30-41A6-B8D6-1FD178BB04C2}"/>
            </a:ext>
          </a:extLst>
        </xdr:cNvPr>
        <xdr:cNvSpPr/>
      </xdr:nvSpPr>
      <xdr:spPr>
        <a:xfrm>
          <a:off x="11722364" y="10552113"/>
          <a:ext cx="32834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139963</xdr:colOff>
      <xdr:row>28</xdr:row>
      <xdr:rowOff>24607</xdr:rowOff>
    </xdr:from>
    <xdr:to>
      <xdr:col>10</xdr:col>
      <xdr:colOff>468311</xdr:colOff>
      <xdr:row>28</xdr:row>
      <xdr:rowOff>348457</xdr:rowOff>
    </xdr:to>
    <xdr:sp macro="" textlink="">
      <xdr:nvSpPr>
        <xdr:cNvPr id="13" name="Ellipse 7">
          <a:extLst>
            <a:ext uri="{FF2B5EF4-FFF2-40B4-BE49-F238E27FC236}">
              <a16:creationId xmlns:a16="http://schemas.microsoft.com/office/drawing/2014/main" id="{25E46A59-1556-4780-8F57-F1842596A112}"/>
            </a:ext>
          </a:extLst>
        </xdr:cNvPr>
        <xdr:cNvSpPr/>
      </xdr:nvSpPr>
      <xdr:spPr>
        <a:xfrm>
          <a:off x="6239138" y="1092438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4</xdr:col>
      <xdr:colOff>143138</xdr:colOff>
      <xdr:row>27</xdr:row>
      <xdr:rowOff>27782</xdr:rowOff>
    </xdr:from>
    <xdr:to>
      <xdr:col>4</xdr:col>
      <xdr:colOff>465136</xdr:colOff>
      <xdr:row>27</xdr:row>
      <xdr:rowOff>351632</xdr:rowOff>
    </xdr:to>
    <xdr:sp macro="" textlink="">
      <xdr:nvSpPr>
        <xdr:cNvPr id="14" name="Ellipse 7">
          <a:extLst>
            <a:ext uri="{FF2B5EF4-FFF2-40B4-BE49-F238E27FC236}">
              <a16:creationId xmlns:a16="http://schemas.microsoft.com/office/drawing/2014/main" id="{460D8AB2-7DBF-4A5B-A1A8-37D86077C4E7}"/>
            </a:ext>
          </a:extLst>
        </xdr:cNvPr>
        <xdr:cNvSpPr/>
      </xdr:nvSpPr>
      <xdr:spPr>
        <a:xfrm>
          <a:off x="2578363" y="10546557"/>
          <a:ext cx="32834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5</xdr:col>
      <xdr:colOff>139962</xdr:colOff>
      <xdr:row>37</xdr:row>
      <xdr:rowOff>30957</xdr:rowOff>
    </xdr:from>
    <xdr:to>
      <xdr:col>5</xdr:col>
      <xdr:colOff>468310</xdr:colOff>
      <xdr:row>37</xdr:row>
      <xdr:rowOff>354807</xdr:rowOff>
    </xdr:to>
    <xdr:sp macro="" textlink="">
      <xdr:nvSpPr>
        <xdr:cNvPr id="15" name="Ellipse 7">
          <a:extLst>
            <a:ext uri="{FF2B5EF4-FFF2-40B4-BE49-F238E27FC236}">
              <a16:creationId xmlns:a16="http://schemas.microsoft.com/office/drawing/2014/main" id="{2D115B17-5949-425C-BE88-2070BAE56305}"/>
            </a:ext>
          </a:extLst>
        </xdr:cNvPr>
        <xdr:cNvSpPr/>
      </xdr:nvSpPr>
      <xdr:spPr>
        <a:xfrm>
          <a:off x="3191137" y="14353382"/>
          <a:ext cx="321998"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143137</xdr:colOff>
      <xdr:row>37</xdr:row>
      <xdr:rowOff>39689</xdr:rowOff>
    </xdr:from>
    <xdr:to>
      <xdr:col>10</xdr:col>
      <xdr:colOff>461960</xdr:colOff>
      <xdr:row>37</xdr:row>
      <xdr:rowOff>363539</xdr:rowOff>
    </xdr:to>
    <xdr:sp macro="" textlink="">
      <xdr:nvSpPr>
        <xdr:cNvPr id="16" name="Ellipse 7">
          <a:extLst>
            <a:ext uri="{FF2B5EF4-FFF2-40B4-BE49-F238E27FC236}">
              <a16:creationId xmlns:a16="http://schemas.microsoft.com/office/drawing/2014/main" id="{E01E7AFC-F425-43B5-90AE-B36A23DFF136}"/>
            </a:ext>
          </a:extLst>
        </xdr:cNvPr>
        <xdr:cNvSpPr/>
      </xdr:nvSpPr>
      <xdr:spPr>
        <a:xfrm>
          <a:off x="6235962" y="14365289"/>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19</xdr:col>
      <xdr:colOff>151869</xdr:colOff>
      <xdr:row>37</xdr:row>
      <xdr:rowOff>27782</xdr:rowOff>
    </xdr:from>
    <xdr:to>
      <xdr:col>19</xdr:col>
      <xdr:colOff>477042</xdr:colOff>
      <xdr:row>37</xdr:row>
      <xdr:rowOff>351632</xdr:rowOff>
    </xdr:to>
    <xdr:sp macro="" textlink="">
      <xdr:nvSpPr>
        <xdr:cNvPr id="17" name="Ellipse 7">
          <a:extLst>
            <a:ext uri="{FF2B5EF4-FFF2-40B4-BE49-F238E27FC236}">
              <a16:creationId xmlns:a16="http://schemas.microsoft.com/office/drawing/2014/main" id="{393BB7D8-E5A5-4F71-B147-D8A65197E485}"/>
            </a:ext>
          </a:extLst>
        </xdr:cNvPr>
        <xdr:cNvSpPr/>
      </xdr:nvSpPr>
      <xdr:spPr>
        <a:xfrm>
          <a:off x="11734269" y="14356557"/>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151868</xdr:colOff>
      <xdr:row>46</xdr:row>
      <xdr:rowOff>42863</xdr:rowOff>
    </xdr:from>
    <xdr:to>
      <xdr:col>18</xdr:col>
      <xdr:colOff>477041</xdr:colOff>
      <xdr:row>46</xdr:row>
      <xdr:rowOff>366713</xdr:rowOff>
    </xdr:to>
    <xdr:sp macro="" textlink="">
      <xdr:nvSpPr>
        <xdr:cNvPr id="18" name="Ellipse 7">
          <a:extLst>
            <a:ext uri="{FF2B5EF4-FFF2-40B4-BE49-F238E27FC236}">
              <a16:creationId xmlns:a16="http://schemas.microsoft.com/office/drawing/2014/main" id="{5D7851A6-6185-44D4-BBBB-922F66672761}"/>
            </a:ext>
          </a:extLst>
        </xdr:cNvPr>
        <xdr:cNvSpPr/>
      </xdr:nvSpPr>
      <xdr:spPr>
        <a:xfrm>
          <a:off x="11124668" y="17800638"/>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10</xdr:col>
      <xdr:colOff>139962</xdr:colOff>
      <xdr:row>46</xdr:row>
      <xdr:rowOff>10320</xdr:rowOff>
    </xdr:from>
    <xdr:to>
      <xdr:col>10</xdr:col>
      <xdr:colOff>465135</xdr:colOff>
      <xdr:row>46</xdr:row>
      <xdr:rowOff>334170</xdr:rowOff>
    </xdr:to>
    <xdr:sp macro="" textlink="">
      <xdr:nvSpPr>
        <xdr:cNvPr id="19" name="Ellipse 7">
          <a:extLst>
            <a:ext uri="{FF2B5EF4-FFF2-40B4-BE49-F238E27FC236}">
              <a16:creationId xmlns:a16="http://schemas.microsoft.com/office/drawing/2014/main" id="{2F074A3C-6A9F-4403-AA14-8E8F4E079E49}"/>
            </a:ext>
          </a:extLst>
        </xdr:cNvPr>
        <xdr:cNvSpPr/>
      </xdr:nvSpPr>
      <xdr:spPr>
        <a:xfrm>
          <a:off x="6239137" y="17761745"/>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6</xdr:col>
      <xdr:colOff>178856</xdr:colOff>
      <xdr:row>46</xdr:row>
      <xdr:rowOff>30958</xdr:rowOff>
    </xdr:from>
    <xdr:to>
      <xdr:col>6</xdr:col>
      <xdr:colOff>504029</xdr:colOff>
      <xdr:row>46</xdr:row>
      <xdr:rowOff>354808</xdr:rowOff>
    </xdr:to>
    <xdr:sp macro="" textlink="">
      <xdr:nvSpPr>
        <xdr:cNvPr id="20" name="Ellipse 7">
          <a:extLst>
            <a:ext uri="{FF2B5EF4-FFF2-40B4-BE49-F238E27FC236}">
              <a16:creationId xmlns:a16="http://schemas.microsoft.com/office/drawing/2014/main" id="{7E90D350-B060-4CE2-A41E-04482FFE79AB}"/>
            </a:ext>
          </a:extLst>
        </xdr:cNvPr>
        <xdr:cNvSpPr/>
      </xdr:nvSpPr>
      <xdr:spPr>
        <a:xfrm>
          <a:off x="3839631" y="17782383"/>
          <a:ext cx="325173" cy="323850"/>
        </a:xfrm>
        <a:prstGeom prst="ellipse">
          <a:avLst/>
        </a:prstGeom>
        <a:noFill/>
        <a:ln w="38100">
          <a:solidFill>
            <a:srgbClr val="FF0066"/>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solidFill>
              <a:srgbClr val="FF0066"/>
            </a:solidFill>
          </a:endParaRPr>
        </a:p>
      </xdr:txBody>
    </xdr:sp>
    <xdr:clientData/>
  </xdr:twoCellAnchor>
  <xdr:twoCellAnchor>
    <xdr:from>
      <xdr:col>18</xdr:col>
      <xdr:colOff>142344</xdr:colOff>
      <xdr:row>16</xdr:row>
      <xdr:rowOff>11375</xdr:rowOff>
    </xdr:from>
    <xdr:to>
      <xdr:col>18</xdr:col>
      <xdr:colOff>485245</xdr:colOff>
      <xdr:row>16</xdr:row>
      <xdr:rowOff>362214</xdr:rowOff>
    </xdr:to>
    <xdr:sp macro="" textlink="">
      <xdr:nvSpPr>
        <xdr:cNvPr id="21" name="Ellipse 5">
          <a:extLst>
            <a:ext uri="{FF2B5EF4-FFF2-40B4-BE49-F238E27FC236}">
              <a16:creationId xmlns:a16="http://schemas.microsoft.com/office/drawing/2014/main" id="{B8A9C21D-42AE-48AF-A7F4-B1FED8332CB5}"/>
            </a:ext>
          </a:extLst>
        </xdr:cNvPr>
        <xdr:cNvSpPr/>
      </xdr:nvSpPr>
      <xdr:spPr>
        <a:xfrm>
          <a:off x="11118319" y="6332800"/>
          <a:ext cx="342901" cy="35401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19</xdr:col>
      <xdr:colOff>136788</xdr:colOff>
      <xdr:row>26</xdr:row>
      <xdr:rowOff>8200</xdr:rowOff>
    </xdr:from>
    <xdr:to>
      <xdr:col>19</xdr:col>
      <xdr:colOff>479689</xdr:colOff>
      <xdr:row>26</xdr:row>
      <xdr:rowOff>362214</xdr:rowOff>
    </xdr:to>
    <xdr:sp macro="" textlink="">
      <xdr:nvSpPr>
        <xdr:cNvPr id="22" name="Ellipse 5">
          <a:extLst>
            <a:ext uri="{FF2B5EF4-FFF2-40B4-BE49-F238E27FC236}">
              <a16:creationId xmlns:a16="http://schemas.microsoft.com/office/drawing/2014/main" id="{BB0103D2-AB04-4519-8CF8-692CE3B89B12}"/>
            </a:ext>
          </a:extLst>
        </xdr:cNvPr>
        <xdr:cNvSpPr/>
      </xdr:nvSpPr>
      <xdr:spPr>
        <a:xfrm>
          <a:off x="11722363" y="10145975"/>
          <a:ext cx="342901" cy="350839"/>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19</xdr:col>
      <xdr:colOff>145519</xdr:colOff>
      <xdr:row>36</xdr:row>
      <xdr:rowOff>11376</xdr:rowOff>
    </xdr:from>
    <xdr:to>
      <xdr:col>19</xdr:col>
      <xdr:colOff>488420</xdr:colOff>
      <xdr:row>36</xdr:row>
      <xdr:rowOff>365390</xdr:rowOff>
    </xdr:to>
    <xdr:sp macro="" textlink="">
      <xdr:nvSpPr>
        <xdr:cNvPr id="23" name="Ellipse 5">
          <a:extLst>
            <a:ext uri="{FF2B5EF4-FFF2-40B4-BE49-F238E27FC236}">
              <a16:creationId xmlns:a16="http://schemas.microsoft.com/office/drawing/2014/main" id="{F154A02D-2182-41B5-8223-886F23372F1E}"/>
            </a:ext>
          </a:extLst>
        </xdr:cNvPr>
        <xdr:cNvSpPr/>
      </xdr:nvSpPr>
      <xdr:spPr>
        <a:xfrm>
          <a:off x="11724744" y="13952801"/>
          <a:ext cx="342901" cy="36036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twoCellAnchor>
    <xdr:from>
      <xdr:col>18</xdr:col>
      <xdr:colOff>130437</xdr:colOff>
      <xdr:row>45</xdr:row>
      <xdr:rowOff>8201</xdr:rowOff>
    </xdr:from>
    <xdr:to>
      <xdr:col>18</xdr:col>
      <xdr:colOff>473338</xdr:colOff>
      <xdr:row>45</xdr:row>
      <xdr:rowOff>368565</xdr:rowOff>
    </xdr:to>
    <xdr:sp macro="" textlink="">
      <xdr:nvSpPr>
        <xdr:cNvPr id="24" name="Ellipse 5">
          <a:extLst>
            <a:ext uri="{FF2B5EF4-FFF2-40B4-BE49-F238E27FC236}">
              <a16:creationId xmlns:a16="http://schemas.microsoft.com/office/drawing/2014/main" id="{0EE0CBE9-5047-43F2-8132-FF2F2BD1738C}"/>
            </a:ext>
          </a:extLst>
        </xdr:cNvPr>
        <xdr:cNvSpPr/>
      </xdr:nvSpPr>
      <xdr:spPr>
        <a:xfrm>
          <a:off x="11103237" y="17384976"/>
          <a:ext cx="342901" cy="360364"/>
        </a:xfrm>
        <a:prstGeom prst="ellipse">
          <a:avLst/>
        </a:prstGeom>
        <a:noFill/>
        <a:ln w="38100">
          <a:solidFill>
            <a:schemeClr val="accent2">
              <a:lumMod val="7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kern="1200"/>
        </a:p>
      </xdr:txBody>
    </xdr:sp>
    <xdr:clientData/>
  </xdr:twoCellAnchor>
</xdr:wsDr>
</file>

<file path=xl/theme/theme1.xml><?xml version="1.0" encoding="utf-8"?>
<a:theme xmlns:a="http://schemas.openxmlformats.org/drawingml/2006/main" name="Office 2013 - 2022 Theme">
  <a:themeElements>
    <a:clrScheme name="LRP Colors">
      <a:dk1>
        <a:srgbClr val="464547"/>
      </a:dk1>
      <a:lt1>
        <a:srgbClr val="FFFFFF"/>
      </a:lt1>
      <a:dk2>
        <a:srgbClr val="4B8CCA"/>
      </a:dk2>
      <a:lt2>
        <a:srgbClr val="39A55D"/>
      </a:lt2>
      <a:accent1>
        <a:srgbClr val="A8D8F4"/>
      </a:accent1>
      <a:accent2>
        <a:srgbClr val="B9DEBF"/>
      </a:accent2>
      <a:accent3>
        <a:srgbClr val="9C4B91"/>
      </a:accent3>
      <a:accent4>
        <a:srgbClr val="DCAFD1"/>
      </a:accent4>
      <a:accent5>
        <a:srgbClr val="FEBC12"/>
      </a:accent5>
      <a:accent6>
        <a:srgbClr val="F6DC83"/>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E0A3-4203-4F94-A1CD-D2B253557F5C}">
  <dimension ref="A1:AG4"/>
  <sheetViews>
    <sheetView zoomScale="85" zoomScaleNormal="85" workbookViewId="0">
      <selection activeCell="P7" sqref="P7"/>
    </sheetView>
  </sheetViews>
  <sheetFormatPr defaultColWidth="9.1796875" defaultRowHeight="14.5" x14ac:dyDescent="0.35"/>
  <cols>
    <col min="1" max="16384" width="9.1796875" style="11"/>
  </cols>
  <sheetData>
    <row r="1" spans="1:33" ht="34.5" x14ac:dyDescent="0.35">
      <c r="A1" s="90" t="s">
        <v>0</v>
      </c>
      <c r="B1" s="90"/>
      <c r="C1" s="90"/>
      <c r="D1" s="90"/>
      <c r="E1" s="90"/>
      <c r="F1" s="90"/>
      <c r="G1" s="90"/>
      <c r="H1" s="90"/>
      <c r="I1" s="90"/>
      <c r="J1" s="90"/>
      <c r="K1" s="90"/>
      <c r="L1" s="90"/>
      <c r="M1" s="90"/>
      <c r="N1" s="90"/>
      <c r="O1" s="90"/>
      <c r="P1" s="90"/>
      <c r="Q1" s="90"/>
      <c r="R1" s="90"/>
      <c r="S1" s="90"/>
      <c r="T1" s="90"/>
      <c r="U1" s="90"/>
      <c r="V1" s="90"/>
      <c r="W1" s="90"/>
      <c r="X1" s="90"/>
      <c r="Y1" s="90"/>
      <c r="Z1" s="90"/>
      <c r="AA1" s="90"/>
      <c r="AB1" s="90"/>
      <c r="AC1" s="90"/>
      <c r="AD1" s="90"/>
      <c r="AE1" s="90"/>
      <c r="AF1" s="90"/>
      <c r="AG1" s="90"/>
    </row>
    <row r="2" spans="1:33" x14ac:dyDescent="0.3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row>
    <row r="3" spans="1:33" x14ac:dyDescent="0.35">
      <c r="A3" s="67"/>
      <c r="B3" s="67"/>
      <c r="C3" s="68" t="s">
        <v>1</v>
      </c>
      <c r="D3" s="91">
        <v>2026</v>
      </c>
      <c r="E3" s="92"/>
      <c r="F3" s="93"/>
      <c r="G3" s="69"/>
      <c r="H3" s="69"/>
      <c r="I3" s="68" t="s">
        <v>2</v>
      </c>
      <c r="J3" s="91">
        <v>1</v>
      </c>
      <c r="K3" s="92"/>
      <c r="L3" s="93"/>
      <c r="M3" s="69"/>
      <c r="N3" s="69"/>
      <c r="O3" s="69"/>
      <c r="P3" s="69"/>
      <c r="Q3" s="68" t="s">
        <v>3</v>
      </c>
      <c r="R3" s="91">
        <v>1</v>
      </c>
      <c r="S3" s="93"/>
      <c r="T3" s="70" t="s">
        <v>4</v>
      </c>
      <c r="U3" s="69"/>
      <c r="V3" s="69"/>
      <c r="W3" s="69"/>
      <c r="X3" s="69"/>
      <c r="Y3" s="69"/>
      <c r="Z3" s="69"/>
      <c r="AA3" s="69"/>
      <c r="AB3" s="67"/>
      <c r="AC3" s="67"/>
      <c r="AD3" s="67"/>
      <c r="AE3" s="67"/>
      <c r="AF3" s="71"/>
      <c r="AG3" s="67"/>
    </row>
    <row r="4" spans="1:33" x14ac:dyDescent="0.35">
      <c r="A4" s="66"/>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row>
  </sheetData>
  <sheetProtection algorithmName="SHA-512" hashValue="uapD3vbcuOD7Yig9EYw8GH+kMiaCG8fS5CvvuzPxF/zi6z3PNDhMj6MKdMMJU+zlJXsr8b9vmCRDeAd5diJhtA==" saltValue="b5ki0FfXc92RLJN5dnAlgg==" spinCount="100000" sheet="1" formatCells="0" formatColumns="0" formatRows="0" insertColumns="0" insertRows="0" insertHyperlinks="0" deleteColumns="0" deleteRows="0" sort="0" autoFilter="0" pivotTables="0"/>
  <mergeCells count="4">
    <mergeCell ref="A1:AG1"/>
    <mergeCell ref="D3:F3"/>
    <mergeCell ref="J3:L3"/>
    <mergeCell ref="R3:S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0D76DF-2144-4248-86D9-A536856C1043}">
  <dimension ref="A1:F15"/>
  <sheetViews>
    <sheetView tabSelected="1" workbookViewId="0">
      <selection activeCell="G17" sqref="G17"/>
    </sheetView>
  </sheetViews>
  <sheetFormatPr defaultRowHeight="14.5" x14ac:dyDescent="0.35"/>
  <cols>
    <col min="1" max="1" width="31.90625" bestFit="1" customWidth="1"/>
    <col min="2" max="2" width="10.36328125" bestFit="1" customWidth="1"/>
    <col min="3" max="3" width="9.6328125" bestFit="1" customWidth="1"/>
    <col min="4" max="5" width="9.90625" bestFit="1" customWidth="1"/>
    <col min="6" max="6" width="26.7265625" style="1" bestFit="1" customWidth="1"/>
  </cols>
  <sheetData>
    <row r="1" spans="1:6" ht="16.5" thickBot="1" x14ac:dyDescent="0.4">
      <c r="A1" s="119" t="s">
        <v>16</v>
      </c>
      <c r="B1" s="120" t="s">
        <v>10</v>
      </c>
      <c r="C1" s="120" t="s">
        <v>11</v>
      </c>
      <c r="D1" s="120" t="s">
        <v>12</v>
      </c>
      <c r="E1" s="120" t="s">
        <v>14</v>
      </c>
      <c r="F1" s="121" t="s">
        <v>27</v>
      </c>
    </row>
    <row r="2" spans="1:6" x14ac:dyDescent="0.35">
      <c r="A2" s="95" t="s">
        <v>30</v>
      </c>
      <c r="B2" s="94">
        <v>45694</v>
      </c>
      <c r="C2" s="94"/>
      <c r="D2" s="94"/>
      <c r="E2" s="94"/>
      <c r="F2" s="74" t="s">
        <v>31</v>
      </c>
    </row>
    <row r="3" spans="1:6" ht="15" thickBot="1" x14ac:dyDescent="0.4">
      <c r="A3" s="96"/>
      <c r="B3" s="89">
        <v>46064</v>
      </c>
      <c r="C3" s="89">
        <v>46122</v>
      </c>
      <c r="D3" s="89">
        <v>46213</v>
      </c>
      <c r="E3" s="89">
        <v>46304</v>
      </c>
      <c r="F3" s="76" t="s">
        <v>32</v>
      </c>
    </row>
    <row r="4" spans="1:6" ht="15" thickBot="1" x14ac:dyDescent="0.4">
      <c r="A4" s="88" t="s">
        <v>29</v>
      </c>
      <c r="B4" s="102">
        <v>46021</v>
      </c>
      <c r="C4" s="102"/>
      <c r="D4" s="102"/>
      <c r="E4" s="102"/>
      <c r="F4" s="60" t="s">
        <v>32</v>
      </c>
    </row>
    <row r="5" spans="1:6" x14ac:dyDescent="0.35">
      <c r="A5" s="103" t="s">
        <v>25</v>
      </c>
      <c r="B5" s="107">
        <v>46052</v>
      </c>
      <c r="C5" s="108"/>
      <c r="D5" s="108"/>
      <c r="E5" s="109"/>
      <c r="F5" s="74" t="s">
        <v>33</v>
      </c>
    </row>
    <row r="6" spans="1:6" ht="15" thickBot="1" x14ac:dyDescent="0.4">
      <c r="A6" s="104"/>
      <c r="B6" s="110">
        <v>46057</v>
      </c>
      <c r="C6" s="110"/>
      <c r="D6" s="110"/>
      <c r="E6" s="110"/>
      <c r="F6" s="86" t="s">
        <v>32</v>
      </c>
    </row>
    <row r="7" spans="1:6" ht="15" thickBot="1" x14ac:dyDescent="0.4">
      <c r="A7" s="88" t="s">
        <v>13</v>
      </c>
      <c r="B7" s="87">
        <v>46113</v>
      </c>
      <c r="C7" s="87">
        <v>46204</v>
      </c>
      <c r="D7" s="87">
        <v>46296</v>
      </c>
      <c r="E7" s="87">
        <v>46391</v>
      </c>
      <c r="F7" s="60" t="s">
        <v>32</v>
      </c>
    </row>
    <row r="8" spans="1:6" ht="15" thickBot="1" x14ac:dyDescent="0.4">
      <c r="A8" s="77" t="s">
        <v>15</v>
      </c>
      <c r="B8" s="72">
        <v>46113</v>
      </c>
      <c r="C8" s="72">
        <v>46204</v>
      </c>
      <c r="D8" s="72">
        <v>46296</v>
      </c>
      <c r="E8" s="72">
        <v>46391</v>
      </c>
      <c r="F8" s="73" t="s">
        <v>32</v>
      </c>
    </row>
    <row r="9" spans="1:6" x14ac:dyDescent="0.35">
      <c r="A9" s="105" t="s">
        <v>9</v>
      </c>
      <c r="B9" s="97"/>
      <c r="C9" s="61">
        <v>46227</v>
      </c>
      <c r="D9" s="97"/>
      <c r="E9" s="62">
        <v>46417</v>
      </c>
      <c r="F9" s="59" t="s">
        <v>33</v>
      </c>
    </row>
    <row r="10" spans="1:6" ht="15" thickBot="1" x14ac:dyDescent="0.4">
      <c r="A10" s="106"/>
      <c r="B10" s="98"/>
      <c r="C10" s="63">
        <v>46234</v>
      </c>
      <c r="D10" s="98"/>
      <c r="E10" s="64">
        <v>46427</v>
      </c>
      <c r="F10" s="65" t="s">
        <v>32</v>
      </c>
    </row>
    <row r="11" spans="1:6" ht="15" thickBot="1" x14ac:dyDescent="0.4">
      <c r="A11" s="82" t="s">
        <v>26</v>
      </c>
      <c r="B11" s="75">
        <v>46143</v>
      </c>
      <c r="C11" s="83"/>
      <c r="D11" s="75">
        <v>46325</v>
      </c>
      <c r="E11" s="83"/>
      <c r="F11" s="76" t="s">
        <v>32</v>
      </c>
    </row>
    <row r="12" spans="1:6" x14ac:dyDescent="0.35">
      <c r="A12" s="105" t="s">
        <v>7</v>
      </c>
      <c r="B12" s="97"/>
      <c r="C12" s="78">
        <v>46239</v>
      </c>
      <c r="D12" s="97"/>
      <c r="E12" s="78">
        <v>46429</v>
      </c>
      <c r="F12" s="59" t="s">
        <v>31</v>
      </c>
    </row>
    <row r="13" spans="1:6" ht="15" thickBot="1" x14ac:dyDescent="0.4">
      <c r="A13" s="106"/>
      <c r="B13" s="101"/>
      <c r="C13" s="84">
        <v>46240</v>
      </c>
      <c r="D13" s="101"/>
      <c r="E13" s="84">
        <v>46430</v>
      </c>
      <c r="F13" s="85" t="s">
        <v>32</v>
      </c>
    </row>
    <row r="14" spans="1:6" x14ac:dyDescent="0.35">
      <c r="A14" s="103" t="s">
        <v>8</v>
      </c>
      <c r="B14" s="99"/>
      <c r="C14" s="99"/>
      <c r="D14" s="99"/>
      <c r="E14" s="79">
        <v>46429</v>
      </c>
      <c r="F14" s="74" t="s">
        <v>31</v>
      </c>
    </row>
    <row r="15" spans="1:6" ht="15" thickBot="1" x14ac:dyDescent="0.4">
      <c r="A15" s="104"/>
      <c r="B15" s="100"/>
      <c r="C15" s="100"/>
      <c r="D15" s="100"/>
      <c r="E15" s="80">
        <v>46430</v>
      </c>
      <c r="F15" s="76" t="s">
        <v>32</v>
      </c>
    </row>
  </sheetData>
  <sheetProtection sheet="1" formatCells="0" formatColumns="0" formatRows="0" insertColumns="0" insertRows="0" insertHyperlinks="0" deleteColumns="0" deleteRows="0" sort="0" autoFilter="0" pivotTables="0"/>
  <mergeCells count="16">
    <mergeCell ref="B2:E2"/>
    <mergeCell ref="A2:A3"/>
    <mergeCell ref="B9:B10"/>
    <mergeCell ref="B14:B15"/>
    <mergeCell ref="C14:C15"/>
    <mergeCell ref="D14:D15"/>
    <mergeCell ref="D9:D10"/>
    <mergeCell ref="B12:B13"/>
    <mergeCell ref="D12:D13"/>
    <mergeCell ref="B4:E4"/>
    <mergeCell ref="A14:A15"/>
    <mergeCell ref="A9:A10"/>
    <mergeCell ref="A12:A13"/>
    <mergeCell ref="A5:A6"/>
    <mergeCell ref="B5:E5"/>
    <mergeCell ref="B6:E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C1FB7-B318-49F2-886E-02BF1986BEDE}">
  <dimension ref="A1:AW117"/>
  <sheetViews>
    <sheetView showGridLines="0" zoomScale="81" zoomScaleNormal="80" workbookViewId="0">
      <selection activeCell="O2" sqref="O2"/>
    </sheetView>
  </sheetViews>
  <sheetFormatPr defaultColWidth="8.7265625" defaultRowHeight="30" customHeight="1" x14ac:dyDescent="0.35"/>
  <cols>
    <col min="1" max="24" width="8.7265625" style="11"/>
    <col min="25" max="25" width="4.81640625" style="11" customWidth="1"/>
    <col min="26" max="32" width="8.7265625" style="2"/>
    <col min="33" max="33" width="48.81640625" style="8" customWidth="1"/>
    <col min="34" max="34" width="8.7265625" style="2"/>
    <col min="35" max="41" width="8.7265625" style="8"/>
    <col min="42" max="16384" width="8.7265625" style="11"/>
  </cols>
  <sheetData>
    <row r="1" spans="1:49" ht="48" customHeight="1" x14ac:dyDescent="0.35">
      <c r="A1" s="2"/>
      <c r="B1" s="81" t="s">
        <v>34</v>
      </c>
      <c r="C1" s="3"/>
      <c r="D1" s="3"/>
      <c r="E1" s="3"/>
      <c r="F1" s="3"/>
      <c r="G1" s="3"/>
      <c r="H1" s="3"/>
      <c r="I1" s="3"/>
      <c r="J1" s="3"/>
      <c r="K1" s="3"/>
      <c r="L1" s="3"/>
      <c r="M1" s="3"/>
      <c r="N1" s="3"/>
      <c r="O1" s="3"/>
      <c r="P1" s="3"/>
      <c r="Q1" s="4"/>
      <c r="R1" s="4"/>
      <c r="S1" s="4"/>
      <c r="T1" s="4"/>
      <c r="U1" s="5"/>
      <c r="V1" s="6"/>
      <c r="W1" s="6"/>
      <c r="X1" s="7"/>
      <c r="Y1" s="7"/>
      <c r="AI1" s="9"/>
      <c r="AJ1" s="9"/>
      <c r="AK1" s="9"/>
      <c r="AL1" s="9"/>
      <c r="AM1" s="9"/>
      <c r="AN1" s="9"/>
      <c r="AO1" s="9"/>
      <c r="AP1" s="10"/>
    </row>
    <row r="2" spans="1:49" ht="30" customHeight="1" x14ac:dyDescent="0.35">
      <c r="A2" s="12"/>
      <c r="Y2" s="12"/>
      <c r="AP2" s="12"/>
    </row>
    <row r="3" spans="1:49" ht="30" customHeight="1" x14ac:dyDescent="0.4">
      <c r="A3" s="13"/>
      <c r="B3" s="118">
        <f>DATE('Calendar Setting'!D3,'Calendar Setting'!J3,1)</f>
        <v>46023</v>
      </c>
      <c r="C3" s="118"/>
      <c r="D3" s="118"/>
      <c r="E3" s="118"/>
      <c r="F3" s="118"/>
      <c r="G3" s="118"/>
      <c r="H3" s="118"/>
      <c r="I3" s="14"/>
      <c r="J3" s="118">
        <f>DATE(YEAR(B3+42),MONTH(B3+42),1)</f>
        <v>46054</v>
      </c>
      <c r="K3" s="118"/>
      <c r="L3" s="118"/>
      <c r="M3" s="118"/>
      <c r="N3" s="118"/>
      <c r="O3" s="118"/>
      <c r="P3" s="118"/>
      <c r="Q3" s="14"/>
      <c r="R3" s="118">
        <f>DATE(YEAR(J3+42),MONTH(J3+42),1)</f>
        <v>46082</v>
      </c>
      <c r="S3" s="118"/>
      <c r="T3" s="118"/>
      <c r="U3" s="118"/>
      <c r="V3" s="118"/>
      <c r="W3" s="118"/>
      <c r="X3" s="118"/>
      <c r="Y3" s="12"/>
      <c r="Z3" s="15"/>
      <c r="AA3" s="16"/>
      <c r="AB3" s="8"/>
      <c r="AP3" s="12"/>
    </row>
    <row r="4" spans="1:49" ht="30" customHeight="1" x14ac:dyDescent="0.4">
      <c r="A4" s="13"/>
      <c r="B4" s="17" t="str">
        <f>CHOOSE(1+MOD('Calendar Setting'!$R$3+1-2,7),"S","M","T","W","T","F","S")</f>
        <v>S</v>
      </c>
      <c r="C4" s="17" t="str">
        <f>CHOOSE(1+MOD('Calendar Setting'!$R$3+2-2,7),"S","M","T","W","T","F","S")</f>
        <v>M</v>
      </c>
      <c r="D4" s="17" t="str">
        <f>CHOOSE(1+MOD('Calendar Setting'!$R$3+3-2,7),"S","M","T","W","T","F","S")</f>
        <v>T</v>
      </c>
      <c r="E4" s="17" t="str">
        <f>CHOOSE(1+MOD('Calendar Setting'!$R$3+4-2,7),"S","M","T","W","T","F","S")</f>
        <v>W</v>
      </c>
      <c r="F4" s="17" t="str">
        <f>CHOOSE(1+MOD('Calendar Setting'!$R$3+5-2,7),"S","M","T","W","T","F","S")</f>
        <v>T</v>
      </c>
      <c r="G4" s="17" t="str">
        <f>CHOOSE(1+MOD('Calendar Setting'!$R$3+6-2,7),"S","M","T","W","T","F","S")</f>
        <v>F</v>
      </c>
      <c r="H4" s="17" t="str">
        <f>CHOOSE(1+MOD('Calendar Setting'!$R$3+7-2,7),"S","M","T","W","T","F","S")</f>
        <v>S</v>
      </c>
      <c r="I4" s="14"/>
      <c r="J4" s="17" t="str">
        <f>CHOOSE(1+MOD('Calendar Setting'!$R$3+1-2,7),"S","M","T","W","T","F","S")</f>
        <v>S</v>
      </c>
      <c r="K4" s="17" t="str">
        <f>CHOOSE(1+MOD('Calendar Setting'!$R$3+2-2,7),"S","M","T","W","T","F","S")</f>
        <v>M</v>
      </c>
      <c r="L4" s="17" t="str">
        <f>CHOOSE(1+MOD('Calendar Setting'!$R$3+3-2,7),"S","M","T","W","T","F","S")</f>
        <v>T</v>
      </c>
      <c r="M4" s="17" t="str">
        <f>CHOOSE(1+MOD('Calendar Setting'!$R$3+4-2,7),"S","M","T","W","T","F","S")</f>
        <v>W</v>
      </c>
      <c r="N4" s="17" t="str">
        <f>CHOOSE(1+MOD('Calendar Setting'!$R$3+5-2,7),"S","M","T","W","T","F","S")</f>
        <v>T</v>
      </c>
      <c r="O4" s="17" t="str">
        <f>CHOOSE(1+MOD('Calendar Setting'!$R$3+6-2,7),"S","M","T","W","T","F","S")</f>
        <v>F</v>
      </c>
      <c r="P4" s="17" t="str">
        <f>CHOOSE(1+MOD('Calendar Setting'!$R$3+7-2,7),"S","M","T","W","T","F","S")</f>
        <v>S</v>
      </c>
      <c r="Q4" s="14"/>
      <c r="R4" s="17" t="str">
        <f>CHOOSE(1+MOD('Calendar Setting'!$R$3+1-2,7),"S","M","T","W","T","F","S")</f>
        <v>S</v>
      </c>
      <c r="S4" s="17" t="str">
        <f>CHOOSE(1+MOD('Calendar Setting'!$R$3+2-2,7),"S","M","T","W","T","F","S")</f>
        <v>M</v>
      </c>
      <c r="T4" s="17" t="str">
        <f>CHOOSE(1+MOD('Calendar Setting'!$R$3+3-2,7),"S","M","T","W","T","F","S")</f>
        <v>T</v>
      </c>
      <c r="U4" s="17" t="str">
        <f>CHOOSE(1+MOD('Calendar Setting'!$R$3+4-2,7),"S","M","T","W","T","F","S")</f>
        <v>W</v>
      </c>
      <c r="V4" s="17" t="str">
        <f>CHOOSE(1+MOD('Calendar Setting'!$R$3+5-2,7),"S","M","T","W","T","F","S")</f>
        <v>T</v>
      </c>
      <c r="W4" s="17" t="str">
        <f>CHOOSE(1+MOD('Calendar Setting'!$R$3+6-2,7),"S","M","T","W","T","F","S")</f>
        <v>F</v>
      </c>
      <c r="X4" s="17" t="str">
        <f>CHOOSE(1+MOD('Calendar Setting'!$R$3+7-2,7),"S","M","T","W","T","F","S")</f>
        <v>S</v>
      </c>
      <c r="Y4" s="12"/>
      <c r="Z4" s="18"/>
      <c r="AA4" s="19" t="s">
        <v>17</v>
      </c>
      <c r="AB4" s="18"/>
      <c r="AC4" s="18"/>
      <c r="AD4" s="18"/>
      <c r="AE4" s="18"/>
      <c r="AF4" s="18"/>
      <c r="AG4" s="20"/>
      <c r="AH4" s="111"/>
      <c r="AP4" s="12"/>
    </row>
    <row r="5" spans="1:49" ht="30" customHeight="1" x14ac:dyDescent="0.4">
      <c r="A5" s="13"/>
      <c r="B5" s="21" t="str">
        <f>IF(WEEKDAY(B3,1)=MOD('Calendar Setting'!$R$3,7),B3,"")</f>
        <v/>
      </c>
      <c r="C5" s="21" t="str">
        <f>IF(B5="",IF(WEEKDAY(B3,1)=MOD('Calendar Setting'!$R$3,7)+1,B3,""),B5+1)</f>
        <v/>
      </c>
      <c r="D5" s="22" t="str">
        <f>IF(C5="",IF(WEEKDAY(B3,1)=MOD('Calendar Setting'!$R$3+1,7)+1,B3,""),C5+1)</f>
        <v/>
      </c>
      <c r="E5" s="22" t="str">
        <f>IF(D5="",IF(WEEKDAY(B3,1)=MOD('Calendar Setting'!$R$3+2,7)+1,B3,""),D5+1)</f>
        <v/>
      </c>
      <c r="F5" s="22">
        <f>IF(E5="",IF(WEEKDAY(B3,1)=MOD('Calendar Setting'!$R$3+3,7)+1,B3,""),E5+1)</f>
        <v>46023</v>
      </c>
      <c r="G5" s="22">
        <f>IF(F5="",IF(WEEKDAY(B3,1)=MOD('Calendar Setting'!$R$3+4,7)+1,B3,""),F5+1)</f>
        <v>46024</v>
      </c>
      <c r="H5" s="22">
        <f>IF(G5="",IF(WEEKDAY(B3,1)=MOD('Calendar Setting'!$R$3+5,7)+1,B3,""),G5+1)</f>
        <v>46025</v>
      </c>
      <c r="I5" s="24"/>
      <c r="J5" s="25">
        <f>IF(WEEKDAY(J3,1)=MOD('Calendar Setting'!$R$3,7),J3,"")</f>
        <v>46054</v>
      </c>
      <c r="K5" s="21">
        <f>IF(J5="",IF(WEEKDAY(J3,1)=MOD('Calendar Setting'!$R$3,7)+1,J3,""),J5+1)</f>
        <v>46055</v>
      </c>
      <c r="L5" s="21">
        <f>IF(K5="",IF(WEEKDAY(J3,1)=MOD('Calendar Setting'!$R$3+1,7)+1,J3,""),K5+1)</f>
        <v>46056</v>
      </c>
      <c r="M5" s="21">
        <f>IF(L5="",IF(WEEKDAY(J3,1)=MOD('Calendar Setting'!$R$3+2,7)+1,J3,""),L5+1)</f>
        <v>46057</v>
      </c>
      <c r="N5" s="21">
        <f>IF(M5="",IF(WEEKDAY(J3,1)=MOD('Calendar Setting'!$R$3+3,7)+1,J3,""),M5+1)</f>
        <v>46058</v>
      </c>
      <c r="O5" s="21">
        <f>IF(N5="",IF(WEEKDAY(J3,1)=MOD('Calendar Setting'!$R$3+4,7)+1,J3,""),N5+1)</f>
        <v>46059</v>
      </c>
      <c r="P5" s="21">
        <f>IF(O5="",IF(WEEKDAY(J3,1)=MOD('Calendar Setting'!$R$3+5,7)+1,J3,""),O5+1)</f>
        <v>46060</v>
      </c>
      <c r="Q5" s="14"/>
      <c r="R5" s="21">
        <f>IF(WEEKDAY(R3,1)=MOD('Calendar Setting'!$R$3,7),R3,"")</f>
        <v>46082</v>
      </c>
      <c r="S5" s="21">
        <f>IF(R5="",IF(WEEKDAY(R3,1)=MOD('Calendar Setting'!$R$3,7)+1,R3,""),R5+1)</f>
        <v>46083</v>
      </c>
      <c r="T5" s="22">
        <f>IF(S5="",IF(WEEKDAY(R3,1)=MOD('Calendar Setting'!$R$3+1,7)+1,R3,""),S5+1)</f>
        <v>46084</v>
      </c>
      <c r="U5" s="22">
        <f>IF(T5="",IF(WEEKDAY(R3,1)=MOD('Calendar Setting'!$R$3+2,7)+1,R3,""),T5+1)</f>
        <v>46085</v>
      </c>
      <c r="V5" s="22">
        <f>IF(U5="",IF(WEEKDAY(R3,1)=MOD('Calendar Setting'!$R$3+3,7)+1,R3,""),U5+1)</f>
        <v>46086</v>
      </c>
      <c r="W5" s="22">
        <f>IF(V5="",IF(WEEKDAY(R3,1)=MOD('Calendar Setting'!$R$3+4,7)+1,R3,""),V5+1)</f>
        <v>46087</v>
      </c>
      <c r="X5" s="22">
        <f>IF(W5="",IF(WEEKDAY(R3,1)=MOD('Calendar Setting'!$R$3+5,7)+1,R3,""),W5+1)</f>
        <v>46088</v>
      </c>
      <c r="Y5" s="12"/>
      <c r="Z5" s="26"/>
      <c r="AA5" s="19" t="s">
        <v>18</v>
      </c>
      <c r="AB5" s="27"/>
      <c r="AC5" s="18"/>
      <c r="AD5" s="18"/>
      <c r="AE5" s="18"/>
      <c r="AF5" s="18"/>
      <c r="AG5" s="20"/>
      <c r="AH5" s="111"/>
      <c r="AJ5" s="113"/>
      <c r="AP5" s="12"/>
    </row>
    <row r="6" spans="1:49" ht="30" customHeight="1" x14ac:dyDescent="0.4">
      <c r="A6" s="13"/>
      <c r="B6" s="21">
        <f>IF(H5="","",IF(MONTH(H5+1)&lt;&gt;MONTH(H5),"",H5+1))</f>
        <v>46026</v>
      </c>
      <c r="C6" s="22">
        <f>IF(B6="","",IF(MONTH(B6+1)&lt;&gt;MONTH(B6),"",B6+1))</f>
        <v>46027</v>
      </c>
      <c r="D6" s="22">
        <f t="shared" ref="D6:H10" si="0">IF(C6="","",IF(MONTH(C6+1)&lt;&gt;MONTH(C6),"",C6+1))</f>
        <v>46028</v>
      </c>
      <c r="E6" s="22">
        <f t="shared" si="0"/>
        <v>46029</v>
      </c>
      <c r="F6" s="28">
        <f t="shared" si="0"/>
        <v>46030</v>
      </c>
      <c r="G6" s="22">
        <f t="shared" si="0"/>
        <v>46031</v>
      </c>
      <c r="H6" s="22">
        <f t="shared" si="0"/>
        <v>46032</v>
      </c>
      <c r="I6" s="24"/>
      <c r="J6" s="25">
        <f>IF(P5="","",IF(MONTH(P5+1)&lt;&gt;MONTH(P5),"",P5+1))</f>
        <v>46061</v>
      </c>
      <c r="K6" s="28">
        <f>IF(J6="","",IF(MONTH(J6+1)&lt;&gt;MONTH(J6),"",J6+1))</f>
        <v>46062</v>
      </c>
      <c r="L6" s="22">
        <f t="shared" ref="L6:P10" si="1">IF(K6="","",IF(MONTH(K6+1)&lt;&gt;MONTH(K6),"",K6+1))</f>
        <v>46063</v>
      </c>
      <c r="M6" s="22">
        <f t="shared" si="1"/>
        <v>46064</v>
      </c>
      <c r="N6" s="22">
        <f t="shared" si="1"/>
        <v>46065</v>
      </c>
      <c r="O6" s="22">
        <f t="shared" si="1"/>
        <v>46066</v>
      </c>
      <c r="P6" s="22">
        <f t="shared" si="1"/>
        <v>46067</v>
      </c>
      <c r="Q6" s="14"/>
      <c r="R6" s="21">
        <f>IF(X5="","",IF(MONTH(X5+1)&lt;&gt;MONTH(X5),"",X5+1))</f>
        <v>46089</v>
      </c>
      <c r="S6" s="28">
        <f>IF(R6="","",IF(MONTH(R6+1)&lt;&gt;MONTH(R6),"",R6+1))</f>
        <v>46090</v>
      </c>
      <c r="T6" s="22">
        <f t="shared" ref="T6:X10" si="2">IF(S6="","",IF(MONTH(S6+1)&lt;&gt;MONTH(S6),"",S6+1))</f>
        <v>46091</v>
      </c>
      <c r="U6" s="22">
        <f t="shared" si="2"/>
        <v>46092</v>
      </c>
      <c r="V6" s="22">
        <f t="shared" si="2"/>
        <v>46093</v>
      </c>
      <c r="W6" s="22">
        <f t="shared" si="2"/>
        <v>46094</v>
      </c>
      <c r="X6" s="22">
        <f t="shared" si="2"/>
        <v>46095</v>
      </c>
      <c r="Y6" s="12"/>
      <c r="AA6" s="19" t="s">
        <v>19</v>
      </c>
      <c r="AB6" s="18"/>
      <c r="AC6" s="18"/>
      <c r="AD6" s="18"/>
      <c r="AE6" s="18"/>
      <c r="AF6" s="18"/>
      <c r="AG6" s="20"/>
      <c r="AH6" s="111"/>
      <c r="AJ6" s="113"/>
      <c r="AP6" s="12"/>
    </row>
    <row r="7" spans="1:49" ht="30" customHeight="1" x14ac:dyDescent="0.4">
      <c r="A7" s="13"/>
      <c r="B7" s="21">
        <f>IF(H6="","",IF(MONTH(H6+1)&lt;&gt;MONTH(H6),"",H6+1))</f>
        <v>46033</v>
      </c>
      <c r="C7" s="21">
        <f>IF(B7="","",IF(MONTH(B7+1)&lt;&gt;MONTH(B7),"",B7+1))</f>
        <v>46034</v>
      </c>
      <c r="D7" s="22">
        <f t="shared" si="0"/>
        <v>46035</v>
      </c>
      <c r="E7" s="22">
        <f t="shared" si="0"/>
        <v>46036</v>
      </c>
      <c r="F7" s="29">
        <f t="shared" si="0"/>
        <v>46037</v>
      </c>
      <c r="G7" s="22">
        <f t="shared" si="0"/>
        <v>46038</v>
      </c>
      <c r="H7" s="22">
        <f t="shared" si="0"/>
        <v>46039</v>
      </c>
      <c r="I7" s="24"/>
      <c r="J7" s="21">
        <f>IF(P6="","",IF(MONTH(P6+1)&lt;&gt;MONTH(P6),"",P6+1))</f>
        <v>46068</v>
      </c>
      <c r="K7" s="29">
        <f>IF(J7="","",IF(MONTH(J7+1)&lt;&gt;MONTH(J7),"",J7+1))</f>
        <v>46069</v>
      </c>
      <c r="L7" s="22">
        <f t="shared" si="1"/>
        <v>46070</v>
      </c>
      <c r="M7" s="22">
        <f t="shared" si="1"/>
        <v>46071</v>
      </c>
      <c r="N7" s="22">
        <f t="shared" si="1"/>
        <v>46072</v>
      </c>
      <c r="O7" s="56">
        <f t="shared" si="1"/>
        <v>46073</v>
      </c>
      <c r="P7" s="22">
        <f t="shared" si="1"/>
        <v>46074</v>
      </c>
      <c r="Q7" s="14"/>
      <c r="R7" s="21">
        <f>IF(X6="","",IF(MONTH(X6+1)&lt;&gt;MONTH(X6),"",X6+1))</f>
        <v>46096</v>
      </c>
      <c r="S7" s="29">
        <f>IF(R7="","",IF(MONTH(R7+1)&lt;&gt;MONTH(R7),"",R7+1))</f>
        <v>46097</v>
      </c>
      <c r="T7" s="22">
        <f t="shared" si="2"/>
        <v>46098</v>
      </c>
      <c r="U7" s="22">
        <f t="shared" si="2"/>
        <v>46099</v>
      </c>
      <c r="V7" s="22">
        <f t="shared" si="2"/>
        <v>46100</v>
      </c>
      <c r="W7" s="56">
        <f t="shared" si="2"/>
        <v>46101</v>
      </c>
      <c r="X7" s="22">
        <f t="shared" si="2"/>
        <v>46102</v>
      </c>
      <c r="Y7" s="12"/>
      <c r="Z7" s="30"/>
      <c r="AA7" s="19" t="s">
        <v>20</v>
      </c>
      <c r="AB7" s="18"/>
      <c r="AC7" s="18"/>
      <c r="AD7" s="18"/>
      <c r="AE7" s="18"/>
      <c r="AF7" s="18"/>
      <c r="AG7" s="20"/>
      <c r="AH7" s="111"/>
      <c r="AJ7" s="113"/>
      <c r="AP7" s="12"/>
    </row>
    <row r="8" spans="1:49" ht="30" customHeight="1" x14ac:dyDescent="0.4">
      <c r="A8" s="13"/>
      <c r="B8" s="21">
        <f>IF(H7="","",IF(MONTH(H7+1)&lt;&gt;MONTH(H7),"",H7+1))</f>
        <v>46040</v>
      </c>
      <c r="C8" s="21">
        <f>IF(B8="","",IF(MONTH(B8+1)&lt;&gt;MONTH(B8),"",B8+1))</f>
        <v>46041</v>
      </c>
      <c r="D8" s="56">
        <f t="shared" si="0"/>
        <v>46042</v>
      </c>
      <c r="E8" s="22">
        <f t="shared" si="0"/>
        <v>46043</v>
      </c>
      <c r="F8" s="31">
        <f>IF(E8="","",IF(MONTH(E8+1)&lt;&gt;MONTH(E8),"",E8+1))</f>
        <v>46044</v>
      </c>
      <c r="G8" s="22">
        <f t="shared" si="0"/>
        <v>46045</v>
      </c>
      <c r="H8" s="22">
        <f t="shared" si="0"/>
        <v>46046</v>
      </c>
      <c r="I8" s="24"/>
      <c r="J8" s="21">
        <f>IF(P7="","",IF(MONTH(P7+1)&lt;&gt;MONTH(P7),"",P7+1))</f>
        <v>46075</v>
      </c>
      <c r="K8" s="31">
        <f>IF(J8="","",IF(MONTH(J8+1)&lt;&gt;MONTH(J8),"",J8+1))</f>
        <v>46076</v>
      </c>
      <c r="L8" s="22">
        <f t="shared" si="1"/>
        <v>46077</v>
      </c>
      <c r="M8" s="22">
        <f t="shared" si="1"/>
        <v>46078</v>
      </c>
      <c r="N8" s="22">
        <f t="shared" si="1"/>
        <v>46079</v>
      </c>
      <c r="O8" s="22">
        <f t="shared" si="1"/>
        <v>46080</v>
      </c>
      <c r="P8" s="22">
        <f t="shared" si="1"/>
        <v>46081</v>
      </c>
      <c r="Q8" s="14"/>
      <c r="R8" s="21">
        <f>IF(X7="","",IF(MONTH(X7+1)&lt;&gt;MONTH(X7),"",X7+1))</f>
        <v>46103</v>
      </c>
      <c r="S8" s="31">
        <f>IF(R8="","",IF(MONTH(R8+1)&lt;&gt;MONTH(R8),"",R8+1))</f>
        <v>46104</v>
      </c>
      <c r="T8" s="22">
        <f t="shared" si="2"/>
        <v>46105</v>
      </c>
      <c r="U8" s="22">
        <f t="shared" si="2"/>
        <v>46106</v>
      </c>
      <c r="V8" s="22">
        <f t="shared" si="2"/>
        <v>46107</v>
      </c>
      <c r="W8" s="22">
        <f t="shared" si="2"/>
        <v>46108</v>
      </c>
      <c r="X8" s="22">
        <f t="shared" si="2"/>
        <v>46109</v>
      </c>
      <c r="Y8" s="12"/>
      <c r="Z8" s="32"/>
      <c r="AA8" s="33" t="s">
        <v>21</v>
      </c>
      <c r="AB8" s="18"/>
      <c r="AC8" s="18"/>
      <c r="AD8" s="18"/>
      <c r="AE8" s="18"/>
      <c r="AF8" s="18"/>
      <c r="AG8" s="20"/>
      <c r="AH8" s="111"/>
      <c r="AJ8" s="113"/>
      <c r="AP8" s="12"/>
    </row>
    <row r="9" spans="1:49" ht="30" customHeight="1" x14ac:dyDescent="0.35">
      <c r="A9" s="2"/>
      <c r="B9" s="21">
        <f>IF(H8="","",IF(MONTH(H8+1)&lt;&gt;MONTH(H8),"",H8+1))</f>
        <v>46047</v>
      </c>
      <c r="C9" s="21">
        <f>IF(B9="","",IF(MONTH(B9+1)&lt;&gt;MONTH(B9),"",B9+1))</f>
        <v>46048</v>
      </c>
      <c r="D9" s="22">
        <f t="shared" si="0"/>
        <v>46049</v>
      </c>
      <c r="E9" s="22">
        <f t="shared" si="0"/>
        <v>46050</v>
      </c>
      <c r="F9" s="22">
        <f t="shared" si="0"/>
        <v>46051</v>
      </c>
      <c r="G9" s="22">
        <f t="shared" si="0"/>
        <v>46052</v>
      </c>
      <c r="H9" s="22">
        <f t="shared" si="0"/>
        <v>46053</v>
      </c>
      <c r="I9" s="24"/>
      <c r="J9" s="21" t="str">
        <f>IF(P8="","",IF(MONTH(P8+1)&lt;&gt;MONTH(P8),"",P8+1))</f>
        <v/>
      </c>
      <c r="K9" s="21" t="str">
        <f>IF(J9="","",IF(MONTH(J9+1)&lt;&gt;MONTH(J9),"",J9+1))</f>
        <v/>
      </c>
      <c r="L9" s="22" t="str">
        <f t="shared" si="1"/>
        <v/>
      </c>
      <c r="M9" s="22" t="str">
        <f t="shared" si="1"/>
        <v/>
      </c>
      <c r="N9" s="22" t="str">
        <f t="shared" si="1"/>
        <v/>
      </c>
      <c r="O9" s="22" t="str">
        <f t="shared" si="1"/>
        <v/>
      </c>
      <c r="P9" s="22" t="str">
        <f t="shared" si="1"/>
        <v/>
      </c>
      <c r="Q9" s="14"/>
      <c r="R9" s="21">
        <f>IF(X8="","",IF(MONTH(X8+1)&lt;&gt;MONTH(X8),"",X8+1))</f>
        <v>46110</v>
      </c>
      <c r="S9" s="34">
        <f>IF(R9="","",IF(MONTH(R9+1)&lt;&gt;MONTH(R9),"",R9+1))</f>
        <v>46111</v>
      </c>
      <c r="T9" s="22">
        <f t="shared" si="2"/>
        <v>46112</v>
      </c>
      <c r="U9" s="22" t="str">
        <f t="shared" si="2"/>
        <v/>
      </c>
      <c r="V9" s="22" t="str">
        <f t="shared" si="2"/>
        <v/>
      </c>
      <c r="W9" s="22" t="str">
        <f t="shared" si="2"/>
        <v/>
      </c>
      <c r="X9" s="22" t="str">
        <f t="shared" si="2"/>
        <v/>
      </c>
      <c r="Y9" s="10"/>
      <c r="Z9" s="35"/>
      <c r="AA9" s="33" t="s">
        <v>22</v>
      </c>
      <c r="AB9" s="18"/>
      <c r="AC9" s="18"/>
      <c r="AD9" s="18"/>
      <c r="AE9" s="18"/>
      <c r="AF9" s="18"/>
      <c r="AG9" s="20"/>
      <c r="AH9" s="111"/>
      <c r="AJ9" s="113"/>
      <c r="AP9" s="10"/>
    </row>
    <row r="10" spans="1:49" ht="30" customHeight="1" x14ac:dyDescent="0.45">
      <c r="A10" s="36"/>
      <c r="B10" s="21" t="str">
        <f>IF(H9="","",IF(MONTH(H9+1)&lt;&gt;MONTH(H9),"",H9+1))</f>
        <v/>
      </c>
      <c r="C10" s="21" t="str">
        <f>IF(B10="","",IF(MONTH(B10+1)&lt;&gt;MONTH(B10),"",B10+1))</f>
        <v/>
      </c>
      <c r="D10" s="22" t="str">
        <f t="shared" si="0"/>
        <v/>
      </c>
      <c r="E10" s="22" t="str">
        <f t="shared" si="0"/>
        <v/>
      </c>
      <c r="F10" s="22" t="str">
        <f t="shared" si="0"/>
        <v/>
      </c>
      <c r="G10" s="22" t="str">
        <f t="shared" si="0"/>
        <v/>
      </c>
      <c r="H10" s="22" t="str">
        <f t="shared" si="0"/>
        <v/>
      </c>
      <c r="I10" s="24"/>
      <c r="J10" s="21" t="str">
        <f>IF(P9="","",IF(MONTH(P9+1)&lt;&gt;MONTH(P9),"",P9+1))</f>
        <v/>
      </c>
      <c r="K10" s="21" t="str">
        <f>IF(J10="","",IF(MONTH(J10+1)&lt;&gt;MONTH(J10),"",J10+1))</f>
        <v/>
      </c>
      <c r="L10" s="22" t="str">
        <f t="shared" si="1"/>
        <v/>
      </c>
      <c r="M10" s="22" t="str">
        <f t="shared" si="1"/>
        <v/>
      </c>
      <c r="N10" s="22" t="str">
        <f t="shared" si="1"/>
        <v/>
      </c>
      <c r="O10" s="22" t="str">
        <f t="shared" si="1"/>
        <v/>
      </c>
      <c r="P10" s="22" t="str">
        <f t="shared" si="1"/>
        <v/>
      </c>
      <c r="Q10" s="14"/>
      <c r="R10" s="21" t="str">
        <f>IF(X9="","",IF(MONTH(X9+1)&lt;&gt;MONTH(X9),"",X9+1))</f>
        <v/>
      </c>
      <c r="S10" s="21" t="str">
        <f>IF(Y9="","",IF(MONTH(Y9+1)&lt;&gt;MONTH(Y9),"",Y9+1))</f>
        <v/>
      </c>
      <c r="T10" s="22" t="str">
        <f t="shared" si="2"/>
        <v/>
      </c>
      <c r="U10" s="22" t="str">
        <f t="shared" si="2"/>
        <v/>
      </c>
      <c r="V10" s="22" t="str">
        <f t="shared" si="2"/>
        <v/>
      </c>
      <c r="W10" s="22" t="str">
        <f t="shared" si="2"/>
        <v/>
      </c>
      <c r="X10" s="22" t="str">
        <f t="shared" si="2"/>
        <v/>
      </c>
      <c r="Z10" s="57"/>
      <c r="AA10" s="58" t="s">
        <v>24</v>
      </c>
      <c r="AB10" s="18"/>
      <c r="AC10" s="18"/>
      <c r="AD10" s="18"/>
      <c r="AE10" s="18"/>
      <c r="AF10" s="18"/>
      <c r="AG10" s="20"/>
      <c r="AH10" s="111"/>
      <c r="AP10" s="37"/>
    </row>
    <row r="11" spans="1:49" ht="30" customHeight="1" x14ac:dyDescent="0.35">
      <c r="A11" s="12"/>
      <c r="B11" s="14"/>
      <c r="C11" s="14"/>
      <c r="D11" s="14"/>
      <c r="E11" s="14"/>
      <c r="F11" s="14"/>
      <c r="G11" s="14"/>
      <c r="H11" s="14"/>
      <c r="I11" s="14"/>
      <c r="J11" s="14"/>
      <c r="K11" s="14"/>
      <c r="L11" s="24"/>
      <c r="M11" s="24"/>
      <c r="N11" s="24"/>
      <c r="O11" s="24"/>
      <c r="P11" s="24"/>
      <c r="Q11" s="14"/>
      <c r="R11" s="14"/>
      <c r="S11" s="14"/>
      <c r="T11" s="24"/>
      <c r="U11" s="24"/>
      <c r="V11" s="24"/>
      <c r="W11" s="24"/>
      <c r="X11" s="24"/>
      <c r="Z11" s="18"/>
      <c r="AA11" s="19"/>
      <c r="AB11" s="18"/>
      <c r="AC11" s="18"/>
      <c r="AD11" s="18"/>
      <c r="AE11" s="18"/>
      <c r="AF11" s="18"/>
      <c r="AG11" s="20"/>
      <c r="AH11" s="111"/>
      <c r="AP11" s="12"/>
    </row>
    <row r="12" spans="1:49" ht="30" customHeight="1" x14ac:dyDescent="0.35">
      <c r="A12" s="12"/>
      <c r="B12" s="14"/>
      <c r="C12" s="14"/>
      <c r="D12" s="14"/>
      <c r="E12" s="14"/>
      <c r="F12" s="14"/>
      <c r="G12" s="14"/>
      <c r="H12" s="14"/>
      <c r="I12" s="14"/>
      <c r="J12" s="14"/>
      <c r="K12" s="14"/>
      <c r="L12" s="14"/>
      <c r="M12" s="14"/>
      <c r="N12" s="14"/>
      <c r="O12" s="14"/>
      <c r="P12" s="14"/>
      <c r="Q12" s="14"/>
      <c r="R12" s="14"/>
      <c r="S12" s="14"/>
      <c r="T12" s="14"/>
      <c r="U12" s="14"/>
      <c r="V12" s="14"/>
      <c r="W12" s="14"/>
      <c r="X12" s="14"/>
      <c r="Z12" s="18"/>
      <c r="AA12" s="19"/>
      <c r="AB12" s="18"/>
      <c r="AC12" s="18"/>
      <c r="AD12" s="18"/>
      <c r="AE12" s="18"/>
      <c r="AF12" s="18"/>
      <c r="AG12" s="20"/>
      <c r="AH12" s="38"/>
      <c r="AP12" s="12"/>
    </row>
    <row r="13" spans="1:49" ht="30" customHeight="1" x14ac:dyDescent="0.35">
      <c r="A13" s="12"/>
      <c r="B13" s="14"/>
      <c r="C13" s="14"/>
      <c r="D13" s="14"/>
      <c r="E13" s="14"/>
      <c r="F13" s="14"/>
      <c r="G13" s="14"/>
      <c r="H13" s="14"/>
      <c r="I13" s="14"/>
      <c r="J13" s="14"/>
      <c r="K13" s="14"/>
      <c r="L13" s="14"/>
      <c r="M13" s="14"/>
      <c r="N13" s="14"/>
      <c r="O13" s="14"/>
      <c r="P13" s="14"/>
      <c r="Q13" s="14"/>
      <c r="R13" s="14"/>
      <c r="S13" s="14"/>
      <c r="T13" s="14"/>
      <c r="U13" s="14"/>
      <c r="V13" s="14"/>
      <c r="W13" s="14"/>
      <c r="X13" s="14"/>
      <c r="Z13" s="18"/>
      <c r="AA13" s="18"/>
      <c r="AB13" s="18"/>
      <c r="AC13" s="18"/>
      <c r="AD13" s="18"/>
      <c r="AE13" s="18"/>
      <c r="AF13" s="18"/>
      <c r="AG13" s="20"/>
      <c r="AH13" s="38"/>
      <c r="AP13" s="12"/>
    </row>
    <row r="14" spans="1:49" ht="30" customHeight="1" x14ac:dyDescent="0.5">
      <c r="A14" s="13"/>
      <c r="B14" s="115">
        <f>DATE(YEAR(R3+42),MONTH(R3+42),1)</f>
        <v>46113</v>
      </c>
      <c r="C14" s="115"/>
      <c r="D14" s="115"/>
      <c r="E14" s="115"/>
      <c r="F14" s="115"/>
      <c r="G14" s="115"/>
      <c r="H14" s="115"/>
      <c r="I14" s="39"/>
      <c r="J14" s="115">
        <f>DATE(YEAR(B14+42),MONTH(B14+42),1)</f>
        <v>46143</v>
      </c>
      <c r="K14" s="115"/>
      <c r="L14" s="115"/>
      <c r="M14" s="115"/>
      <c r="N14" s="115"/>
      <c r="O14" s="115"/>
      <c r="P14" s="115"/>
      <c r="Q14" s="14"/>
      <c r="R14" s="115">
        <f>DATE(YEAR(J14+42),MONTH(J14+42),1)</f>
        <v>46174</v>
      </c>
      <c r="S14" s="115"/>
      <c r="T14" s="115"/>
      <c r="U14" s="115"/>
      <c r="V14" s="115"/>
      <c r="W14" s="115"/>
      <c r="X14" s="115"/>
      <c r="Z14" s="15"/>
      <c r="AA14" s="18"/>
      <c r="AG14" s="20"/>
      <c r="AP14" s="12"/>
    </row>
    <row r="15" spans="1:49" ht="30" customHeight="1" x14ac:dyDescent="0.5">
      <c r="A15" s="13"/>
      <c r="B15" s="17" t="str">
        <f>CHOOSE(1+MOD('Calendar Setting'!$R$3+1-2,7),"S","M","T","W","T","F","S")</f>
        <v>S</v>
      </c>
      <c r="C15" s="17" t="str">
        <f>CHOOSE(1+MOD('Calendar Setting'!$R$3+2-2,7),"S","M","T","W","T","F","S")</f>
        <v>M</v>
      </c>
      <c r="D15" s="17" t="str">
        <f>CHOOSE(1+MOD('Calendar Setting'!$R$3+3-2,7),"S","M","T","W","T","F","S")</f>
        <v>T</v>
      </c>
      <c r="E15" s="17" t="str">
        <f>CHOOSE(1+MOD('Calendar Setting'!$R$3+4-2,7),"S","M","T","W","T","F","S")</f>
        <v>W</v>
      </c>
      <c r="F15" s="17" t="str">
        <f>CHOOSE(1+MOD('Calendar Setting'!$R$3+5-2,7),"S","M","T","W","T","F","S")</f>
        <v>T</v>
      </c>
      <c r="G15" s="17" t="str">
        <f>CHOOSE(1+MOD('Calendar Setting'!$R$3+6-2,7),"S","M","T","W","T","F","S")</f>
        <v>F</v>
      </c>
      <c r="H15" s="17" t="str">
        <f>CHOOSE(1+MOD('Calendar Setting'!$R$3+7-2,7),"S","M","T","W","T","F","S")</f>
        <v>S</v>
      </c>
      <c r="I15" s="39"/>
      <c r="J15" s="17" t="str">
        <f>CHOOSE(1+MOD('Calendar Setting'!$R$3+1-2,7),"S","M","T","W","T","F","S")</f>
        <v>S</v>
      </c>
      <c r="K15" s="17" t="str">
        <f>CHOOSE(1+MOD('Calendar Setting'!$R$3+2-2,7),"S","M","T","W","T","F","S")</f>
        <v>M</v>
      </c>
      <c r="L15" s="17" t="str">
        <f>CHOOSE(1+MOD('Calendar Setting'!$R$3+3-2,7),"S","M","T","W","T","F","S")</f>
        <v>T</v>
      </c>
      <c r="M15" s="17" t="str">
        <f>CHOOSE(1+MOD('Calendar Setting'!$R$3+4-2,7),"S","M","T","W","T","F","S")</f>
        <v>W</v>
      </c>
      <c r="N15" s="17" t="str">
        <f>CHOOSE(1+MOD('Calendar Setting'!$R$3+5-2,7),"S","M","T","W","T","F","S")</f>
        <v>T</v>
      </c>
      <c r="O15" s="17" t="str">
        <f>CHOOSE(1+MOD('Calendar Setting'!$R$3+6-2,7),"S","M","T","W","T","F","S")</f>
        <v>F</v>
      </c>
      <c r="P15" s="17" t="str">
        <f>CHOOSE(1+MOD('Calendar Setting'!$R$3+7-2,7),"S","M","T","W","T","F","S")</f>
        <v>S</v>
      </c>
      <c r="Q15" s="14"/>
      <c r="R15" s="17" t="str">
        <f>CHOOSE(1+MOD('Calendar Setting'!$R$3+1-2,7),"S","M","T","W","T","F","S")</f>
        <v>S</v>
      </c>
      <c r="S15" s="17" t="str">
        <f>CHOOSE(1+MOD('Calendar Setting'!$R$3+2-2,7),"S","M","T","W","T","F","S")</f>
        <v>M</v>
      </c>
      <c r="T15" s="17" t="str">
        <f>CHOOSE(1+MOD('Calendar Setting'!$R$3+3-2,7),"S","M","T","W","T","F","S")</f>
        <v>T</v>
      </c>
      <c r="U15" s="17" t="str">
        <f>CHOOSE(1+MOD('Calendar Setting'!$R$3+4-2,7),"S","M","T","W","T","F","S")</f>
        <v>W</v>
      </c>
      <c r="V15" s="17" t="str">
        <f>CHOOSE(1+MOD('Calendar Setting'!$R$3+5-2,7),"S","M","T","W","T","F","S")</f>
        <v>T</v>
      </c>
      <c r="W15" s="17" t="str">
        <f>CHOOSE(1+MOD('Calendar Setting'!$R$3+6-2,7),"S","M","T","W","T","F","S")</f>
        <v>F</v>
      </c>
      <c r="X15" s="17" t="str">
        <f>CHOOSE(1+MOD('Calendar Setting'!$R$3+7-2,7),"S","M","T","W","T","F","S")</f>
        <v>S</v>
      </c>
      <c r="Z15" s="18"/>
      <c r="AA15" s="18"/>
      <c r="AB15" s="18"/>
      <c r="AC15" s="18"/>
      <c r="AD15" s="18"/>
      <c r="AE15" s="18"/>
      <c r="AF15" s="18"/>
      <c r="AG15" s="20"/>
      <c r="AH15" s="111"/>
      <c r="AJ15" s="113"/>
      <c r="AP15" s="12"/>
    </row>
    <row r="16" spans="1:49" ht="30" customHeight="1" x14ac:dyDescent="0.5">
      <c r="A16" s="13"/>
      <c r="B16" s="21" t="str">
        <f>IF(WEEKDAY(B14,1)=MOD('Calendar Setting'!$R$3,7),B14,"")</f>
        <v/>
      </c>
      <c r="C16" s="21" t="str">
        <f>IF(B16="",IF(WEEKDAY(B14,1)=MOD('Calendar Setting'!$R$3,7)+1,B14,""),B16+1)</f>
        <v/>
      </c>
      <c r="D16" s="21" t="str">
        <f>IF(C16="",IF(WEEKDAY(B14,1)=MOD('Calendar Setting'!$R$3+1,7)+1,B14,""),C16+1)</f>
        <v/>
      </c>
      <c r="E16" s="21">
        <f>IF(D16="",IF(WEEKDAY(B14,1)=MOD('Calendar Setting'!$R$3+2,7)+1,B14,""),D16+1)</f>
        <v>46113</v>
      </c>
      <c r="F16" s="21">
        <f>IF(E16="",IF(WEEKDAY(B14,1)=MOD('Calendar Setting'!$R$3+3,7)+1,B14,""),E16+1)</f>
        <v>46114</v>
      </c>
      <c r="G16" s="21">
        <f>IF(F16="",IF(WEEKDAY(B14,1)=MOD('Calendar Setting'!$R$3+4,7)+1,B14,""),F16+1)</f>
        <v>46115</v>
      </c>
      <c r="H16" s="21">
        <f>IF(G16="",IF(WEEKDAY(B14,1)=MOD('Calendar Setting'!$R$3+5,7)+1,B14,""),G16+1)</f>
        <v>46116</v>
      </c>
      <c r="I16" s="39"/>
      <c r="J16" s="21" t="str">
        <f>IF(WEEKDAY(J14,1)=MOD('Calendar Setting'!$R$3,7),J14,"")</f>
        <v/>
      </c>
      <c r="K16" s="21" t="str">
        <f>IF(J16="",IF(WEEKDAY(J14,1)=MOD('Calendar Setting'!$R$3,7)+1,J14,""),J16+1)</f>
        <v/>
      </c>
      <c r="L16" s="21" t="str">
        <f>IF(K16="",IF(WEEKDAY(J14,1)=MOD('Calendar Setting'!$R$3+1,7)+1,J14,""),K16+1)</f>
        <v/>
      </c>
      <c r="M16" s="21" t="str">
        <f>IF(L16="",IF(WEEKDAY(J14,1)=MOD('Calendar Setting'!$R$3+2,7)+1,J14,""),L16+1)</f>
        <v/>
      </c>
      <c r="N16" s="21" t="str">
        <f>IF(M16="",IF(WEEKDAY(J14,1)=MOD('Calendar Setting'!$R$3+3,7)+1,J14,""),M16+1)</f>
        <v/>
      </c>
      <c r="O16" s="21">
        <f>IF(N16="",IF(WEEKDAY(J14,1)=MOD('Calendar Setting'!$R$3+4,7)+1,J14,""),N16+1)</f>
        <v>46143</v>
      </c>
      <c r="P16" s="21">
        <f>IF(O16="",IF(WEEKDAY(J14,1)=MOD('Calendar Setting'!$R$3+5,7)+1,J14,""),O16+1)</f>
        <v>46144</v>
      </c>
      <c r="Q16" s="14"/>
      <c r="R16" s="21" t="str">
        <f>IF(WEEKDAY(R14,1)=MOD('Calendar Setting'!$R$3,7),R14,"")</f>
        <v/>
      </c>
      <c r="S16" s="21">
        <f>IF(R16="",IF(WEEKDAY(R14,1)=MOD('Calendar Setting'!$R$3,7)+1,R14,""),R16+1)</f>
        <v>46174</v>
      </c>
      <c r="T16" s="21">
        <f>IF(S16="",IF(WEEKDAY(R14,1)=MOD('Calendar Setting'!$R$3+1,7)+1,R14,""),S16+1)</f>
        <v>46175</v>
      </c>
      <c r="U16" s="21">
        <f>IF(T16="",IF(WEEKDAY(R14,1)=MOD('Calendar Setting'!$R$3+2,7)+1,R14,""),T16+1)</f>
        <v>46176</v>
      </c>
      <c r="V16" s="21">
        <f>IF(U16="",IF(WEEKDAY(R14,1)=MOD('Calendar Setting'!$R$3+3,7)+1,R14,""),U16+1)</f>
        <v>46177</v>
      </c>
      <c r="W16" s="21">
        <f>IF(V16="",IF(WEEKDAY(R14,1)=MOD('Calendar Setting'!$R$3+4,7)+1,R14,""),V16+1)</f>
        <v>46178</v>
      </c>
      <c r="X16" s="21">
        <f>IF(W16="",IF(WEEKDAY(R14,1)=MOD('Calendar Setting'!$R$3+5,7)+1,R14,""),W16+1)</f>
        <v>46179</v>
      </c>
      <c r="Z16" s="18"/>
      <c r="AA16" s="18"/>
      <c r="AB16" s="18"/>
      <c r="AC16" s="18"/>
      <c r="AD16" s="18"/>
      <c r="AE16" s="18"/>
      <c r="AF16" s="18"/>
      <c r="AG16" s="20"/>
      <c r="AH16" s="111"/>
      <c r="AJ16" s="113"/>
      <c r="AP16" s="12"/>
      <c r="AQ16" s="116"/>
      <c r="AR16" s="116"/>
      <c r="AS16" s="116"/>
      <c r="AT16" s="116"/>
      <c r="AU16" s="116"/>
      <c r="AV16" s="116"/>
      <c r="AW16" s="116"/>
    </row>
    <row r="17" spans="1:49" ht="30" customHeight="1" x14ac:dyDescent="0.5">
      <c r="A17" s="13"/>
      <c r="B17" s="21">
        <f>IF(H16="","",IF(MONTH(H16+1)&lt;&gt;MONTH(H16),"",H16+1))</f>
        <v>46117</v>
      </c>
      <c r="C17" s="21">
        <f t="shared" ref="C17:H21" si="3">IF(B17="","",IF(MONTH(B17+1)&lt;&gt;MONTH(B17),"",B17+1))</f>
        <v>46118</v>
      </c>
      <c r="D17" s="21">
        <f t="shared" si="3"/>
        <v>46119</v>
      </c>
      <c r="E17" s="28">
        <f t="shared" si="3"/>
        <v>46120</v>
      </c>
      <c r="F17" s="21">
        <f t="shared" si="3"/>
        <v>46121</v>
      </c>
      <c r="G17" s="21">
        <f t="shared" si="3"/>
        <v>46122</v>
      </c>
      <c r="H17" s="21">
        <f t="shared" si="3"/>
        <v>46123</v>
      </c>
      <c r="I17" s="39"/>
      <c r="J17" s="21">
        <f>IF(P16="","",IF(MONTH(P16+1)&lt;&gt;MONTH(P16),"",P16+1))</f>
        <v>46145</v>
      </c>
      <c r="K17" s="21">
        <f t="shared" ref="K17:P21" si="4">IF(J17="","",IF(MONTH(J17+1)&lt;&gt;MONTH(J17),"",J17+1))</f>
        <v>46146</v>
      </c>
      <c r="L17" s="21">
        <f t="shared" si="4"/>
        <v>46147</v>
      </c>
      <c r="M17" s="21">
        <f t="shared" si="4"/>
        <v>46148</v>
      </c>
      <c r="N17" s="21">
        <f t="shared" si="4"/>
        <v>46149</v>
      </c>
      <c r="O17" s="28">
        <f t="shared" si="4"/>
        <v>46150</v>
      </c>
      <c r="P17" s="21">
        <f t="shared" si="4"/>
        <v>46151</v>
      </c>
      <c r="Q17" s="14"/>
      <c r="R17" s="21">
        <f>IF(X16="","",IF(MONTH(X16+1)&lt;&gt;MONTH(X16),"",X16+1))</f>
        <v>46180</v>
      </c>
      <c r="S17" s="28">
        <f>IF(R17="","",IF(MONTH(R17+1)&lt;&gt;MONTH(R17),"",R17+1))</f>
        <v>46181</v>
      </c>
      <c r="T17" s="21">
        <f t="shared" ref="S17:X21" si="5">IF(S17="","",IF(MONTH(S17+1)&lt;&gt;MONTH(S17),"",S17+1))</f>
        <v>46182</v>
      </c>
      <c r="U17" s="21">
        <f t="shared" si="5"/>
        <v>46183</v>
      </c>
      <c r="V17" s="21">
        <f t="shared" si="5"/>
        <v>46184</v>
      </c>
      <c r="W17" s="21">
        <f t="shared" si="5"/>
        <v>46185</v>
      </c>
      <c r="X17" s="21">
        <f t="shared" si="5"/>
        <v>46186</v>
      </c>
      <c r="Z17" s="18"/>
      <c r="AA17" s="18"/>
      <c r="AB17" s="18"/>
      <c r="AC17" s="18"/>
      <c r="AD17" s="18"/>
      <c r="AE17" s="18"/>
      <c r="AF17" s="18"/>
      <c r="AG17" s="20"/>
      <c r="AH17" s="111"/>
      <c r="AJ17" s="113"/>
      <c r="AP17" s="12"/>
      <c r="AQ17" s="116"/>
      <c r="AR17" s="116"/>
      <c r="AS17" s="116"/>
      <c r="AT17" s="116"/>
      <c r="AU17" s="116"/>
      <c r="AV17" s="116"/>
      <c r="AW17" s="116"/>
    </row>
    <row r="18" spans="1:49" ht="30" customHeight="1" x14ac:dyDescent="0.5">
      <c r="A18" s="13"/>
      <c r="B18" s="21">
        <f>IF(H17="","",IF(MONTH(H17+1)&lt;&gt;MONTH(H17),"",H17+1))</f>
        <v>46124</v>
      </c>
      <c r="C18" s="21">
        <f t="shared" si="3"/>
        <v>46125</v>
      </c>
      <c r="D18" s="21">
        <f t="shared" si="3"/>
        <v>46126</v>
      </c>
      <c r="E18" s="29">
        <f t="shared" si="3"/>
        <v>46127</v>
      </c>
      <c r="F18" s="21">
        <f t="shared" si="3"/>
        <v>46128</v>
      </c>
      <c r="G18" s="21">
        <f t="shared" si="3"/>
        <v>46129</v>
      </c>
      <c r="H18" s="21">
        <f t="shared" si="3"/>
        <v>46130</v>
      </c>
      <c r="I18" s="39"/>
      <c r="J18" s="21">
        <f>IF(P17="","",IF(MONTH(P17+1)&lt;&gt;MONTH(P17),"",P17+1))</f>
        <v>46152</v>
      </c>
      <c r="K18" s="21">
        <f t="shared" si="4"/>
        <v>46153</v>
      </c>
      <c r="L18" s="21">
        <f t="shared" si="4"/>
        <v>46154</v>
      </c>
      <c r="M18" s="21">
        <f t="shared" si="4"/>
        <v>46155</v>
      </c>
      <c r="N18" s="21">
        <f t="shared" si="4"/>
        <v>46156</v>
      </c>
      <c r="O18" s="29">
        <f t="shared" si="4"/>
        <v>46157</v>
      </c>
      <c r="P18" s="21">
        <f t="shared" si="4"/>
        <v>46158</v>
      </c>
      <c r="Q18" s="14"/>
      <c r="R18" s="21">
        <f>IF(X17="","",IF(MONTH(X17+1)&lt;&gt;MONTH(X17),"",X17+1))</f>
        <v>46187</v>
      </c>
      <c r="S18" s="29">
        <f t="shared" si="5"/>
        <v>46188</v>
      </c>
      <c r="T18" s="21">
        <f t="shared" si="5"/>
        <v>46189</v>
      </c>
      <c r="U18" s="21">
        <f t="shared" si="5"/>
        <v>46190</v>
      </c>
      <c r="V18" s="21">
        <f t="shared" si="5"/>
        <v>46191</v>
      </c>
      <c r="W18" s="56">
        <f t="shared" si="5"/>
        <v>46192</v>
      </c>
      <c r="X18" s="21">
        <f t="shared" si="5"/>
        <v>46193</v>
      </c>
      <c r="Z18" s="18"/>
      <c r="AA18" s="18"/>
      <c r="AB18" s="18"/>
      <c r="AC18" s="18"/>
      <c r="AD18" s="18"/>
      <c r="AE18" s="18"/>
      <c r="AF18" s="18"/>
      <c r="AH18" s="111"/>
      <c r="AJ18" s="113"/>
      <c r="AP18" s="12"/>
      <c r="AQ18" s="116"/>
      <c r="AR18" s="116"/>
      <c r="AS18" s="116"/>
      <c r="AT18" s="116"/>
      <c r="AU18" s="116"/>
      <c r="AV18" s="116"/>
      <c r="AW18" s="116"/>
    </row>
    <row r="19" spans="1:49" ht="30" customHeight="1" x14ac:dyDescent="0.5">
      <c r="A19" s="13"/>
      <c r="B19" s="21">
        <f>IF(H18="","",IF(MONTH(H18+1)&lt;&gt;MONTH(H18),"",H18+1))</f>
        <v>46131</v>
      </c>
      <c r="C19" s="56">
        <f t="shared" si="3"/>
        <v>46132</v>
      </c>
      <c r="D19" s="21">
        <f t="shared" si="3"/>
        <v>46133</v>
      </c>
      <c r="E19" s="31">
        <f t="shared" si="3"/>
        <v>46134</v>
      </c>
      <c r="F19" s="21">
        <f t="shared" si="3"/>
        <v>46135</v>
      </c>
      <c r="G19" s="21">
        <f t="shared" si="3"/>
        <v>46136</v>
      </c>
      <c r="H19" s="21">
        <f t="shared" si="3"/>
        <v>46137</v>
      </c>
      <c r="I19" s="39"/>
      <c r="J19" s="21">
        <f>IF(P18="","",IF(MONTH(P18+1)&lt;&gt;MONTH(P18),"",P18+1))</f>
        <v>46159</v>
      </c>
      <c r="K19" s="21">
        <f t="shared" si="4"/>
        <v>46160</v>
      </c>
      <c r="L19" s="21">
        <f t="shared" si="4"/>
        <v>46161</v>
      </c>
      <c r="M19" s="56">
        <f t="shared" si="4"/>
        <v>46162</v>
      </c>
      <c r="N19" s="21">
        <f t="shared" si="4"/>
        <v>46163</v>
      </c>
      <c r="O19" s="31">
        <f t="shared" si="4"/>
        <v>46164</v>
      </c>
      <c r="P19" s="21">
        <f t="shared" si="4"/>
        <v>46165</v>
      </c>
      <c r="Q19" s="14"/>
      <c r="R19" s="21">
        <f>IF(X18="","",IF(MONTH(X18+1)&lt;&gt;MONTH(X18),"",X18+1))</f>
        <v>46194</v>
      </c>
      <c r="S19" s="31">
        <f t="shared" si="5"/>
        <v>46195</v>
      </c>
      <c r="T19" s="21">
        <f t="shared" si="5"/>
        <v>46196</v>
      </c>
      <c r="U19" s="21">
        <f t="shared" si="5"/>
        <v>46197</v>
      </c>
      <c r="V19" s="21">
        <f t="shared" si="5"/>
        <v>46198</v>
      </c>
      <c r="W19" s="21">
        <f t="shared" si="5"/>
        <v>46199</v>
      </c>
      <c r="X19" s="21">
        <f t="shared" si="5"/>
        <v>46200</v>
      </c>
      <c r="Z19" s="18"/>
      <c r="AA19" s="18"/>
      <c r="AB19" s="18"/>
      <c r="AC19" s="18"/>
      <c r="AD19" s="18"/>
      <c r="AE19" s="18"/>
      <c r="AF19" s="18"/>
      <c r="AG19" s="20"/>
      <c r="AH19" s="111"/>
      <c r="AJ19" s="113"/>
      <c r="AP19" s="12"/>
      <c r="AQ19" s="116"/>
      <c r="AR19" s="116"/>
      <c r="AS19" s="116"/>
      <c r="AT19" s="116"/>
      <c r="AU19" s="116"/>
      <c r="AV19" s="116"/>
      <c r="AW19" s="116"/>
    </row>
    <row r="20" spans="1:49" ht="30" customHeight="1" x14ac:dyDescent="0.5">
      <c r="A20" s="2"/>
      <c r="B20" s="21">
        <f>IF(H19="","",IF(MONTH(H19+1)&lt;&gt;MONTH(H19),"",H19+1))</f>
        <v>46138</v>
      </c>
      <c r="C20" s="21">
        <f t="shared" si="3"/>
        <v>46139</v>
      </c>
      <c r="D20" s="21">
        <f t="shared" si="3"/>
        <v>46140</v>
      </c>
      <c r="E20" s="21">
        <f t="shared" si="3"/>
        <v>46141</v>
      </c>
      <c r="F20" s="21">
        <f t="shared" si="3"/>
        <v>46142</v>
      </c>
      <c r="G20" s="21" t="str">
        <f t="shared" si="3"/>
        <v/>
      </c>
      <c r="H20" s="21" t="str">
        <f t="shared" si="3"/>
        <v/>
      </c>
      <c r="I20" s="39"/>
      <c r="J20" s="21">
        <f>IF(P19="","",IF(MONTH(P19+1)&lt;&gt;MONTH(P19),"",P19+1))</f>
        <v>46166</v>
      </c>
      <c r="K20" s="21">
        <f t="shared" si="4"/>
        <v>46167</v>
      </c>
      <c r="L20" s="21">
        <f t="shared" si="4"/>
        <v>46168</v>
      </c>
      <c r="M20" s="21">
        <f t="shared" si="4"/>
        <v>46169</v>
      </c>
      <c r="N20" s="21">
        <f t="shared" si="4"/>
        <v>46170</v>
      </c>
      <c r="O20" s="34">
        <f t="shared" si="4"/>
        <v>46171</v>
      </c>
      <c r="P20" s="21">
        <f t="shared" si="4"/>
        <v>46172</v>
      </c>
      <c r="Q20" s="14"/>
      <c r="R20" s="21">
        <f>IF(X19="","",IF(MONTH(X19+1)&lt;&gt;MONTH(X19),"",X19+1))</f>
        <v>46201</v>
      </c>
      <c r="S20" s="21">
        <f t="shared" si="5"/>
        <v>46202</v>
      </c>
      <c r="T20" s="21">
        <f t="shared" si="5"/>
        <v>46203</v>
      </c>
      <c r="U20" s="21" t="str">
        <f t="shared" si="5"/>
        <v/>
      </c>
      <c r="V20" s="21" t="str">
        <f t="shared" si="5"/>
        <v/>
      </c>
      <c r="W20" s="21" t="str">
        <f t="shared" si="5"/>
        <v/>
      </c>
      <c r="X20" s="21" t="str">
        <f t="shared" si="5"/>
        <v/>
      </c>
      <c r="Z20" s="15"/>
      <c r="AA20" s="16"/>
      <c r="AG20" s="20"/>
      <c r="AH20" s="40"/>
      <c r="AP20" s="12"/>
    </row>
    <row r="21" spans="1:49" ht="30" customHeight="1" x14ac:dyDescent="0.5">
      <c r="A21" s="36"/>
      <c r="B21" s="21" t="str">
        <f>IF(H20="","",IF(MONTH(H20+1)&lt;&gt;MONTH(H20),"",H20+1))</f>
        <v/>
      </c>
      <c r="C21" s="21" t="str">
        <f t="shared" si="3"/>
        <v/>
      </c>
      <c r="D21" s="21" t="str">
        <f t="shared" si="3"/>
        <v/>
      </c>
      <c r="E21" s="21" t="str">
        <f t="shared" si="3"/>
        <v/>
      </c>
      <c r="F21" s="21" t="str">
        <f t="shared" si="3"/>
        <v/>
      </c>
      <c r="G21" s="21" t="str">
        <f t="shared" si="3"/>
        <v/>
      </c>
      <c r="H21" s="21" t="str">
        <f t="shared" si="3"/>
        <v/>
      </c>
      <c r="I21" s="39"/>
      <c r="J21" s="21">
        <f>IF(P20="","",IF(MONTH(P20+1)&lt;&gt;MONTH(P20),"",P20+1))</f>
        <v>46173</v>
      </c>
      <c r="K21" s="21" t="str">
        <f t="shared" si="4"/>
        <v/>
      </c>
      <c r="L21" s="21" t="str">
        <f t="shared" si="4"/>
        <v/>
      </c>
      <c r="M21" s="21" t="str">
        <f t="shared" si="4"/>
        <v/>
      </c>
      <c r="N21" s="21" t="str">
        <f t="shared" si="4"/>
        <v/>
      </c>
      <c r="O21" s="21" t="str">
        <f t="shared" si="4"/>
        <v/>
      </c>
      <c r="P21" s="21" t="str">
        <f t="shared" si="4"/>
        <v/>
      </c>
      <c r="Q21" s="14"/>
      <c r="R21" s="21" t="str">
        <f>IF(X20="","",IF(MONTH(X20+1)&lt;&gt;MONTH(X20),"",X20+1))</f>
        <v/>
      </c>
      <c r="S21" s="21" t="str">
        <f t="shared" si="5"/>
        <v/>
      </c>
      <c r="T21" s="21" t="str">
        <f t="shared" si="5"/>
        <v/>
      </c>
      <c r="U21" s="21" t="str">
        <f t="shared" si="5"/>
        <v/>
      </c>
      <c r="V21" s="21" t="str">
        <f t="shared" si="5"/>
        <v/>
      </c>
      <c r="W21" s="21" t="str">
        <f t="shared" si="5"/>
        <v/>
      </c>
      <c r="X21" s="21" t="str">
        <f t="shared" si="5"/>
        <v/>
      </c>
      <c r="Z21" s="18"/>
      <c r="AA21" s="18"/>
      <c r="AB21" s="18"/>
      <c r="AC21" s="18"/>
      <c r="AD21" s="18"/>
      <c r="AE21" s="18" t="s">
        <v>6</v>
      </c>
      <c r="AF21" s="18"/>
      <c r="AG21" s="20"/>
      <c r="AH21" s="113"/>
      <c r="AJ21" s="113"/>
      <c r="AP21" s="12"/>
    </row>
    <row r="22" spans="1:49" ht="30" customHeight="1" x14ac:dyDescent="0.5">
      <c r="A22" s="12"/>
      <c r="B22" s="14"/>
      <c r="C22" s="14"/>
      <c r="D22" s="14"/>
      <c r="E22" s="14"/>
      <c r="F22" s="14"/>
      <c r="G22" s="14"/>
      <c r="H22" s="14"/>
      <c r="I22" s="39"/>
      <c r="J22" s="14"/>
      <c r="K22" s="14"/>
      <c r="L22" s="14"/>
      <c r="M22" s="14"/>
      <c r="N22" s="14"/>
      <c r="O22" s="14"/>
      <c r="P22" s="14"/>
      <c r="Q22" s="14"/>
      <c r="R22" s="14"/>
      <c r="S22" s="14"/>
      <c r="T22" s="14"/>
      <c r="U22" s="14"/>
      <c r="V22" s="14"/>
      <c r="W22" s="14"/>
      <c r="X22" s="14"/>
      <c r="Z22" s="18"/>
      <c r="AA22" s="18"/>
      <c r="AB22" s="18"/>
      <c r="AC22" s="18"/>
      <c r="AD22" s="18"/>
      <c r="AE22" s="18"/>
      <c r="AF22" s="18"/>
      <c r="AG22" s="20"/>
      <c r="AH22" s="113"/>
      <c r="AJ22" s="113"/>
      <c r="AP22" s="12"/>
    </row>
    <row r="23" spans="1:49" ht="30" customHeight="1" x14ac:dyDescent="0.5">
      <c r="A23" s="13"/>
      <c r="B23" s="39"/>
      <c r="C23" s="39"/>
      <c r="D23" s="39"/>
      <c r="E23" s="39"/>
      <c r="F23" s="39"/>
      <c r="G23" s="39"/>
      <c r="H23" s="39"/>
      <c r="I23" s="39"/>
      <c r="J23" s="39"/>
      <c r="K23" s="39"/>
      <c r="L23" s="39"/>
      <c r="M23" s="39"/>
      <c r="N23" s="39"/>
      <c r="O23" s="39"/>
      <c r="P23" s="39"/>
      <c r="Q23" s="39"/>
      <c r="R23" s="39"/>
      <c r="S23" s="39"/>
      <c r="T23" s="39"/>
      <c r="U23" s="39"/>
      <c r="V23" s="39"/>
      <c r="W23" s="39"/>
      <c r="X23" s="39"/>
      <c r="Z23" s="18"/>
      <c r="AA23" s="18"/>
      <c r="AB23" s="18"/>
      <c r="AC23" s="18"/>
      <c r="AD23" s="18"/>
      <c r="AE23" s="18"/>
      <c r="AF23" s="18"/>
      <c r="AG23" s="20"/>
      <c r="AH23" s="113"/>
      <c r="AJ23" s="113"/>
    </row>
    <row r="24" spans="1:49" ht="30" customHeight="1" x14ac:dyDescent="0.5">
      <c r="A24" s="13"/>
      <c r="B24" s="115">
        <f>DATE(YEAR(R14+42),MONTH(R14+42),1)</f>
        <v>46204</v>
      </c>
      <c r="C24" s="115"/>
      <c r="D24" s="115"/>
      <c r="E24" s="115"/>
      <c r="F24" s="115"/>
      <c r="G24" s="115"/>
      <c r="H24" s="115"/>
      <c r="I24" s="14"/>
      <c r="J24" s="115">
        <f>DATE(YEAR(B24+42),MONTH(B24+42),1)</f>
        <v>46235</v>
      </c>
      <c r="K24" s="115"/>
      <c r="L24" s="115"/>
      <c r="M24" s="115"/>
      <c r="N24" s="115"/>
      <c r="O24" s="115"/>
      <c r="P24" s="115"/>
      <c r="Q24" s="39"/>
      <c r="R24" s="115">
        <f>DATE(YEAR(J24+42),MONTH(J24+42),1)</f>
        <v>46266</v>
      </c>
      <c r="S24" s="115"/>
      <c r="T24" s="115"/>
      <c r="U24" s="115"/>
      <c r="V24" s="115"/>
      <c r="W24" s="115"/>
      <c r="X24" s="115"/>
      <c r="Z24" s="18"/>
      <c r="AA24" s="18"/>
      <c r="AB24" s="18"/>
      <c r="AC24" s="18"/>
      <c r="AD24" s="18"/>
      <c r="AE24" s="18"/>
      <c r="AF24" s="18"/>
      <c r="AG24" s="20"/>
      <c r="AH24" s="113"/>
      <c r="AJ24" s="113"/>
    </row>
    <row r="25" spans="1:49" ht="30" customHeight="1" x14ac:dyDescent="0.5">
      <c r="A25" s="13"/>
      <c r="B25" s="17" t="str">
        <f>CHOOSE(1+MOD('Calendar Setting'!$R$3+1-2,7),"S","M","T","W","T","F","S")</f>
        <v>S</v>
      </c>
      <c r="C25" s="17" t="str">
        <f>CHOOSE(1+MOD('Calendar Setting'!$R$3+2-2,7),"S","M","T","W","T","F","S")</f>
        <v>M</v>
      </c>
      <c r="D25" s="17" t="str">
        <f>CHOOSE(1+MOD('Calendar Setting'!$R$3+3-2,7),"S","M","T","W","T","F","S")</f>
        <v>T</v>
      </c>
      <c r="E25" s="17" t="str">
        <f>CHOOSE(1+MOD('Calendar Setting'!$R$3+4-2,7),"S","M","T","W","T","F","S")</f>
        <v>W</v>
      </c>
      <c r="F25" s="17" t="str">
        <f>CHOOSE(1+MOD('Calendar Setting'!$R$3+5-2,7),"S","M","T","W","T","F","S")</f>
        <v>T</v>
      </c>
      <c r="G25" s="17" t="str">
        <f>CHOOSE(1+MOD('Calendar Setting'!$R$3+6-2,7),"S","M","T","W","T","F","S")</f>
        <v>F</v>
      </c>
      <c r="H25" s="17" t="str">
        <f>CHOOSE(1+MOD('Calendar Setting'!$R$3+7-2,7),"S","M","T","W","T","F","S")</f>
        <v>S</v>
      </c>
      <c r="I25" s="14"/>
      <c r="J25" s="17" t="str">
        <f>CHOOSE(1+MOD('Calendar Setting'!$R$3+1-2,7),"S","M","T","W","T","F","S")</f>
        <v>S</v>
      </c>
      <c r="K25" s="17" t="str">
        <f>CHOOSE(1+MOD('Calendar Setting'!$R$3+2-2,7),"S","M","T","W","T","F","S")</f>
        <v>M</v>
      </c>
      <c r="L25" s="17" t="str">
        <f>CHOOSE(1+MOD('Calendar Setting'!$R$3+3-2,7),"S","M","T","W","T","F","S")</f>
        <v>T</v>
      </c>
      <c r="M25" s="17" t="str">
        <f>CHOOSE(1+MOD('Calendar Setting'!$R$3+4-2,7),"S","M","T","W","T","F","S")</f>
        <v>W</v>
      </c>
      <c r="N25" s="17" t="str">
        <f>CHOOSE(1+MOD('Calendar Setting'!$R$3+5-2,7),"S","M","T","W","T","F","S")</f>
        <v>T</v>
      </c>
      <c r="O25" s="17" t="str">
        <f>CHOOSE(1+MOD('Calendar Setting'!$R$3+6-2,7),"S","M","T","W","T","F","S")</f>
        <v>F</v>
      </c>
      <c r="P25" s="17" t="str">
        <f>CHOOSE(1+MOD('Calendar Setting'!$R$3+7-2,7),"S","M","T","W","T","F","S")</f>
        <v>S</v>
      </c>
      <c r="Q25" s="39"/>
      <c r="R25" s="17" t="str">
        <f>CHOOSE(1+MOD('Calendar Setting'!$R$3+1-2,7),"S","M","T","W","T","F","S")</f>
        <v>S</v>
      </c>
      <c r="S25" s="17" t="str">
        <f>CHOOSE(1+MOD('Calendar Setting'!$R$3+2-2,7),"S","M","T","W","T","F","S")</f>
        <v>M</v>
      </c>
      <c r="T25" s="17" t="str">
        <f>CHOOSE(1+MOD('Calendar Setting'!$R$3+3-2,7),"S","M","T","W","T","F","S")</f>
        <v>T</v>
      </c>
      <c r="U25" s="17" t="str">
        <f>CHOOSE(1+MOD('Calendar Setting'!$R$3+4-2,7),"S","M","T","W","T","F","S")</f>
        <v>W</v>
      </c>
      <c r="V25" s="17" t="str">
        <f>CHOOSE(1+MOD('Calendar Setting'!$R$3+5-2,7),"S","M","T","W","T","F","S")</f>
        <v>T</v>
      </c>
      <c r="W25" s="17" t="str">
        <f>CHOOSE(1+MOD('Calendar Setting'!$R$3+6-2,7),"S","M","T","W","T","F","S")</f>
        <v>F</v>
      </c>
      <c r="X25" s="17" t="str">
        <f>CHOOSE(1+MOD('Calendar Setting'!$R$3+7-2,7),"S","M","T","W","T","F","S")</f>
        <v>S</v>
      </c>
      <c r="Z25" s="18"/>
      <c r="AA25" s="18"/>
      <c r="AB25" s="18"/>
      <c r="AC25" s="18"/>
      <c r="AD25" s="18"/>
      <c r="AE25" s="18"/>
      <c r="AF25" s="18"/>
      <c r="AG25" s="20"/>
      <c r="AH25" s="113"/>
      <c r="AJ25" s="113"/>
    </row>
    <row r="26" spans="1:49" ht="30" customHeight="1" x14ac:dyDescent="0.5">
      <c r="A26" s="13"/>
      <c r="B26" s="21" t="str">
        <f>IF(WEEKDAY(B24,1)=MOD('Calendar Setting'!$R$3,7),B24,"")</f>
        <v/>
      </c>
      <c r="C26" s="21" t="str">
        <f>IF(B26="",IF(WEEKDAY(B24,1)=MOD('Calendar Setting'!$R$3,7)+1,B24,""),B26+1)</f>
        <v/>
      </c>
      <c r="D26" s="21" t="str">
        <f>IF(C26="",IF(WEEKDAY(B24,1)=MOD('Calendar Setting'!$R$3+1,7)+1,B24,""),C26+1)</f>
        <v/>
      </c>
      <c r="E26" s="21">
        <f>IF(D26="",IF(WEEKDAY(B24,1)=MOD('Calendar Setting'!$R$3+2,7)+1,B24,""),D26+1)</f>
        <v>46204</v>
      </c>
      <c r="F26" s="21">
        <f>IF(E26="",IF(WEEKDAY(B24,1)=MOD('Calendar Setting'!$R$3+3,7)+1,B24,""),E26+1)</f>
        <v>46205</v>
      </c>
      <c r="G26" s="21">
        <f>IF(F26="",IF(WEEKDAY(B24,1)=MOD('Calendar Setting'!$R$3+4,7)+1,B24,""),F26+1)</f>
        <v>46206</v>
      </c>
      <c r="H26" s="21">
        <f>IF(G26="",IF(WEEKDAY(B24,1)=MOD('Calendar Setting'!$R$3+5,7)+1,B24,""),G26+1)</f>
        <v>46207</v>
      </c>
      <c r="I26" s="14"/>
      <c r="J26" s="21" t="str">
        <f>IF(WEEKDAY(J24,1)=MOD('Calendar Setting'!$R$3,7),J24,"")</f>
        <v/>
      </c>
      <c r="K26" s="21" t="str">
        <f>IF(J26="",IF(WEEKDAY(J24,1)=MOD('Calendar Setting'!$R$3,7)+1,J24,""),J26+1)</f>
        <v/>
      </c>
      <c r="L26" s="21" t="str">
        <f>IF(K26="",IF(WEEKDAY(J24,1)=MOD('Calendar Setting'!$R$3+1,7)+1,J24,""),K26+1)</f>
        <v/>
      </c>
      <c r="M26" s="21" t="str">
        <f>IF(L26="",IF(WEEKDAY(J24,1)=MOD('Calendar Setting'!$R$3+2,7)+1,J24,""),L26+1)</f>
        <v/>
      </c>
      <c r="N26" s="21" t="str">
        <f>IF(M26="",IF(WEEKDAY(J24,1)=MOD('Calendar Setting'!$R$3+3,7)+1,J24,""),M26+1)</f>
        <v/>
      </c>
      <c r="O26" s="21" t="str">
        <f>IF(N26="",IF(WEEKDAY(J24,1)=MOD('Calendar Setting'!$R$3+4,7)+1,J24,""),N26+1)</f>
        <v/>
      </c>
      <c r="P26" s="21">
        <f>IF(O26="",IF(WEEKDAY(J24,1)=MOD('Calendar Setting'!$R$3+5,7)+1,J24,""),O26+1)</f>
        <v>46235</v>
      </c>
      <c r="Q26" s="39"/>
      <c r="R26" s="21" t="str">
        <f>IF(WEEKDAY(R24,1)=MOD('Calendar Setting'!$R$3,7),R24,"")</f>
        <v/>
      </c>
      <c r="S26" s="21" t="str">
        <f>IF(R26="",IF(WEEKDAY(R24,1)=MOD('Calendar Setting'!$R$3,7)+1,R24,""),R26+1)</f>
        <v/>
      </c>
      <c r="T26" s="21">
        <f>IF(S26="",IF(WEEKDAY(R24,1)=MOD('Calendar Setting'!$R$3+1,7)+1,R24,""),S26+1)</f>
        <v>46266</v>
      </c>
      <c r="U26" s="21">
        <f>IF(T26="",IF(WEEKDAY(R24,1)=MOD('Calendar Setting'!$R$3+2,7)+1,R24,""),T26+1)</f>
        <v>46267</v>
      </c>
      <c r="V26" s="21">
        <f>IF(U26="",IF(WEEKDAY(R24,1)=MOD('Calendar Setting'!$R$3+3,7)+1,R24,""),U26+1)</f>
        <v>46268</v>
      </c>
      <c r="W26" s="21">
        <f>IF(V26="",IF(WEEKDAY(R24,1)=MOD('Calendar Setting'!$R$3+4,7)+1,R24,""),V26+1)</f>
        <v>46269</v>
      </c>
      <c r="X26" s="21">
        <f>IF(W26="",IF(WEEKDAY(R24,1)=MOD('Calendar Setting'!$R$3+5,7)+1,R24,""),W26+1)</f>
        <v>46270</v>
      </c>
      <c r="Z26" s="18"/>
      <c r="AA26" s="18"/>
      <c r="AB26" s="18"/>
      <c r="AC26" s="18"/>
      <c r="AD26" s="18"/>
      <c r="AE26" s="18"/>
      <c r="AF26" s="18"/>
      <c r="AG26" s="20"/>
      <c r="AH26" s="113"/>
    </row>
    <row r="27" spans="1:49" ht="30" customHeight="1" x14ac:dyDescent="0.5">
      <c r="A27" s="13"/>
      <c r="B27" s="21">
        <f>IF(H26="","",IF(MONTH(H26+1)&lt;&gt;MONTH(H26),"",H26+1))</f>
        <v>46208</v>
      </c>
      <c r="C27" s="21">
        <f t="shared" ref="C27:H31" si="6">IF(B27="","",IF(MONTH(B27+1)&lt;&gt;MONTH(B27),"",B27+1))</f>
        <v>46209</v>
      </c>
      <c r="D27" s="21">
        <f t="shared" si="6"/>
        <v>46210</v>
      </c>
      <c r="E27" s="28">
        <f t="shared" si="6"/>
        <v>46211</v>
      </c>
      <c r="F27" s="21">
        <f t="shared" si="6"/>
        <v>46212</v>
      </c>
      <c r="G27" s="21">
        <f t="shared" si="6"/>
        <v>46213</v>
      </c>
      <c r="H27" s="21">
        <f t="shared" si="6"/>
        <v>46214</v>
      </c>
      <c r="I27" s="14"/>
      <c r="J27" s="21">
        <f>IF(P26="","",IF(MONTH(P26+1)&lt;&gt;MONTH(P26),"",P26+1))</f>
        <v>46236</v>
      </c>
      <c r="K27" s="21">
        <f t="shared" ref="K27:P31" si="7">IF(J27="","",IF(MONTH(J27+1)&lt;&gt;MONTH(J27),"",J27+1))</f>
        <v>46237</v>
      </c>
      <c r="L27" s="21">
        <f t="shared" si="7"/>
        <v>46238</v>
      </c>
      <c r="M27" s="21">
        <f t="shared" si="7"/>
        <v>46239</v>
      </c>
      <c r="N27" s="21">
        <f t="shared" si="7"/>
        <v>46240</v>
      </c>
      <c r="O27" s="21">
        <f t="shared" si="7"/>
        <v>46241</v>
      </c>
      <c r="P27" s="21">
        <f t="shared" si="7"/>
        <v>46242</v>
      </c>
      <c r="Q27" s="39"/>
      <c r="R27" s="21">
        <f>IF(X26="","",IF(MONTH(X26+1)&lt;&gt;MONTH(X26),"",X26+1))</f>
        <v>46271</v>
      </c>
      <c r="S27" s="21">
        <f t="shared" ref="S27:X31" si="8">IF(R27="","",IF(MONTH(R27+1)&lt;&gt;MONTH(R27),"",R27+1))</f>
        <v>46272</v>
      </c>
      <c r="T27" s="28">
        <f t="shared" si="8"/>
        <v>46273</v>
      </c>
      <c r="U27" s="21">
        <f t="shared" si="8"/>
        <v>46274</v>
      </c>
      <c r="V27" s="21">
        <f t="shared" si="8"/>
        <v>46275</v>
      </c>
      <c r="W27" s="21">
        <f t="shared" si="8"/>
        <v>46276</v>
      </c>
      <c r="X27" s="21">
        <f t="shared" si="8"/>
        <v>46277</v>
      </c>
      <c r="Z27" s="18"/>
      <c r="AA27" s="18"/>
      <c r="AB27" s="18"/>
      <c r="AC27" s="18"/>
      <c r="AD27" s="18"/>
      <c r="AE27" s="18"/>
      <c r="AF27" s="18"/>
      <c r="AG27" s="20"/>
      <c r="AH27" s="113"/>
    </row>
    <row r="28" spans="1:49" ht="30" customHeight="1" x14ac:dyDescent="0.5">
      <c r="A28" s="13"/>
      <c r="B28" s="21">
        <f>IF(H27="","",IF(MONTH(H27+1)&lt;&gt;MONTH(H27),"",H27+1))</f>
        <v>46215</v>
      </c>
      <c r="C28" s="21">
        <f t="shared" si="6"/>
        <v>46216</v>
      </c>
      <c r="D28" s="21">
        <f t="shared" si="6"/>
        <v>46217</v>
      </c>
      <c r="E28" s="29">
        <f t="shared" si="6"/>
        <v>46218</v>
      </c>
      <c r="F28" s="21">
        <f t="shared" si="6"/>
        <v>46219</v>
      </c>
      <c r="G28" s="21">
        <f t="shared" si="6"/>
        <v>46220</v>
      </c>
      <c r="H28" s="21">
        <f t="shared" si="6"/>
        <v>46221</v>
      </c>
      <c r="I28" s="14"/>
      <c r="J28" s="21">
        <f>IF(P27="","",IF(MONTH(P27+1)&lt;&gt;MONTH(P27),"",P27+1))</f>
        <v>46243</v>
      </c>
      <c r="K28" s="28">
        <f t="shared" si="7"/>
        <v>46244</v>
      </c>
      <c r="L28" s="21">
        <f t="shared" si="7"/>
        <v>46245</v>
      </c>
      <c r="M28" s="21">
        <f t="shared" si="7"/>
        <v>46246</v>
      </c>
      <c r="N28" s="21">
        <f t="shared" si="7"/>
        <v>46247</v>
      </c>
      <c r="O28" s="21">
        <f t="shared" si="7"/>
        <v>46248</v>
      </c>
      <c r="P28" s="21">
        <f t="shared" si="7"/>
        <v>46249</v>
      </c>
      <c r="Q28" s="39"/>
      <c r="R28" s="21">
        <f>IF(X27="","",IF(MONTH(X27+1)&lt;&gt;MONTH(X27),"",X27+1))</f>
        <v>46278</v>
      </c>
      <c r="S28" s="21">
        <f t="shared" si="8"/>
        <v>46279</v>
      </c>
      <c r="T28" s="29">
        <f t="shared" si="8"/>
        <v>46280</v>
      </c>
      <c r="U28" s="21">
        <f t="shared" si="8"/>
        <v>46281</v>
      </c>
      <c r="V28" s="21">
        <f t="shared" si="8"/>
        <v>46282</v>
      </c>
      <c r="W28" s="21">
        <f t="shared" si="8"/>
        <v>46283</v>
      </c>
      <c r="X28" s="21">
        <f t="shared" si="8"/>
        <v>46284</v>
      </c>
      <c r="Z28" s="18"/>
      <c r="AA28" s="18"/>
      <c r="AB28" s="18"/>
      <c r="AC28" s="18"/>
      <c r="AD28" s="18"/>
      <c r="AE28" s="18"/>
      <c r="AF28" s="18"/>
      <c r="AG28" s="20"/>
      <c r="AH28" s="113"/>
    </row>
    <row r="29" spans="1:49" ht="30" customHeight="1" x14ac:dyDescent="0.5">
      <c r="B29" s="21">
        <f>IF(H28="","",IF(MONTH(H28+1)&lt;&gt;MONTH(H28),"",H28+1))</f>
        <v>46222</v>
      </c>
      <c r="C29" s="56">
        <f t="shared" si="6"/>
        <v>46223</v>
      </c>
      <c r="D29" s="21">
        <f t="shared" si="6"/>
        <v>46224</v>
      </c>
      <c r="E29" s="31">
        <f t="shared" si="6"/>
        <v>46225</v>
      </c>
      <c r="F29" s="21">
        <f t="shared" si="6"/>
        <v>46226</v>
      </c>
      <c r="G29" s="21">
        <f t="shared" si="6"/>
        <v>46227</v>
      </c>
      <c r="H29" s="21">
        <f t="shared" si="6"/>
        <v>46228</v>
      </c>
      <c r="I29" s="14"/>
      <c r="J29" s="21">
        <f>IF(P28="","",IF(MONTH(P28+1)&lt;&gt;MONTH(P28),"",P28+1))</f>
        <v>46250</v>
      </c>
      <c r="K29" s="29">
        <f t="shared" si="7"/>
        <v>46251</v>
      </c>
      <c r="L29" s="21">
        <f t="shared" si="7"/>
        <v>46252</v>
      </c>
      <c r="M29" s="21">
        <f t="shared" si="7"/>
        <v>46253</v>
      </c>
      <c r="N29" s="56">
        <f t="shared" si="7"/>
        <v>46254</v>
      </c>
      <c r="O29" s="21">
        <f t="shared" si="7"/>
        <v>46255</v>
      </c>
      <c r="P29" s="21">
        <f t="shared" si="7"/>
        <v>46256</v>
      </c>
      <c r="Q29" s="39"/>
      <c r="R29" s="21">
        <f>IF(X28="","",IF(MONTH(X28+1)&lt;&gt;MONTH(X28),"",X28+1))</f>
        <v>46285</v>
      </c>
      <c r="S29" s="56">
        <f t="shared" si="8"/>
        <v>46286</v>
      </c>
      <c r="T29" s="31">
        <f t="shared" si="8"/>
        <v>46287</v>
      </c>
      <c r="U29" s="21">
        <f t="shared" si="8"/>
        <v>46288</v>
      </c>
      <c r="V29" s="21">
        <f t="shared" si="8"/>
        <v>46289</v>
      </c>
      <c r="W29" s="21">
        <f t="shared" si="8"/>
        <v>46290</v>
      </c>
      <c r="X29" s="21">
        <f t="shared" si="8"/>
        <v>46291</v>
      </c>
      <c r="Z29" s="18"/>
      <c r="AA29" s="18"/>
      <c r="AB29" s="18"/>
      <c r="AC29" s="18"/>
      <c r="AD29" s="18"/>
      <c r="AE29" s="18"/>
      <c r="AF29" s="18"/>
      <c r="AH29" s="113"/>
    </row>
    <row r="30" spans="1:49" ht="30" customHeight="1" x14ac:dyDescent="0.5">
      <c r="B30" s="21">
        <f>IF(H29="","",IF(MONTH(H29+1)&lt;&gt;MONTH(H29),"",H29+1))</f>
        <v>46229</v>
      </c>
      <c r="C30" s="21">
        <f t="shared" si="6"/>
        <v>46230</v>
      </c>
      <c r="D30" s="21">
        <f t="shared" si="6"/>
        <v>46231</v>
      </c>
      <c r="E30" s="21">
        <f t="shared" si="6"/>
        <v>46232</v>
      </c>
      <c r="F30" s="21">
        <f t="shared" si="6"/>
        <v>46233</v>
      </c>
      <c r="G30" s="21">
        <f t="shared" si="6"/>
        <v>46234</v>
      </c>
      <c r="H30" s="21" t="str">
        <f t="shared" si="6"/>
        <v/>
      </c>
      <c r="I30" s="14"/>
      <c r="J30" s="21">
        <f>IF(P29="","",IF(MONTH(P29+1)&lt;&gt;MONTH(P29),"",P29+1))</f>
        <v>46257</v>
      </c>
      <c r="K30" s="31">
        <f t="shared" si="7"/>
        <v>46258</v>
      </c>
      <c r="L30" s="21">
        <f t="shared" si="7"/>
        <v>46259</v>
      </c>
      <c r="M30" s="21">
        <f t="shared" si="7"/>
        <v>46260</v>
      </c>
      <c r="N30" s="21">
        <f t="shared" si="7"/>
        <v>46261</v>
      </c>
      <c r="O30" s="21">
        <f t="shared" si="7"/>
        <v>46262</v>
      </c>
      <c r="P30" s="21">
        <f t="shared" si="7"/>
        <v>46263</v>
      </c>
      <c r="Q30" s="39"/>
      <c r="R30" s="21">
        <f>IF(X29="","",IF(MONTH(X29+1)&lt;&gt;MONTH(X29),"",X29+1))</f>
        <v>46292</v>
      </c>
      <c r="S30" s="21">
        <f t="shared" si="8"/>
        <v>46293</v>
      </c>
      <c r="T30" s="21">
        <f t="shared" si="8"/>
        <v>46294</v>
      </c>
      <c r="U30" s="21">
        <f t="shared" si="8"/>
        <v>46295</v>
      </c>
      <c r="V30" s="21" t="str">
        <f t="shared" si="8"/>
        <v/>
      </c>
      <c r="W30" s="21" t="str">
        <f t="shared" si="8"/>
        <v/>
      </c>
      <c r="X30" s="21" t="str">
        <f t="shared" si="8"/>
        <v/>
      </c>
      <c r="Z30" s="41"/>
      <c r="AA30" s="42"/>
      <c r="AB30" s="43"/>
      <c r="AC30" s="43"/>
      <c r="AD30" s="43"/>
      <c r="AE30" s="43"/>
      <c r="AF30" s="43"/>
      <c r="AG30" s="44"/>
      <c r="AH30" s="45"/>
    </row>
    <row r="31" spans="1:49" ht="30" customHeight="1" x14ac:dyDescent="0.5">
      <c r="B31" s="21" t="str">
        <f>IF(H30="","",IF(MONTH(H30+1)&lt;&gt;MONTH(H30),"",H30+1))</f>
        <v/>
      </c>
      <c r="C31" s="21" t="str">
        <f t="shared" si="6"/>
        <v/>
      </c>
      <c r="D31" s="21" t="str">
        <f t="shared" si="6"/>
        <v/>
      </c>
      <c r="E31" s="21" t="str">
        <f t="shared" si="6"/>
        <v/>
      </c>
      <c r="F31" s="21" t="str">
        <f t="shared" si="6"/>
        <v/>
      </c>
      <c r="G31" s="21" t="str">
        <f t="shared" si="6"/>
        <v/>
      </c>
      <c r="H31" s="21" t="str">
        <f t="shared" si="6"/>
        <v/>
      </c>
      <c r="I31" s="14"/>
      <c r="J31" s="21">
        <f>IF(P30="","",IF(MONTH(P30+1)&lt;&gt;MONTH(P30),"",P30+1))</f>
        <v>46264</v>
      </c>
      <c r="K31" s="21">
        <f t="shared" si="7"/>
        <v>46265</v>
      </c>
      <c r="L31" s="21" t="str">
        <f t="shared" si="7"/>
        <v/>
      </c>
      <c r="M31" s="21" t="str">
        <f t="shared" si="7"/>
        <v/>
      </c>
      <c r="N31" s="21" t="str">
        <f t="shared" si="7"/>
        <v/>
      </c>
      <c r="O31" s="21" t="str">
        <f t="shared" si="7"/>
        <v/>
      </c>
      <c r="P31" s="21" t="str">
        <f t="shared" si="7"/>
        <v/>
      </c>
      <c r="Q31" s="39"/>
      <c r="R31" s="21" t="str">
        <f>IF(X30="","",IF(MONTH(X30+1)&lt;&gt;MONTH(X30),"",X30+1))</f>
        <v/>
      </c>
      <c r="S31" s="21" t="str">
        <f>IF(R31="","",IF(MONTH(R31+1)&lt;&gt;MONTH(R31),"",R31+1))</f>
        <v/>
      </c>
      <c r="T31" s="21" t="str">
        <f t="shared" si="8"/>
        <v/>
      </c>
      <c r="U31" s="21" t="str">
        <f t="shared" si="8"/>
        <v/>
      </c>
      <c r="V31" s="21" t="str">
        <f t="shared" si="8"/>
        <v/>
      </c>
      <c r="W31" s="21" t="str">
        <f t="shared" si="8"/>
        <v/>
      </c>
      <c r="X31" s="21" t="str">
        <f t="shared" si="8"/>
        <v/>
      </c>
      <c r="Z31" s="116"/>
      <c r="AA31" s="116"/>
      <c r="AB31" s="116"/>
      <c r="AC31" s="116"/>
      <c r="AD31" s="116"/>
      <c r="AE31" s="116"/>
      <c r="AF31" s="116"/>
      <c r="AG31" s="44"/>
      <c r="AH31" s="117"/>
    </row>
    <row r="32" spans="1:49" ht="30" customHeight="1" x14ac:dyDescent="0.5">
      <c r="B32" s="14"/>
      <c r="C32" s="14"/>
      <c r="D32" s="14"/>
      <c r="E32" s="14"/>
      <c r="F32" s="14"/>
      <c r="G32" s="14"/>
      <c r="H32" s="14"/>
      <c r="I32" s="14"/>
      <c r="J32" s="14"/>
      <c r="K32" s="14"/>
      <c r="L32" s="14"/>
      <c r="M32" s="14"/>
      <c r="N32" s="14"/>
      <c r="O32" s="14"/>
      <c r="P32" s="14"/>
      <c r="Q32" s="39"/>
      <c r="R32" s="39"/>
      <c r="S32" s="39"/>
      <c r="T32" s="39"/>
      <c r="U32" s="39"/>
      <c r="V32" s="39"/>
      <c r="W32" s="39"/>
      <c r="X32" s="39"/>
      <c r="Z32" s="116"/>
      <c r="AA32" s="116"/>
      <c r="AB32" s="116"/>
      <c r="AC32" s="116"/>
      <c r="AD32" s="116"/>
      <c r="AE32" s="116"/>
      <c r="AF32" s="116"/>
      <c r="AG32" s="44"/>
      <c r="AH32" s="116"/>
    </row>
    <row r="33" spans="2:36" ht="30" customHeight="1" x14ac:dyDescent="0.5">
      <c r="B33" s="39"/>
      <c r="C33" s="39"/>
      <c r="D33" s="39"/>
      <c r="E33" s="39"/>
      <c r="F33" s="39"/>
      <c r="G33" s="39"/>
      <c r="H33" s="39"/>
      <c r="I33" s="39"/>
      <c r="J33" s="39"/>
      <c r="K33" s="39"/>
      <c r="L33" s="39"/>
      <c r="M33" s="39"/>
      <c r="N33" s="39"/>
      <c r="O33" s="39"/>
      <c r="P33" s="39"/>
      <c r="Q33" s="39"/>
      <c r="R33" s="39"/>
      <c r="S33" s="39"/>
      <c r="T33" s="39"/>
      <c r="U33" s="39"/>
      <c r="V33" s="39"/>
      <c r="W33" s="39"/>
      <c r="X33" s="39"/>
      <c r="Z33" s="116"/>
      <c r="AA33" s="116"/>
      <c r="AB33" s="116"/>
      <c r="AC33" s="116"/>
      <c r="AD33" s="116"/>
      <c r="AE33" s="116"/>
      <c r="AF33" s="116"/>
      <c r="AG33" s="46"/>
      <c r="AH33" s="116"/>
    </row>
    <row r="34" spans="2:36" ht="30" customHeight="1" x14ac:dyDescent="0.35">
      <c r="B34" s="115">
        <f>DATE(YEAR(R24+42),MONTH(R24+42),1)</f>
        <v>46296</v>
      </c>
      <c r="C34" s="115"/>
      <c r="D34" s="115"/>
      <c r="E34" s="115"/>
      <c r="F34" s="115"/>
      <c r="G34" s="115"/>
      <c r="H34" s="115"/>
      <c r="I34" s="14"/>
      <c r="J34" s="115">
        <f>DATE(YEAR(B34+42),MONTH(B34+42),1)</f>
        <v>46327</v>
      </c>
      <c r="K34" s="115"/>
      <c r="L34" s="115"/>
      <c r="M34" s="115"/>
      <c r="N34" s="115"/>
      <c r="O34" s="115"/>
      <c r="P34" s="115"/>
      <c r="Q34" s="14"/>
      <c r="R34" s="115">
        <f>DATE(YEAR(J34+42),MONTH(J34+42),1)</f>
        <v>46357</v>
      </c>
      <c r="S34" s="115"/>
      <c r="T34" s="115"/>
      <c r="U34" s="115"/>
      <c r="V34" s="115"/>
      <c r="W34" s="115"/>
      <c r="X34" s="115"/>
      <c r="Z34" s="116"/>
      <c r="AA34" s="116"/>
      <c r="AB34" s="116"/>
      <c r="AC34" s="116"/>
      <c r="AD34" s="116"/>
      <c r="AE34" s="116"/>
      <c r="AF34" s="116"/>
      <c r="AG34" s="11"/>
      <c r="AH34" s="116"/>
    </row>
    <row r="35" spans="2:36" ht="30" customHeight="1" x14ac:dyDescent="0.35">
      <c r="B35" s="17" t="str">
        <f>CHOOSE(1+MOD('Calendar Setting'!$R$3+1-2,7),"S","M","T","W","T","F","S")</f>
        <v>S</v>
      </c>
      <c r="C35" s="17" t="str">
        <f>CHOOSE(1+MOD('Calendar Setting'!$R$3+2-2,7),"S","M","T","W","T","F","S")</f>
        <v>M</v>
      </c>
      <c r="D35" s="17" t="str">
        <f>CHOOSE(1+MOD('Calendar Setting'!$R$3+3-2,7),"S","M","T","W","T","F","S")</f>
        <v>T</v>
      </c>
      <c r="E35" s="17" t="str">
        <f>CHOOSE(1+MOD('Calendar Setting'!$R$3+4-2,7),"S","M","T","W","T","F","S")</f>
        <v>W</v>
      </c>
      <c r="F35" s="17" t="str">
        <f>CHOOSE(1+MOD('Calendar Setting'!$R$3+5-2,7),"S","M","T","W","T","F","S")</f>
        <v>T</v>
      </c>
      <c r="G35" s="17" t="str">
        <f>CHOOSE(1+MOD('Calendar Setting'!$R$3+6-2,7),"S","M","T","W","T","F","S")</f>
        <v>F</v>
      </c>
      <c r="H35" s="17" t="str">
        <f>CHOOSE(1+MOD('Calendar Setting'!$R$3+7-2,7),"S","M","T","W","T","F","S")</f>
        <v>S</v>
      </c>
      <c r="I35" s="14"/>
      <c r="J35" s="17" t="str">
        <f>CHOOSE(1+MOD('Calendar Setting'!$R$3+1-2,7),"S","M","T","W","T","F","S")</f>
        <v>S</v>
      </c>
      <c r="K35" s="17" t="str">
        <f>CHOOSE(1+MOD('Calendar Setting'!$R$3+2-2,7),"S","M","T","W","T","F","S")</f>
        <v>M</v>
      </c>
      <c r="L35" s="17" t="str">
        <f>CHOOSE(1+MOD('Calendar Setting'!$R$3+3-2,7),"S","M","T","W","T","F","S")</f>
        <v>T</v>
      </c>
      <c r="M35" s="17" t="str">
        <f>CHOOSE(1+MOD('Calendar Setting'!$R$3+4-2,7),"S","M","T","W","T","F","S")</f>
        <v>W</v>
      </c>
      <c r="N35" s="17" t="str">
        <f>CHOOSE(1+MOD('Calendar Setting'!$R$3+5-2,7),"S","M","T","W","T","F","S")</f>
        <v>T</v>
      </c>
      <c r="O35" s="17" t="str">
        <f>CHOOSE(1+MOD('Calendar Setting'!$R$3+6-2,7),"S","M","T","W","T","F","S")</f>
        <v>F</v>
      </c>
      <c r="P35" s="17" t="str">
        <f>CHOOSE(1+MOD('Calendar Setting'!$R$3+7-2,7),"S","M","T","W","T","F","S")</f>
        <v>S</v>
      </c>
      <c r="Q35" s="14"/>
      <c r="R35" s="17" t="str">
        <f>CHOOSE(1+MOD('Calendar Setting'!$R$3+1-2,7),"S","M","T","W","T","F","S")</f>
        <v>S</v>
      </c>
      <c r="S35" s="17" t="str">
        <f>CHOOSE(1+MOD('Calendar Setting'!$R$3+2-2,7),"S","M","T","W","T","F","S")</f>
        <v>M</v>
      </c>
      <c r="T35" s="17" t="str">
        <f>CHOOSE(1+MOD('Calendar Setting'!$R$3+3-2,7),"S","M","T","W","T","F","S")</f>
        <v>T</v>
      </c>
      <c r="U35" s="17" t="str">
        <f>CHOOSE(1+MOD('Calendar Setting'!$R$3+4-2,7),"S","M","T","W","T","F","S")</f>
        <v>W</v>
      </c>
      <c r="V35" s="17" t="str">
        <f>CHOOSE(1+MOD('Calendar Setting'!$R$3+5-2,7),"S","M","T","W","T","F","S")</f>
        <v>T</v>
      </c>
      <c r="W35" s="17" t="str">
        <f>CHOOSE(1+MOD('Calendar Setting'!$R$3+6-2,7),"S","M","T","W","T","F","S")</f>
        <v>F</v>
      </c>
      <c r="X35" s="17" t="str">
        <f>CHOOSE(1+MOD('Calendar Setting'!$R$3+7-2,7),"S","M","T","W","T","F","S")</f>
        <v>S</v>
      </c>
      <c r="Z35" s="116"/>
      <c r="AA35" s="116"/>
      <c r="AB35" s="116"/>
      <c r="AC35" s="116"/>
      <c r="AD35" s="116"/>
      <c r="AE35" s="116"/>
      <c r="AF35" s="116"/>
      <c r="AG35" s="44"/>
      <c r="AH35" s="116"/>
    </row>
    <row r="36" spans="2:36" ht="30" customHeight="1" x14ac:dyDescent="0.35">
      <c r="B36" s="21" t="str">
        <f>IF(WEEKDAY(B34,1)=MOD('Calendar Setting'!$R$3,7),B34,"")</f>
        <v/>
      </c>
      <c r="C36" s="21" t="str">
        <f>IF(B36="",IF(WEEKDAY(B34,1)=MOD('Calendar Setting'!$R$3,7)+1,B34,""),B36+1)</f>
        <v/>
      </c>
      <c r="D36" s="21" t="str">
        <f>IF(C36="",IF(WEEKDAY(B34,1)=MOD('Calendar Setting'!$R$3+1,7)+1,B34,""),C36+1)</f>
        <v/>
      </c>
      <c r="E36" s="21" t="str">
        <f>IF(D36="",IF(WEEKDAY(B34,1)=MOD('Calendar Setting'!$R$3+2,7)+1,B34,""),D36+1)</f>
        <v/>
      </c>
      <c r="F36" s="21">
        <f>IF(E36="",IF(WEEKDAY(B34,1)=MOD('Calendar Setting'!$R$3+3,7)+1,B34,""),E36+1)</f>
        <v>46296</v>
      </c>
      <c r="G36" s="21">
        <f>IF(F36="",IF(WEEKDAY(B34,1)=MOD('Calendar Setting'!$R$3+4,7)+1,B34,""),F36+1)</f>
        <v>46297</v>
      </c>
      <c r="H36" s="21">
        <f>IF(G36="",IF(WEEKDAY(B34,1)=MOD('Calendar Setting'!$R$3+5,7)+1,B34,""),G36+1)</f>
        <v>46298</v>
      </c>
      <c r="I36" s="14"/>
      <c r="J36" s="21">
        <f>IF(WEEKDAY(J34,1)=MOD('Calendar Setting'!$R$3,7),J34,"")</f>
        <v>46327</v>
      </c>
      <c r="K36" s="21">
        <f>IF(J36="",IF(WEEKDAY(J34,1)=MOD('Calendar Setting'!$R$3,7)+1,J34,""),J36+1)</f>
        <v>46328</v>
      </c>
      <c r="L36" s="21">
        <f>IF(K36="",IF(WEEKDAY(J34,1)=MOD('Calendar Setting'!$R$3+1,7)+1,J34,""),K36+1)</f>
        <v>46329</v>
      </c>
      <c r="M36" s="21">
        <f>IF(L36="",IF(WEEKDAY(J34,1)=MOD('Calendar Setting'!$R$3+2,7)+1,J34,""),L36+1)</f>
        <v>46330</v>
      </c>
      <c r="N36" s="21">
        <f>IF(M36="",IF(WEEKDAY(J34,1)=MOD('Calendar Setting'!$R$3+3,7)+1,J34,""),M36+1)</f>
        <v>46331</v>
      </c>
      <c r="O36" s="21">
        <f>IF(N36="",IF(WEEKDAY(J34,1)=MOD('Calendar Setting'!$R$3+4,7)+1,J34,""),N36+1)</f>
        <v>46332</v>
      </c>
      <c r="P36" s="21">
        <f>IF(O36="",IF(WEEKDAY(J34,1)=MOD('Calendar Setting'!$R$3+5,7)+1,J34,""),O36+1)</f>
        <v>46333</v>
      </c>
      <c r="Q36" s="14"/>
      <c r="R36" s="21" t="str">
        <f>IF(WEEKDAY(R34,1)=MOD('Calendar Setting'!$R$3,7),R34,"")</f>
        <v/>
      </c>
      <c r="S36" s="21" t="str">
        <f>IF(R36="",IF(WEEKDAY(R34,1)=MOD('Calendar Setting'!$R$3,7)+1,R34,""),R36+1)</f>
        <v/>
      </c>
      <c r="T36" s="21">
        <f>IF(S36="",IF(WEEKDAY(R34,1)=MOD('Calendar Setting'!$R$3+1,7)+1,R34,""),S36+1)</f>
        <v>46357</v>
      </c>
      <c r="U36" s="21">
        <f>IF(T36="",IF(WEEKDAY(R34,1)=MOD('Calendar Setting'!$R$3+2,7)+1,R34,""),T36+1)</f>
        <v>46358</v>
      </c>
      <c r="V36" s="21">
        <f>IF(U36="",IF(WEEKDAY(R34,1)=MOD('Calendar Setting'!$R$3+3,7)+1,R34,""),U36+1)</f>
        <v>46359</v>
      </c>
      <c r="W36" s="21">
        <f>IF(V36="",IF(WEEKDAY(R34,1)=MOD('Calendar Setting'!$R$3+4,7)+1,R34,""),V36+1)</f>
        <v>46360</v>
      </c>
      <c r="X36" s="21">
        <f>IF(W36="",IF(WEEKDAY(R34,1)=MOD('Calendar Setting'!$R$3+5,7)+1,R34,""),W36+1)</f>
        <v>46361</v>
      </c>
      <c r="Z36" s="47"/>
      <c r="AA36" s="48"/>
    </row>
    <row r="37" spans="2:36" ht="30" customHeight="1" x14ac:dyDescent="0.35">
      <c r="B37" s="21">
        <f>IF(H36="","",IF(MONTH(H36+1)&lt;&gt;MONTH(H36),"",H36+1))</f>
        <v>46299</v>
      </c>
      <c r="C37" s="21">
        <f t="shared" ref="C37:H41" si="9">IF(B37="","",IF(MONTH(B37+1)&lt;&gt;MONTH(B37),"",B37+1))</f>
        <v>46300</v>
      </c>
      <c r="D37" s="21">
        <f t="shared" si="9"/>
        <v>46301</v>
      </c>
      <c r="E37" s="21">
        <f t="shared" si="9"/>
        <v>46302</v>
      </c>
      <c r="F37" s="28">
        <f t="shared" si="9"/>
        <v>46303</v>
      </c>
      <c r="G37" s="21">
        <f t="shared" si="9"/>
        <v>46304</v>
      </c>
      <c r="H37" s="21">
        <f t="shared" si="9"/>
        <v>46305</v>
      </c>
      <c r="I37" s="14"/>
      <c r="J37" s="21">
        <f>IF(P36="","",IF(MONTH(P36+1)&lt;&gt;MONTH(P36),"",P36+1))</f>
        <v>46334</v>
      </c>
      <c r="K37" s="28">
        <f t="shared" ref="K37:P41" si="10">IF(J37="","",IF(MONTH(J37+1)&lt;&gt;MONTH(J37),"",J37+1))</f>
        <v>46335</v>
      </c>
      <c r="L37" s="21">
        <f t="shared" si="10"/>
        <v>46336</v>
      </c>
      <c r="M37" s="21">
        <f t="shared" si="10"/>
        <v>46337</v>
      </c>
      <c r="N37" s="21">
        <f t="shared" si="10"/>
        <v>46338</v>
      </c>
      <c r="O37" s="21">
        <f t="shared" si="10"/>
        <v>46339</v>
      </c>
      <c r="P37" s="21">
        <f t="shared" si="10"/>
        <v>46340</v>
      </c>
      <c r="Q37" s="14"/>
      <c r="R37" s="21">
        <f>IF(X36="","",IF(MONTH(X36+1)&lt;&gt;MONTH(X36),"",X36+1))</f>
        <v>46362</v>
      </c>
      <c r="S37" s="21">
        <f t="shared" ref="S37:X41" si="11">IF(R37="","",IF(MONTH(R37+1)&lt;&gt;MONTH(R37),"",R37+1))</f>
        <v>46363</v>
      </c>
      <c r="T37" s="28">
        <f t="shared" si="11"/>
        <v>46364</v>
      </c>
      <c r="U37" s="21">
        <f t="shared" si="11"/>
        <v>46365</v>
      </c>
      <c r="V37" s="21">
        <f t="shared" si="11"/>
        <v>46366</v>
      </c>
      <c r="W37" s="21">
        <f t="shared" si="11"/>
        <v>46367</v>
      </c>
      <c r="X37" s="21">
        <f t="shared" si="11"/>
        <v>46368</v>
      </c>
      <c r="Z37" s="111"/>
      <c r="AA37" s="111"/>
      <c r="AB37" s="111"/>
      <c r="AC37" s="111"/>
      <c r="AD37" s="111"/>
      <c r="AE37" s="111"/>
      <c r="AF37" s="111"/>
      <c r="AG37" s="20"/>
      <c r="AH37" s="111"/>
      <c r="AJ37" s="8" t="s">
        <v>5</v>
      </c>
    </row>
    <row r="38" spans="2:36" ht="30" customHeight="1" x14ac:dyDescent="0.35">
      <c r="B38" s="21">
        <f>IF(H37="","",IF(MONTH(H37+1)&lt;&gt;MONTH(H37),"",H37+1))</f>
        <v>46306</v>
      </c>
      <c r="C38" s="21">
        <f t="shared" si="9"/>
        <v>46307</v>
      </c>
      <c r="D38" s="21">
        <f t="shared" si="9"/>
        <v>46308</v>
      </c>
      <c r="E38" s="21">
        <f t="shared" si="9"/>
        <v>46309</v>
      </c>
      <c r="F38" s="29">
        <f t="shared" si="9"/>
        <v>46310</v>
      </c>
      <c r="G38" s="21">
        <f t="shared" si="9"/>
        <v>46311</v>
      </c>
      <c r="H38" s="21">
        <f t="shared" si="9"/>
        <v>46312</v>
      </c>
      <c r="I38" s="14"/>
      <c r="J38" s="21">
        <f>IF(P37="","",IF(MONTH(P37+1)&lt;&gt;MONTH(P37),"",P37+1))</f>
        <v>46341</v>
      </c>
      <c r="K38" s="29">
        <f t="shared" si="10"/>
        <v>46342</v>
      </c>
      <c r="L38" s="21">
        <f t="shared" si="10"/>
        <v>46343</v>
      </c>
      <c r="M38" s="21">
        <f t="shared" si="10"/>
        <v>46344</v>
      </c>
      <c r="N38" s="21">
        <f t="shared" si="10"/>
        <v>46345</v>
      </c>
      <c r="O38" s="56">
        <f t="shared" si="10"/>
        <v>46346</v>
      </c>
      <c r="P38" s="21">
        <f t="shared" si="10"/>
        <v>46347</v>
      </c>
      <c r="Q38" s="14"/>
      <c r="R38" s="21">
        <f>IF(X37="","",IF(MONTH(X37+1)&lt;&gt;MONTH(X37),"",X37+1))</f>
        <v>46369</v>
      </c>
      <c r="S38" s="21">
        <f t="shared" si="11"/>
        <v>46370</v>
      </c>
      <c r="T38" s="29">
        <f t="shared" si="11"/>
        <v>46371</v>
      </c>
      <c r="U38" s="21">
        <f t="shared" si="11"/>
        <v>46372</v>
      </c>
      <c r="V38" s="21">
        <f t="shared" si="11"/>
        <v>46373</v>
      </c>
      <c r="W38" s="21">
        <f t="shared" si="11"/>
        <v>46374</v>
      </c>
      <c r="X38" s="21">
        <f t="shared" si="11"/>
        <v>46375</v>
      </c>
      <c r="Z38" s="111"/>
      <c r="AA38" s="111"/>
      <c r="AB38" s="111"/>
      <c r="AC38" s="111"/>
      <c r="AD38" s="111"/>
      <c r="AE38" s="111"/>
      <c r="AF38" s="111"/>
      <c r="AG38" s="20"/>
      <c r="AH38" s="111"/>
    </row>
    <row r="39" spans="2:36" ht="30" customHeight="1" x14ac:dyDescent="0.35">
      <c r="B39" s="21">
        <f>IF(H38="","",IF(MONTH(H38+1)&lt;&gt;MONTH(H38),"",H38+1))</f>
        <v>46313</v>
      </c>
      <c r="C39" s="21">
        <f t="shared" si="9"/>
        <v>46314</v>
      </c>
      <c r="D39" s="56">
        <f t="shared" si="9"/>
        <v>46315</v>
      </c>
      <c r="E39" s="21">
        <f t="shared" si="9"/>
        <v>46316</v>
      </c>
      <c r="F39" s="31">
        <f t="shared" si="9"/>
        <v>46317</v>
      </c>
      <c r="G39" s="21">
        <f t="shared" si="9"/>
        <v>46318</v>
      </c>
      <c r="H39" s="21">
        <f t="shared" si="9"/>
        <v>46319</v>
      </c>
      <c r="I39" s="14"/>
      <c r="J39" s="21">
        <f>IF(P38="","",IF(MONTH(P38+1)&lt;&gt;MONTH(P38),"",P38+1))</f>
        <v>46348</v>
      </c>
      <c r="K39" s="31">
        <f t="shared" si="10"/>
        <v>46349</v>
      </c>
      <c r="L39" s="21">
        <f t="shared" si="10"/>
        <v>46350</v>
      </c>
      <c r="M39" s="21">
        <f t="shared" si="10"/>
        <v>46351</v>
      </c>
      <c r="N39" s="21">
        <f t="shared" si="10"/>
        <v>46352</v>
      </c>
      <c r="O39" s="21">
        <f t="shared" si="10"/>
        <v>46353</v>
      </c>
      <c r="P39" s="21">
        <f t="shared" si="10"/>
        <v>46354</v>
      </c>
      <c r="Q39" s="14"/>
      <c r="R39" s="21">
        <f>IF(X38="","",IF(MONTH(X38+1)&lt;&gt;MONTH(X38),"",X38+1))</f>
        <v>46376</v>
      </c>
      <c r="S39" s="56">
        <f t="shared" si="11"/>
        <v>46377</v>
      </c>
      <c r="T39" s="31">
        <f t="shared" si="11"/>
        <v>46378</v>
      </c>
      <c r="U39" s="21">
        <f t="shared" si="11"/>
        <v>46379</v>
      </c>
      <c r="V39" s="21">
        <f t="shared" si="11"/>
        <v>46380</v>
      </c>
      <c r="W39" s="21">
        <f t="shared" si="11"/>
        <v>46381</v>
      </c>
      <c r="X39" s="21">
        <f t="shared" si="11"/>
        <v>46382</v>
      </c>
      <c r="Z39" s="111"/>
      <c r="AA39" s="111"/>
      <c r="AB39" s="111"/>
      <c r="AC39" s="111"/>
      <c r="AD39" s="111"/>
      <c r="AE39" s="111"/>
      <c r="AF39" s="111"/>
      <c r="AG39" s="20"/>
      <c r="AH39" s="111"/>
    </row>
    <row r="40" spans="2:36" ht="30" customHeight="1" x14ac:dyDescent="0.35">
      <c r="B40" s="21">
        <f>IF(H39="","",IF(MONTH(H39+1)&lt;&gt;MONTH(H39),"",H39+1))</f>
        <v>46320</v>
      </c>
      <c r="C40" s="21">
        <f t="shared" si="9"/>
        <v>46321</v>
      </c>
      <c r="D40" s="21">
        <f t="shared" si="9"/>
        <v>46322</v>
      </c>
      <c r="E40" s="21">
        <f t="shared" si="9"/>
        <v>46323</v>
      </c>
      <c r="F40" s="21">
        <f t="shared" si="9"/>
        <v>46324</v>
      </c>
      <c r="G40" s="21">
        <f t="shared" si="9"/>
        <v>46325</v>
      </c>
      <c r="H40" s="21">
        <f t="shared" si="9"/>
        <v>46326</v>
      </c>
      <c r="I40" s="14"/>
      <c r="J40" s="21">
        <f>IF(P39="","",IF(MONTH(P39+1)&lt;&gt;MONTH(P39),"",P39+1))</f>
        <v>46355</v>
      </c>
      <c r="K40" s="34">
        <f t="shared" si="10"/>
        <v>46356</v>
      </c>
      <c r="L40" s="21" t="str">
        <f t="shared" si="10"/>
        <v/>
      </c>
      <c r="M40" s="21" t="str">
        <f t="shared" si="10"/>
        <v/>
      </c>
      <c r="N40" s="21" t="str">
        <f t="shared" si="10"/>
        <v/>
      </c>
      <c r="O40" s="21" t="str">
        <f t="shared" si="10"/>
        <v/>
      </c>
      <c r="P40" s="21" t="str">
        <f t="shared" si="10"/>
        <v/>
      </c>
      <c r="Q40" s="14"/>
      <c r="R40" s="21">
        <f>IF(X39="","",IF(MONTH(X39+1)&lt;&gt;MONTH(X39),"",X39+1))</f>
        <v>46383</v>
      </c>
      <c r="S40" s="21">
        <f t="shared" si="11"/>
        <v>46384</v>
      </c>
      <c r="T40" s="21">
        <f t="shared" si="11"/>
        <v>46385</v>
      </c>
      <c r="U40" s="21">
        <f t="shared" si="11"/>
        <v>46386</v>
      </c>
      <c r="V40" s="21">
        <f t="shared" si="11"/>
        <v>46387</v>
      </c>
      <c r="W40" s="21" t="str">
        <f t="shared" si="11"/>
        <v/>
      </c>
      <c r="X40" s="21" t="str">
        <f t="shared" si="11"/>
        <v/>
      </c>
      <c r="Z40" s="111"/>
      <c r="AA40" s="111"/>
      <c r="AB40" s="111"/>
      <c r="AC40" s="111"/>
      <c r="AD40" s="111"/>
      <c r="AE40" s="111"/>
      <c r="AF40" s="111"/>
      <c r="AG40" s="20"/>
      <c r="AH40" s="111"/>
    </row>
    <row r="41" spans="2:36" ht="30" customHeight="1" x14ac:dyDescent="0.35">
      <c r="B41" s="21" t="str">
        <f>IF(H40="","",IF(MONTH(H40+1)&lt;&gt;MONTH(H40),"",H40+1))</f>
        <v/>
      </c>
      <c r="C41" s="21" t="str">
        <f>IF(B41="","",IF(MONTH(B41+1)&lt;&gt;MONTH(B41),"",B41+1))</f>
        <v/>
      </c>
      <c r="D41" s="21" t="str">
        <f t="shared" si="9"/>
        <v/>
      </c>
      <c r="E41" s="21" t="str">
        <f t="shared" si="9"/>
        <v/>
      </c>
      <c r="F41" s="21" t="str">
        <f t="shared" si="9"/>
        <v/>
      </c>
      <c r="G41" s="21" t="str">
        <f t="shared" si="9"/>
        <v/>
      </c>
      <c r="H41" s="21" t="str">
        <f t="shared" si="9"/>
        <v/>
      </c>
      <c r="I41" s="14"/>
      <c r="J41" s="21" t="str">
        <f>IF(P40="","",IF(MONTH(P40+1)&lt;&gt;MONTH(P40),"",P40+1))</f>
        <v/>
      </c>
      <c r="K41" s="21" t="str">
        <f>IF(J41="","",IF(MONTH(J41+1)&lt;&gt;MONTH(J41),"",J41+1))</f>
        <v/>
      </c>
      <c r="L41" s="21" t="str">
        <f t="shared" si="10"/>
        <v/>
      </c>
      <c r="M41" s="21" t="str">
        <f t="shared" si="10"/>
        <v/>
      </c>
      <c r="N41" s="21" t="str">
        <f t="shared" si="10"/>
        <v/>
      </c>
      <c r="O41" s="21" t="str">
        <f t="shared" si="10"/>
        <v/>
      </c>
      <c r="P41" s="21" t="str">
        <f t="shared" si="10"/>
        <v/>
      </c>
      <c r="Q41" s="14"/>
      <c r="R41" s="21" t="str">
        <f>IF(X40="","",IF(MONTH(X40+1)&lt;&gt;MONTH(X40),"",X40+1))</f>
        <v/>
      </c>
      <c r="S41" s="21" t="str">
        <f>IF(R41="","",IF(MONTH(R41+1)&lt;&gt;MONTH(R41),"",R41+1))</f>
        <v/>
      </c>
      <c r="T41" s="21" t="str">
        <f t="shared" si="11"/>
        <v/>
      </c>
      <c r="U41" s="21" t="str">
        <f t="shared" si="11"/>
        <v/>
      </c>
      <c r="V41" s="21" t="str">
        <f t="shared" si="11"/>
        <v/>
      </c>
      <c r="W41" s="21" t="str">
        <f t="shared" si="11"/>
        <v/>
      </c>
      <c r="X41" s="21" t="str">
        <f t="shared" si="11"/>
        <v/>
      </c>
      <c r="Z41" s="49"/>
      <c r="AA41" s="16"/>
      <c r="AG41" s="20"/>
      <c r="AH41" s="40"/>
    </row>
    <row r="42" spans="2:36" ht="30" customHeight="1" x14ac:dyDescent="0.5">
      <c r="B42" s="39"/>
      <c r="C42" s="39"/>
      <c r="D42" s="39"/>
      <c r="E42" s="39"/>
      <c r="F42" s="39"/>
      <c r="G42" s="39"/>
      <c r="H42" s="39"/>
      <c r="I42" s="39"/>
      <c r="J42" s="39"/>
      <c r="K42" s="39"/>
      <c r="L42" s="39"/>
      <c r="M42" s="39"/>
      <c r="N42" s="39"/>
      <c r="O42" s="39"/>
      <c r="P42" s="39"/>
      <c r="Q42" s="39"/>
      <c r="R42" s="39"/>
      <c r="S42" s="39"/>
      <c r="T42" s="39"/>
      <c r="U42" s="39"/>
      <c r="V42" s="39"/>
      <c r="W42" s="39"/>
      <c r="X42" s="39"/>
      <c r="Z42" s="111"/>
      <c r="AA42" s="111"/>
      <c r="AB42" s="111"/>
      <c r="AC42" s="111"/>
      <c r="AD42" s="111"/>
      <c r="AE42" s="111"/>
      <c r="AF42" s="111"/>
      <c r="AG42" s="20"/>
      <c r="AH42" s="111"/>
    </row>
    <row r="43" spans="2:36" ht="30" customHeight="1" x14ac:dyDescent="0.35">
      <c r="B43" s="115">
        <f>DATE(YEAR(R34+42),MONTH(R34+42),1)*1</f>
        <v>46388</v>
      </c>
      <c r="C43" s="115"/>
      <c r="D43" s="115"/>
      <c r="E43" s="115"/>
      <c r="F43" s="115"/>
      <c r="G43" s="115"/>
      <c r="H43" s="115"/>
      <c r="I43" s="14"/>
      <c r="J43" s="115">
        <f>DATE(YEAR(B43+42),MONTH(B43+42),1)</f>
        <v>46419</v>
      </c>
      <c r="K43" s="115"/>
      <c r="L43" s="115"/>
      <c r="M43" s="115"/>
      <c r="N43" s="115"/>
      <c r="O43" s="115"/>
      <c r="P43" s="115"/>
      <c r="Q43" s="14"/>
      <c r="R43" s="115">
        <f>DATE(YEAR(J43+42),MONTH(J43+42),1)</f>
        <v>46447</v>
      </c>
      <c r="S43" s="115"/>
      <c r="T43" s="115"/>
      <c r="U43" s="115"/>
      <c r="V43" s="115"/>
      <c r="W43" s="115"/>
      <c r="X43" s="115"/>
      <c r="Z43" s="111"/>
      <c r="AA43" s="111"/>
      <c r="AB43" s="111"/>
      <c r="AC43" s="111"/>
      <c r="AD43" s="111"/>
      <c r="AE43" s="111"/>
      <c r="AF43" s="111"/>
      <c r="AG43" s="20"/>
      <c r="AH43" s="111"/>
    </row>
    <row r="44" spans="2:36" ht="30" customHeight="1" x14ac:dyDescent="0.35">
      <c r="B44" s="17" t="str">
        <f>CHOOSE(1+MOD('Calendar Setting'!$R$3+1-2,7),"S","M","T","W","T","F","S")</f>
        <v>S</v>
      </c>
      <c r="C44" s="17" t="str">
        <f>CHOOSE(1+MOD('Calendar Setting'!$R$3+2-2,7),"S","M","T","W","T","F","S")</f>
        <v>M</v>
      </c>
      <c r="D44" s="17" t="str">
        <f>CHOOSE(1+MOD('Calendar Setting'!$R$3+3-2,7),"S","M","T","W","T","F","S")</f>
        <v>T</v>
      </c>
      <c r="E44" s="17" t="str">
        <f>CHOOSE(1+MOD('Calendar Setting'!$R$3+4-2,7),"S","M","T","W","T","F","S")</f>
        <v>W</v>
      </c>
      <c r="F44" s="17" t="str">
        <f>CHOOSE(1+MOD('Calendar Setting'!$R$3+5-2,7),"S","M","T","W","T","F","S")</f>
        <v>T</v>
      </c>
      <c r="G44" s="17" t="str">
        <f>CHOOSE(1+MOD('Calendar Setting'!$R$3+6-2,7),"S","M","T","W","T","F","S")</f>
        <v>F</v>
      </c>
      <c r="H44" s="17" t="str">
        <f>CHOOSE(1+MOD('Calendar Setting'!$R$3+7-2,7),"S","M","T","W","T","F","S")</f>
        <v>S</v>
      </c>
      <c r="I44" s="14"/>
      <c r="J44" s="17" t="str">
        <f>CHOOSE(1+MOD('Calendar Setting'!$R$3+1-2,7),"S","M","T","W","T","F","S")</f>
        <v>S</v>
      </c>
      <c r="K44" s="17" t="str">
        <f>CHOOSE(1+MOD('Calendar Setting'!$R$3+2-2,7),"S","M","T","W","T","F","S")</f>
        <v>M</v>
      </c>
      <c r="L44" s="17" t="str">
        <f>CHOOSE(1+MOD('Calendar Setting'!$R$3+3-2,7),"S","M","T","W","T","F","S")</f>
        <v>T</v>
      </c>
      <c r="M44" s="17" t="str">
        <f>CHOOSE(1+MOD('Calendar Setting'!$R$3+4-2,7),"S","M","T","W","T","F","S")</f>
        <v>W</v>
      </c>
      <c r="N44" s="17" t="str">
        <f>CHOOSE(1+MOD('Calendar Setting'!$R$3+5-2,7),"S","M","T","W","T","F","S")</f>
        <v>T</v>
      </c>
      <c r="O44" s="17" t="str">
        <f>CHOOSE(1+MOD('Calendar Setting'!$R$3+6-2,7),"S","M","T","W","T","F","S")</f>
        <v>F</v>
      </c>
      <c r="P44" s="17" t="str">
        <f>CHOOSE(1+MOD('Calendar Setting'!$R$3+7-2,7),"S","M","T","W","T","F","S")</f>
        <v>S</v>
      </c>
      <c r="Q44" s="14"/>
      <c r="R44" s="17" t="str">
        <f>CHOOSE(1+MOD('Calendar Setting'!$R$3+1-2,7),"S","M","T","W","T","F","S")</f>
        <v>S</v>
      </c>
      <c r="S44" s="17" t="str">
        <f>CHOOSE(1+MOD('Calendar Setting'!$R$3+2-2,7),"S","M","T","W","T","F","S")</f>
        <v>M</v>
      </c>
      <c r="T44" s="17" t="str">
        <f>CHOOSE(1+MOD('Calendar Setting'!$R$3+3-2,7),"S","M","T","W","T","F","S")</f>
        <v>T</v>
      </c>
      <c r="U44" s="17" t="str">
        <f>CHOOSE(1+MOD('Calendar Setting'!$R$3+4-2,7),"S","M","T","W","T","F","S")</f>
        <v>W</v>
      </c>
      <c r="V44" s="17" t="str">
        <f>CHOOSE(1+MOD('Calendar Setting'!$R$3+5-2,7),"S","M","T","W","T","F","S")</f>
        <v>T</v>
      </c>
      <c r="W44" s="17" t="str">
        <f>CHOOSE(1+MOD('Calendar Setting'!$R$3+6-2,7),"S","M","T","W","T","F","S")</f>
        <v>F</v>
      </c>
      <c r="X44" s="17" t="str">
        <f>CHOOSE(1+MOD('Calendar Setting'!$R$3+7-2,7),"S","M","T","W","T","F","S")</f>
        <v>S</v>
      </c>
      <c r="Z44" s="111"/>
      <c r="AA44" s="111"/>
      <c r="AB44" s="111"/>
      <c r="AC44" s="111"/>
      <c r="AD44" s="111"/>
      <c r="AE44" s="111"/>
      <c r="AF44" s="111"/>
      <c r="AG44" s="20"/>
      <c r="AH44" s="111"/>
    </row>
    <row r="45" spans="2:36" ht="30" customHeight="1" x14ac:dyDescent="0.35">
      <c r="B45" s="21" t="str">
        <f>IF(WEEKDAY(B43,1)=MOD('Calendar Setting'!$R$3,7),B43,"")</f>
        <v/>
      </c>
      <c r="C45" s="21" t="str">
        <f>IF(B45="",IF(WEEKDAY(B43,1)=MOD('Calendar Setting'!$R$3,7)+1,B43,""),B45+1)</f>
        <v/>
      </c>
      <c r="D45" s="21" t="str">
        <f>IF(C45="",IF(WEEKDAY(B43,1)=MOD('Calendar Setting'!$R$3+1,7)+1,B43,""),C45+1)</f>
        <v/>
      </c>
      <c r="E45" s="21" t="str">
        <f>IF(D45="",IF(WEEKDAY(B43,1)=MOD('Calendar Setting'!$R$3+2,7)+1,B43,""),D45+1)</f>
        <v/>
      </c>
      <c r="F45" s="21" t="str">
        <f>IF(E45="",IF(WEEKDAY(B43,1)=MOD('Calendar Setting'!$R$3+3,7)+1,B43,""),E45+1)</f>
        <v/>
      </c>
      <c r="G45" s="21">
        <f>IF(F45="",IF(WEEKDAY(B43,1)=MOD('Calendar Setting'!$R$3+4,7)+1,B43,""),F45+1)</f>
        <v>46388</v>
      </c>
      <c r="H45" s="21">
        <f>IF(G45="",IF(WEEKDAY(B43,1)=MOD('Calendar Setting'!$R$3+5,7)+1,B43,""),G45+1)</f>
        <v>46389</v>
      </c>
      <c r="I45" s="14"/>
      <c r="J45" s="21" t="str">
        <f>IF(WEEKDAY(J43,1)=MOD('Calendar Setting'!$R$3,7),J43,"")</f>
        <v/>
      </c>
      <c r="K45" s="21">
        <f>IF(J45="",IF(WEEKDAY(J43,1)=MOD('Calendar Setting'!$R$3,7)+1,J43,""),J45+1)</f>
        <v>46419</v>
      </c>
      <c r="L45" s="21">
        <f>IF(K45="",IF(WEEKDAY(J43,1)=MOD('Calendar Setting'!$R$3+1,7)+1,J43,""),K45+1)</f>
        <v>46420</v>
      </c>
      <c r="M45" s="21">
        <f>IF(L45="",IF(WEEKDAY(J43,1)=MOD('Calendar Setting'!$R$3+2,7)+1,J43,""),L45+1)</f>
        <v>46421</v>
      </c>
      <c r="N45" s="21">
        <f>IF(M45="",IF(WEEKDAY(J43,1)=MOD('Calendar Setting'!$R$3+3,7)+1,J43,""),M45+1)</f>
        <v>46422</v>
      </c>
      <c r="O45" s="21">
        <f>IF(N45="",IF(WEEKDAY(J43,1)=MOD('Calendar Setting'!$R$3+4,7)+1,J43,""),N45+1)</f>
        <v>46423</v>
      </c>
      <c r="P45" s="21">
        <f>IF(O45="",IF(WEEKDAY(J43,1)=MOD('Calendar Setting'!$R$3+5,7)+1,J43,""),O45+1)</f>
        <v>46424</v>
      </c>
      <c r="Q45" s="14"/>
      <c r="R45" s="21" t="str">
        <f>IF(WEEKDAY(R43,1)=MOD('Calendar Setting'!$R$3,7),R43,"")</f>
        <v/>
      </c>
      <c r="S45" s="21">
        <f>IF(R45="",IF(WEEKDAY(R43,1)=MOD('Calendar Setting'!$R$3,7)+1,R43,""),R45+1)</f>
        <v>46447</v>
      </c>
      <c r="T45" s="21">
        <f>IF(S45="",IF(WEEKDAY(R43,1)=MOD('Calendar Setting'!$R$3+1,7)+1,R43,""),S45+1)</f>
        <v>46448</v>
      </c>
      <c r="U45" s="21">
        <f>IF(T45="",IF(WEEKDAY(R43,1)=MOD('Calendar Setting'!$R$3+2,7)+1,R43,""),T45+1)</f>
        <v>46449</v>
      </c>
      <c r="V45" s="21">
        <f>IF(U45="",IF(WEEKDAY(R43,1)=MOD('Calendar Setting'!$R$3+3,7)+1,R43,""),U45+1)</f>
        <v>46450</v>
      </c>
      <c r="W45" s="21">
        <f>IF(V45="",IF(WEEKDAY(R43,1)=MOD('Calendar Setting'!$R$3+4,7)+1,R43,""),V45+1)</f>
        <v>46451</v>
      </c>
      <c r="X45" s="21">
        <f>IF(W45="",IF(WEEKDAY(R43,1)=MOD('Calendar Setting'!$R$3+5,7)+1,R43,""),W45+1)</f>
        <v>46452</v>
      </c>
      <c r="Z45" s="111"/>
      <c r="AA45" s="111"/>
      <c r="AB45" s="111"/>
      <c r="AC45" s="111"/>
      <c r="AD45" s="111"/>
      <c r="AE45" s="111"/>
      <c r="AF45" s="111"/>
      <c r="AG45" s="20"/>
      <c r="AH45" s="111"/>
    </row>
    <row r="46" spans="2:36" ht="30" customHeight="1" x14ac:dyDescent="0.35">
      <c r="B46" s="21">
        <f>IF(H45="","",IF(MONTH(H45+1)&lt;&gt;MONTH(H45),"",H45+1))</f>
        <v>46390</v>
      </c>
      <c r="C46" s="21">
        <f>IF(B46="","",IF(MONTH(B46+1)&lt;&gt;MONTH(B46),"",B46+1))</f>
        <v>46391</v>
      </c>
      <c r="D46" s="21">
        <f t="shared" ref="D46:H50" si="12">IF(C46="","",IF(MONTH(C46+1)&lt;&gt;MONTH(C46),"",C46+1))</f>
        <v>46392</v>
      </c>
      <c r="E46" s="21">
        <f t="shared" si="12"/>
        <v>46393</v>
      </c>
      <c r="F46" s="21">
        <f t="shared" si="12"/>
        <v>46394</v>
      </c>
      <c r="G46" s="28">
        <f t="shared" si="12"/>
        <v>46395</v>
      </c>
      <c r="H46" s="21">
        <f t="shared" si="12"/>
        <v>46396</v>
      </c>
      <c r="I46" s="14"/>
      <c r="J46" s="21">
        <f>IF(P45="","",IF(MONTH(P45+1)&lt;&gt;MONTH(P45),"",P45+1))</f>
        <v>46425</v>
      </c>
      <c r="K46" s="28">
        <f>IF(J46="","",IF(MONTH(J46+1)&lt;&gt;MONTH(J46),"",J46+1))</f>
        <v>46426</v>
      </c>
      <c r="L46" s="21">
        <f t="shared" ref="L46:P50" si="13">IF(K46="","",IF(MONTH(K46+1)&lt;&gt;MONTH(K46),"",K46+1))</f>
        <v>46427</v>
      </c>
      <c r="M46" s="21">
        <f t="shared" si="13"/>
        <v>46428</v>
      </c>
      <c r="N46" s="21">
        <f t="shared" si="13"/>
        <v>46429</v>
      </c>
      <c r="O46" s="21">
        <f t="shared" si="13"/>
        <v>46430</v>
      </c>
      <c r="P46" s="21">
        <f t="shared" si="13"/>
        <v>46431</v>
      </c>
      <c r="Q46" s="14"/>
      <c r="R46" s="21">
        <f>IF(X45="","",IF(MONTH(X45+1)&lt;&gt;MONTH(X45),"",X45+1))</f>
        <v>46453</v>
      </c>
      <c r="S46" s="28">
        <f>IF(R46="","",IF(MONTH(R46+1)&lt;&gt;MONTH(R46),"",R46+1))</f>
        <v>46454</v>
      </c>
      <c r="T46" s="21">
        <f t="shared" ref="T46:X50" si="14">IF(S46="","",IF(MONTH(S46+1)&lt;&gt;MONTH(S46),"",S46+1))</f>
        <v>46455</v>
      </c>
      <c r="U46" s="21">
        <f t="shared" si="14"/>
        <v>46456</v>
      </c>
      <c r="V46" s="21">
        <f t="shared" si="14"/>
        <v>46457</v>
      </c>
      <c r="W46" s="21">
        <f t="shared" si="14"/>
        <v>46458</v>
      </c>
      <c r="X46" s="21">
        <f t="shared" si="14"/>
        <v>46459</v>
      </c>
      <c r="Z46" s="111"/>
      <c r="AA46" s="111"/>
      <c r="AB46" s="111"/>
      <c r="AC46" s="111"/>
      <c r="AD46" s="111"/>
      <c r="AE46" s="111"/>
      <c r="AF46" s="111"/>
      <c r="AG46" s="20"/>
      <c r="AH46" s="111"/>
    </row>
    <row r="47" spans="2:36" ht="30" customHeight="1" x14ac:dyDescent="0.35">
      <c r="B47" s="21">
        <f>IF(H46="","",IF(MONTH(H46+1)&lt;&gt;MONTH(H46),"",H46+1))</f>
        <v>46397</v>
      </c>
      <c r="C47" s="21">
        <f>IF(B47="","",IF(MONTH(B47+1)&lt;&gt;MONTH(B47),"",B47+1))</f>
        <v>46398</v>
      </c>
      <c r="D47" s="21">
        <f t="shared" si="12"/>
        <v>46399</v>
      </c>
      <c r="E47" s="21">
        <f t="shared" si="12"/>
        <v>46400</v>
      </c>
      <c r="F47" s="21">
        <f t="shared" si="12"/>
        <v>46401</v>
      </c>
      <c r="G47" s="29">
        <f t="shared" si="12"/>
        <v>46402</v>
      </c>
      <c r="H47" s="21">
        <f t="shared" si="12"/>
        <v>46403</v>
      </c>
      <c r="I47" s="14"/>
      <c r="J47" s="21">
        <f>IF(P46="","",IF(MONTH(P46+1)&lt;&gt;MONTH(P46),"",P46+1))</f>
        <v>46432</v>
      </c>
      <c r="K47" s="29">
        <f>IF(J47="","",IF(MONTH(J47+1)&lt;&gt;MONTH(J47),"",J47+1))</f>
        <v>46433</v>
      </c>
      <c r="L47" s="21">
        <f t="shared" si="13"/>
        <v>46434</v>
      </c>
      <c r="M47" s="21">
        <f t="shared" si="13"/>
        <v>46435</v>
      </c>
      <c r="N47" s="21">
        <f t="shared" si="13"/>
        <v>46436</v>
      </c>
      <c r="O47" s="56">
        <f t="shared" si="13"/>
        <v>46437</v>
      </c>
      <c r="P47" s="21">
        <f t="shared" si="13"/>
        <v>46438</v>
      </c>
      <c r="Q47" s="14"/>
      <c r="R47" s="21">
        <f>IF(X46="","",IF(MONTH(X46+1)&lt;&gt;MONTH(X46),"",X46+1))</f>
        <v>46460</v>
      </c>
      <c r="S47" s="29">
        <f>IF(R47="","",IF(MONTH(R47+1)&lt;&gt;MONTH(R47),"",R47+1))</f>
        <v>46461</v>
      </c>
      <c r="T47" s="21">
        <f t="shared" si="14"/>
        <v>46462</v>
      </c>
      <c r="U47" s="21">
        <f t="shared" si="14"/>
        <v>46463</v>
      </c>
      <c r="V47" s="21">
        <f t="shared" si="14"/>
        <v>46464</v>
      </c>
      <c r="W47" s="56">
        <f t="shared" si="14"/>
        <v>46465</v>
      </c>
      <c r="X47" s="21">
        <f t="shared" si="14"/>
        <v>46466</v>
      </c>
      <c r="Z47" s="47"/>
      <c r="AA47" s="16"/>
      <c r="AG47" s="20"/>
      <c r="AH47" s="50"/>
    </row>
    <row r="48" spans="2:36" ht="30" customHeight="1" x14ac:dyDescent="0.35">
      <c r="B48" s="21">
        <f>IF(H47="","",IF(MONTH(H47+1)&lt;&gt;MONTH(H47),"",H47+1))</f>
        <v>46404</v>
      </c>
      <c r="C48" s="21">
        <f>IF(B48="","",IF(MONTH(B48+1)&lt;&gt;MONTH(B48),"",B48+1))</f>
        <v>46405</v>
      </c>
      <c r="D48" s="21">
        <f t="shared" si="12"/>
        <v>46406</v>
      </c>
      <c r="E48" s="56">
        <f t="shared" si="12"/>
        <v>46407</v>
      </c>
      <c r="F48" s="21">
        <f t="shared" si="12"/>
        <v>46408</v>
      </c>
      <c r="G48" s="31">
        <f t="shared" si="12"/>
        <v>46409</v>
      </c>
      <c r="H48" s="21">
        <f t="shared" si="12"/>
        <v>46410</v>
      </c>
      <c r="I48" s="14"/>
      <c r="J48" s="21">
        <f>IF(P47="","",IF(MONTH(P47+1)&lt;&gt;MONTH(P47),"",P47+1))</f>
        <v>46439</v>
      </c>
      <c r="K48" s="31">
        <f>IF(J48="","",IF(MONTH(J48+1)&lt;&gt;MONTH(J48),"",J48+1))</f>
        <v>46440</v>
      </c>
      <c r="L48" s="21">
        <f t="shared" si="13"/>
        <v>46441</v>
      </c>
      <c r="M48" s="21">
        <f t="shared" si="13"/>
        <v>46442</v>
      </c>
      <c r="N48" s="21">
        <f t="shared" si="13"/>
        <v>46443</v>
      </c>
      <c r="O48" s="21">
        <f t="shared" si="13"/>
        <v>46444</v>
      </c>
      <c r="P48" s="21">
        <f t="shared" si="13"/>
        <v>46445</v>
      </c>
      <c r="Q48" s="14"/>
      <c r="R48" s="21">
        <f>IF(X47="","",IF(MONTH(X47+1)&lt;&gt;MONTH(X47),"",X47+1))</f>
        <v>46467</v>
      </c>
      <c r="S48" s="31">
        <f>IF(R48="","",IF(MONTH(R48+1)&lt;&gt;MONTH(R48),"",R48+1))</f>
        <v>46468</v>
      </c>
      <c r="T48" s="21">
        <f t="shared" si="14"/>
        <v>46469</v>
      </c>
      <c r="U48" s="21">
        <f t="shared" si="14"/>
        <v>46470</v>
      </c>
      <c r="V48" s="21">
        <f t="shared" si="14"/>
        <v>46471</v>
      </c>
      <c r="W48" s="21">
        <f t="shared" si="14"/>
        <v>46472</v>
      </c>
      <c r="X48" s="21">
        <f t="shared" si="14"/>
        <v>46473</v>
      </c>
      <c r="Z48" s="111"/>
      <c r="AA48" s="111"/>
      <c r="AB48" s="111"/>
      <c r="AC48" s="111"/>
      <c r="AD48" s="111"/>
      <c r="AE48" s="111"/>
      <c r="AF48" s="111"/>
      <c r="AG48" s="20"/>
      <c r="AH48" s="111"/>
      <c r="AJ48" s="113" t="s">
        <v>23</v>
      </c>
    </row>
    <row r="49" spans="2:36" ht="30" customHeight="1" x14ac:dyDescent="0.35">
      <c r="B49" s="21">
        <f>IF(H48="","",IF(MONTH(H48+1)&lt;&gt;MONTH(H48),"",H48+1))</f>
        <v>46411</v>
      </c>
      <c r="C49" s="21">
        <f>IF(B49="","",IF(MONTH(B49+1)&lt;&gt;MONTH(B49),"",B49+1))</f>
        <v>46412</v>
      </c>
      <c r="D49" s="21">
        <f t="shared" si="12"/>
        <v>46413</v>
      </c>
      <c r="E49" s="21">
        <f t="shared" si="12"/>
        <v>46414</v>
      </c>
      <c r="F49" s="21">
        <f t="shared" si="12"/>
        <v>46415</v>
      </c>
      <c r="G49" s="21">
        <f t="shared" si="12"/>
        <v>46416</v>
      </c>
      <c r="H49" s="21">
        <f t="shared" si="12"/>
        <v>46417</v>
      </c>
      <c r="I49" s="14"/>
      <c r="J49" s="21">
        <f>IF(P48="","",IF(MONTH(P48+1)&lt;&gt;MONTH(P48),"",P48+1))</f>
        <v>46446</v>
      </c>
      <c r="K49" s="21" t="str">
        <f>IF(J49="","",IF(MONTH(J49+1)&lt;&gt;MONTH(J49),"",J49+1))</f>
        <v/>
      </c>
      <c r="L49" s="21" t="str">
        <f t="shared" si="13"/>
        <v/>
      </c>
      <c r="M49" s="21" t="str">
        <f t="shared" si="13"/>
        <v/>
      </c>
      <c r="N49" s="21" t="str">
        <f t="shared" si="13"/>
        <v/>
      </c>
      <c r="O49" s="21" t="str">
        <f t="shared" si="13"/>
        <v/>
      </c>
      <c r="P49" s="21" t="str">
        <f t="shared" si="13"/>
        <v/>
      </c>
      <c r="Q49" s="14"/>
      <c r="R49" s="21">
        <f>IF(X48="","",IF(MONTH(X48+1)&lt;&gt;MONTH(X48),"",X48+1))</f>
        <v>46474</v>
      </c>
      <c r="S49" s="21">
        <f>IF(R49="","",IF(MONTH(R49+1)&lt;&gt;MONTH(R49),"",R49+1))</f>
        <v>46475</v>
      </c>
      <c r="T49" s="21">
        <f t="shared" si="14"/>
        <v>46476</v>
      </c>
      <c r="U49" s="21">
        <f t="shared" si="14"/>
        <v>46477</v>
      </c>
      <c r="V49" s="21" t="str">
        <f t="shared" si="14"/>
        <v/>
      </c>
      <c r="W49" s="21" t="str">
        <f t="shared" si="14"/>
        <v/>
      </c>
      <c r="X49" s="21" t="str">
        <f t="shared" si="14"/>
        <v/>
      </c>
      <c r="Z49" s="111"/>
      <c r="AA49" s="111"/>
      <c r="AB49" s="111"/>
      <c r="AC49" s="111"/>
      <c r="AD49" s="111"/>
      <c r="AE49" s="111"/>
      <c r="AF49" s="111"/>
      <c r="AG49" s="20"/>
      <c r="AH49" s="111"/>
      <c r="AJ49" s="113"/>
    </row>
    <row r="50" spans="2:36" ht="30" customHeight="1" x14ac:dyDescent="0.35">
      <c r="B50" s="51"/>
      <c r="C50" s="51" t="str">
        <f>IF(B50="","",IF(MONTH(B50+1)&lt;&gt;MONTH(B50),"",B50+1))</f>
        <v/>
      </c>
      <c r="D50" s="51" t="str">
        <f t="shared" si="12"/>
        <v/>
      </c>
      <c r="E50" s="51" t="str">
        <f t="shared" si="12"/>
        <v/>
      </c>
      <c r="F50" s="51" t="str">
        <f t="shared" si="12"/>
        <v/>
      </c>
      <c r="G50" s="51" t="str">
        <f t="shared" si="12"/>
        <v/>
      </c>
      <c r="H50" s="51" t="str">
        <f t="shared" si="12"/>
        <v/>
      </c>
      <c r="I50" s="12"/>
      <c r="J50" s="51" t="str">
        <f>IF(P49="","",IF(MONTH(P49+1)&lt;&gt;MONTH(P49),"",P49+1))</f>
        <v/>
      </c>
      <c r="K50" s="51" t="str">
        <f>IF(J50="","",IF(MONTH(J50+1)&lt;&gt;MONTH(J50),"",J50+1))</f>
        <v/>
      </c>
      <c r="L50" s="51" t="str">
        <f t="shared" si="13"/>
        <v/>
      </c>
      <c r="M50" s="51" t="str">
        <f t="shared" si="13"/>
        <v/>
      </c>
      <c r="N50" s="51" t="str">
        <f t="shared" si="13"/>
        <v/>
      </c>
      <c r="O50" s="51" t="str">
        <f t="shared" si="13"/>
        <v/>
      </c>
      <c r="P50" s="51" t="str">
        <f t="shared" si="13"/>
        <v/>
      </c>
      <c r="Q50" s="12"/>
      <c r="R50" s="51" t="str">
        <f>IF(X49="","",IF(MONTH(X49+1)&lt;&gt;MONTH(X49),"",X49+1))</f>
        <v/>
      </c>
      <c r="S50" s="51" t="str">
        <f>IF(R50="","",IF(MONTH(R50+1)&lt;&gt;MONTH(R50),"",R50+1))</f>
        <v/>
      </c>
      <c r="T50" s="51" t="str">
        <f t="shared" si="14"/>
        <v/>
      </c>
      <c r="U50" s="51" t="str">
        <f t="shared" si="14"/>
        <v/>
      </c>
      <c r="V50" s="51" t="str">
        <f t="shared" si="14"/>
        <v/>
      </c>
      <c r="W50" s="51" t="str">
        <f t="shared" si="14"/>
        <v/>
      </c>
      <c r="X50" s="51" t="str">
        <f t="shared" si="14"/>
        <v/>
      </c>
      <c r="Z50" s="111"/>
      <c r="AA50" s="111"/>
      <c r="AB50" s="111"/>
      <c r="AC50" s="111"/>
      <c r="AD50" s="111"/>
      <c r="AE50" s="111"/>
      <c r="AF50" s="111"/>
      <c r="AG50" s="20"/>
      <c r="AH50" s="111"/>
      <c r="AJ50" s="113"/>
    </row>
    <row r="51" spans="2:36" ht="30" customHeight="1" x14ac:dyDescent="0.35">
      <c r="B51" s="51"/>
      <c r="C51" s="51"/>
      <c r="D51" s="51"/>
      <c r="E51" s="51"/>
      <c r="F51" s="51"/>
      <c r="G51" s="51"/>
      <c r="H51" s="51"/>
      <c r="I51" s="12"/>
      <c r="J51" s="51"/>
      <c r="K51" s="51"/>
      <c r="L51" s="51"/>
      <c r="M51" s="51"/>
      <c r="N51" s="51"/>
      <c r="O51" s="51"/>
      <c r="P51" s="51"/>
      <c r="Q51" s="12"/>
      <c r="R51" s="51"/>
      <c r="S51" s="51"/>
      <c r="T51" s="51"/>
      <c r="U51" s="51"/>
      <c r="V51" s="51"/>
      <c r="W51" s="51"/>
      <c r="X51" s="51"/>
      <c r="Z51" s="111"/>
      <c r="AA51" s="111"/>
      <c r="AB51" s="111"/>
      <c r="AC51" s="111"/>
      <c r="AD51" s="111"/>
      <c r="AE51" s="111"/>
      <c r="AF51" s="111"/>
      <c r="AG51" s="20"/>
      <c r="AH51" s="111"/>
      <c r="AJ51" s="113"/>
    </row>
    <row r="52" spans="2:36" ht="30" customHeight="1" x14ac:dyDescent="0.35">
      <c r="B52" s="51"/>
      <c r="C52" s="51"/>
      <c r="D52" s="51"/>
      <c r="E52" s="51"/>
      <c r="F52" s="51"/>
      <c r="G52" s="51"/>
      <c r="H52" s="51"/>
      <c r="I52" s="12"/>
      <c r="J52" s="51"/>
      <c r="K52" s="51"/>
      <c r="L52" s="51"/>
      <c r="M52" s="51"/>
      <c r="N52" s="51"/>
      <c r="O52" s="51"/>
      <c r="P52" s="51"/>
      <c r="Q52" s="12"/>
      <c r="R52" s="51"/>
      <c r="S52" s="51"/>
      <c r="T52" s="51"/>
      <c r="U52" s="51"/>
      <c r="V52" s="51"/>
      <c r="W52" s="51"/>
      <c r="X52" s="51"/>
      <c r="Z52" s="38"/>
      <c r="AA52" s="38"/>
      <c r="AB52" s="38"/>
      <c r="AC52" s="38"/>
      <c r="AD52" s="38"/>
      <c r="AE52" s="38"/>
      <c r="AF52" s="38"/>
      <c r="AG52" s="20"/>
      <c r="AH52" s="111"/>
      <c r="AJ52" s="113"/>
    </row>
    <row r="53" spans="2:36" ht="30" customHeight="1" x14ac:dyDescent="0.35">
      <c r="B53" s="51"/>
      <c r="C53" s="51"/>
      <c r="D53" s="51"/>
      <c r="E53" s="51"/>
      <c r="F53" s="51"/>
      <c r="G53" s="51"/>
      <c r="H53" s="51"/>
      <c r="I53" s="12"/>
      <c r="J53" s="51"/>
      <c r="K53" s="51"/>
      <c r="L53" s="51"/>
      <c r="M53" s="51"/>
      <c r="N53" s="51"/>
      <c r="O53" s="51"/>
      <c r="P53" s="51"/>
      <c r="Q53" s="12"/>
      <c r="R53" s="51"/>
      <c r="S53" s="51"/>
      <c r="T53" s="51"/>
      <c r="U53" s="51"/>
      <c r="V53" s="51"/>
      <c r="W53" s="51"/>
      <c r="X53" s="51"/>
      <c r="Z53" s="47"/>
      <c r="AA53" s="114"/>
      <c r="AB53" s="114"/>
      <c r="AC53" s="114"/>
      <c r="AD53" s="114"/>
      <c r="AE53" s="114"/>
      <c r="AF53" s="114"/>
      <c r="AJ53" s="113"/>
    </row>
    <row r="54" spans="2:36" ht="30" customHeight="1" x14ac:dyDescent="0.35">
      <c r="B54" s="51"/>
      <c r="C54" s="51"/>
      <c r="D54" s="51"/>
      <c r="E54" s="51"/>
      <c r="F54" s="51"/>
      <c r="G54" s="51"/>
      <c r="H54" s="51"/>
      <c r="I54" s="12"/>
      <c r="J54" s="51"/>
      <c r="K54" s="51"/>
      <c r="L54" s="51"/>
      <c r="M54" s="51"/>
      <c r="N54" s="51"/>
      <c r="O54" s="51"/>
      <c r="P54" s="51"/>
      <c r="Q54" s="12"/>
      <c r="R54" s="51"/>
      <c r="S54" s="51"/>
      <c r="T54" s="51"/>
      <c r="U54" s="51"/>
      <c r="V54" s="51"/>
      <c r="W54" s="51"/>
      <c r="X54" s="51"/>
      <c r="Z54" s="111"/>
      <c r="AA54" s="111"/>
      <c r="AB54" s="111"/>
      <c r="AC54" s="111"/>
      <c r="AD54" s="111"/>
      <c r="AE54" s="111"/>
      <c r="AF54" s="111"/>
      <c r="AG54" s="20"/>
      <c r="AH54" s="111"/>
      <c r="AJ54" s="113"/>
    </row>
    <row r="55" spans="2:36" ht="30" customHeight="1" x14ac:dyDescent="0.35">
      <c r="B55" s="51"/>
      <c r="C55" s="51"/>
      <c r="D55" s="51"/>
      <c r="E55" s="51"/>
      <c r="F55" s="51"/>
      <c r="G55" s="51"/>
      <c r="H55" s="51"/>
      <c r="I55" s="12"/>
      <c r="J55" s="51"/>
      <c r="K55" s="51"/>
      <c r="L55" s="51"/>
      <c r="M55" s="51"/>
      <c r="N55" s="51"/>
      <c r="O55" s="51"/>
      <c r="P55" s="51"/>
      <c r="Q55" s="12"/>
      <c r="R55" s="51"/>
      <c r="S55" s="51"/>
      <c r="T55" s="51"/>
      <c r="U55" s="51"/>
      <c r="V55" s="51"/>
      <c r="W55" s="51"/>
      <c r="X55" s="51"/>
      <c r="Z55" s="111"/>
      <c r="AA55" s="111"/>
      <c r="AB55" s="111"/>
      <c r="AC55" s="111"/>
      <c r="AD55" s="111"/>
      <c r="AE55" s="111"/>
      <c r="AF55" s="111"/>
      <c r="AG55" s="20"/>
      <c r="AH55" s="111"/>
      <c r="AJ55" s="113"/>
    </row>
    <row r="56" spans="2:36" ht="30" customHeight="1" x14ac:dyDescent="0.35">
      <c r="Z56" s="111"/>
      <c r="AA56" s="111"/>
      <c r="AB56" s="111"/>
      <c r="AC56" s="111"/>
      <c r="AD56" s="111"/>
      <c r="AE56" s="111"/>
      <c r="AF56" s="111"/>
      <c r="AG56" s="20"/>
      <c r="AH56" s="111"/>
      <c r="AJ56" s="113"/>
    </row>
    <row r="57" spans="2:36" ht="30" customHeight="1" x14ac:dyDescent="0.35">
      <c r="Z57" s="111"/>
      <c r="AA57" s="111"/>
      <c r="AB57" s="111"/>
      <c r="AC57" s="111"/>
      <c r="AD57" s="111"/>
      <c r="AE57" s="111"/>
      <c r="AF57" s="111"/>
      <c r="AG57" s="20"/>
      <c r="AH57" s="111"/>
    </row>
    <row r="58" spans="2:36" ht="30" customHeight="1" x14ac:dyDescent="0.35">
      <c r="Z58" s="111"/>
      <c r="AA58" s="111"/>
      <c r="AB58" s="111"/>
      <c r="AC58" s="111"/>
      <c r="AD58" s="111"/>
      <c r="AE58" s="111"/>
      <c r="AF58" s="111"/>
      <c r="AG58" s="20"/>
      <c r="AH58" s="111"/>
    </row>
    <row r="59" spans="2:36" ht="30" customHeight="1" x14ac:dyDescent="0.35">
      <c r="Z59" s="52"/>
      <c r="AA59" s="114"/>
      <c r="AB59" s="114"/>
      <c r="AC59" s="114"/>
      <c r="AD59" s="114"/>
      <c r="AE59" s="114"/>
      <c r="AF59" s="114"/>
      <c r="AG59" s="20"/>
      <c r="AH59" s="18"/>
    </row>
    <row r="60" spans="2:36" ht="30" customHeight="1" x14ac:dyDescent="0.35">
      <c r="Z60" s="111"/>
      <c r="AA60" s="111"/>
      <c r="AB60" s="111"/>
      <c r="AC60" s="111"/>
      <c r="AD60" s="111"/>
      <c r="AE60" s="111"/>
      <c r="AF60" s="111"/>
      <c r="AH60" s="111"/>
    </row>
    <row r="61" spans="2:36" ht="30" customHeight="1" x14ac:dyDescent="0.35">
      <c r="Z61" s="111"/>
      <c r="AA61" s="111"/>
      <c r="AB61" s="111"/>
      <c r="AC61" s="111"/>
      <c r="AD61" s="111"/>
      <c r="AE61" s="111"/>
      <c r="AF61" s="111"/>
      <c r="AH61" s="111"/>
    </row>
    <row r="62" spans="2:36" ht="30" customHeight="1" x14ac:dyDescent="0.35">
      <c r="Z62" s="111"/>
      <c r="AA62" s="111"/>
      <c r="AB62" s="111"/>
      <c r="AC62" s="111"/>
      <c r="AD62" s="111"/>
      <c r="AE62" s="111"/>
      <c r="AF62" s="111"/>
      <c r="AH62" s="111"/>
    </row>
    <row r="63" spans="2:36" ht="30" customHeight="1" x14ac:dyDescent="0.35">
      <c r="Z63" s="111"/>
      <c r="AA63" s="111"/>
      <c r="AB63" s="111"/>
      <c r="AC63" s="111"/>
      <c r="AD63" s="111"/>
      <c r="AE63" s="111"/>
      <c r="AF63" s="111"/>
      <c r="AH63" s="111"/>
    </row>
    <row r="64" spans="2:36" ht="30" customHeight="1" x14ac:dyDescent="0.35">
      <c r="Z64" s="15"/>
      <c r="AA64" s="16"/>
      <c r="AG64" s="20"/>
      <c r="AI64" s="2"/>
      <c r="AJ64" s="2"/>
    </row>
    <row r="65" spans="26:42" ht="30" customHeight="1" x14ac:dyDescent="0.35">
      <c r="Z65" s="111"/>
      <c r="AA65" s="111"/>
      <c r="AB65" s="111"/>
      <c r="AC65" s="111"/>
      <c r="AD65" s="111"/>
      <c r="AE65" s="111"/>
      <c r="AF65" s="111"/>
      <c r="AG65" s="20"/>
      <c r="AH65" s="111"/>
      <c r="AI65" s="40"/>
      <c r="AJ65" s="40"/>
    </row>
    <row r="66" spans="26:42" ht="30" customHeight="1" x14ac:dyDescent="0.35">
      <c r="Z66" s="111"/>
      <c r="AA66" s="111"/>
      <c r="AB66" s="111"/>
      <c r="AC66" s="111"/>
      <c r="AD66" s="111"/>
      <c r="AE66" s="111"/>
      <c r="AF66" s="111"/>
      <c r="AG66" s="20"/>
      <c r="AH66" s="111"/>
      <c r="AI66" s="40"/>
      <c r="AJ66" s="40"/>
    </row>
    <row r="67" spans="26:42" ht="30" customHeight="1" x14ac:dyDescent="0.35">
      <c r="Z67" s="111"/>
      <c r="AA67" s="111"/>
      <c r="AB67" s="111"/>
      <c r="AC67" s="111"/>
      <c r="AD67" s="111"/>
      <c r="AE67" s="111"/>
      <c r="AF67" s="111"/>
      <c r="AG67" s="20"/>
      <c r="AH67" s="111"/>
      <c r="AI67" s="40"/>
      <c r="AJ67" s="40"/>
    </row>
    <row r="68" spans="26:42" ht="30" customHeight="1" x14ac:dyDescent="0.35">
      <c r="Z68" s="111"/>
      <c r="AA68" s="111"/>
      <c r="AB68" s="111"/>
      <c r="AC68" s="111"/>
      <c r="AD68" s="111"/>
      <c r="AE68" s="111"/>
      <c r="AF68" s="111"/>
      <c r="AG68" s="20"/>
      <c r="AH68" s="111"/>
      <c r="AI68" s="40"/>
      <c r="AJ68" s="40"/>
    </row>
    <row r="69" spans="26:42" ht="30" customHeight="1" x14ac:dyDescent="0.35">
      <c r="Z69" s="53"/>
      <c r="AA69" s="54"/>
      <c r="AB69" s="55"/>
      <c r="AC69" s="55"/>
      <c r="AD69" s="55"/>
      <c r="AE69" s="55"/>
      <c r="AF69" s="55"/>
    </row>
    <row r="70" spans="26:42" ht="30" customHeight="1" x14ac:dyDescent="0.35">
      <c r="Z70" s="112"/>
      <c r="AA70" s="112"/>
      <c r="AB70" s="112"/>
      <c r="AC70" s="112"/>
      <c r="AD70" s="112"/>
      <c r="AE70" s="112"/>
      <c r="AF70" s="112"/>
      <c r="AH70" s="112"/>
    </row>
    <row r="71" spans="26:42" ht="30" customHeight="1" x14ac:dyDescent="0.35">
      <c r="AH71" s="112"/>
    </row>
    <row r="72" spans="26:42" ht="30" customHeight="1" x14ac:dyDescent="0.35">
      <c r="AH72" s="112"/>
    </row>
    <row r="73" spans="26:42" ht="30" customHeight="1" x14ac:dyDescent="0.35">
      <c r="AH73" s="112"/>
    </row>
    <row r="76" spans="26:42" ht="30" customHeight="1" x14ac:dyDescent="0.35">
      <c r="AP76" s="10"/>
    </row>
    <row r="77" spans="26:42" ht="30" customHeight="1" x14ac:dyDescent="0.35">
      <c r="AP77" s="37"/>
    </row>
    <row r="78" spans="26:42" ht="30" customHeight="1" x14ac:dyDescent="0.35">
      <c r="AP78" s="12"/>
    </row>
    <row r="79" spans="26:42" ht="30" customHeight="1" x14ac:dyDescent="0.35">
      <c r="AP79" s="12"/>
    </row>
    <row r="80" spans="26:42" ht="30" customHeight="1" x14ac:dyDescent="0.35">
      <c r="AP80" s="12"/>
    </row>
    <row r="81" spans="42:42" ht="30" customHeight="1" x14ac:dyDescent="0.35">
      <c r="AP81" s="12"/>
    </row>
    <row r="113" spans="37:40" ht="30" customHeight="1" x14ac:dyDescent="0.35">
      <c r="AK113" s="2"/>
      <c r="AL113" s="2"/>
      <c r="AM113" s="2"/>
      <c r="AN113" s="2"/>
    </row>
    <row r="114" spans="37:40" ht="30" customHeight="1" x14ac:dyDescent="0.35">
      <c r="AK114" s="40"/>
      <c r="AL114" s="40"/>
      <c r="AM114" s="40"/>
      <c r="AN114" s="40"/>
    </row>
    <row r="115" spans="37:40" ht="30" customHeight="1" x14ac:dyDescent="0.35">
      <c r="AK115" s="40"/>
      <c r="AL115" s="40"/>
      <c r="AM115" s="40"/>
      <c r="AN115" s="40"/>
    </row>
    <row r="116" spans="37:40" ht="30" customHeight="1" x14ac:dyDescent="0.35">
      <c r="AK116" s="40"/>
      <c r="AL116" s="40"/>
      <c r="AM116" s="40"/>
      <c r="AN116" s="40"/>
    </row>
    <row r="117" spans="37:40" ht="30" customHeight="1" x14ac:dyDescent="0.35">
      <c r="AK117" s="40"/>
      <c r="AL117" s="40"/>
      <c r="AM117" s="40"/>
      <c r="AN117" s="40"/>
    </row>
  </sheetData>
  <sheetProtection sheet="1" formatCells="0" formatColumns="0" formatRows="0" insertColumns="0" insertRows="0" insertHyperlinks="0" deleteColumns="0" deleteRows="0" sort="0" autoFilter="0" pivotTables="0"/>
  <mergeCells count="41">
    <mergeCell ref="AH4:AH11"/>
    <mergeCell ref="AJ5:AJ9"/>
    <mergeCell ref="B14:H14"/>
    <mergeCell ref="J14:P14"/>
    <mergeCell ref="R14:X14"/>
    <mergeCell ref="B24:H24"/>
    <mergeCell ref="J24:P24"/>
    <mergeCell ref="R24:X24"/>
    <mergeCell ref="B3:H3"/>
    <mergeCell ref="J3:P3"/>
    <mergeCell ref="R3:X3"/>
    <mergeCell ref="AH15:AH19"/>
    <mergeCell ref="AJ15:AJ19"/>
    <mergeCell ref="AQ16:AW19"/>
    <mergeCell ref="AH21:AH29"/>
    <mergeCell ref="AJ21:AJ25"/>
    <mergeCell ref="B34:H34"/>
    <mergeCell ref="J34:P34"/>
    <mergeCell ref="R34:X34"/>
    <mergeCell ref="Z42:AF46"/>
    <mergeCell ref="AH42:AH46"/>
    <mergeCell ref="B43:H43"/>
    <mergeCell ref="J43:P43"/>
    <mergeCell ref="R43:X43"/>
    <mergeCell ref="Z37:AF40"/>
    <mergeCell ref="AH37:AH40"/>
    <mergeCell ref="Z31:AF35"/>
    <mergeCell ref="AH31:AH35"/>
    <mergeCell ref="Z65:AF68"/>
    <mergeCell ref="AH65:AH68"/>
    <mergeCell ref="Z70:AF70"/>
    <mergeCell ref="AH70:AH73"/>
    <mergeCell ref="AJ48:AJ56"/>
    <mergeCell ref="AA53:AF53"/>
    <mergeCell ref="Z54:AF58"/>
    <mergeCell ref="AH54:AH58"/>
    <mergeCell ref="AA59:AF59"/>
    <mergeCell ref="Z60:AF63"/>
    <mergeCell ref="AH60:AH63"/>
    <mergeCell ref="Z48:AF51"/>
    <mergeCell ref="AH48:AH52"/>
  </mergeCells>
  <conditionalFormatting sqref="B5:H10 J5:P10 R5:X10 B16:H21 J16:P21 R16:X21 B26:H31 J26:P31 R26:X31 B36:H41 J36:P41 R36:X41">
    <cfRule type="expression" dxfId="7" priority="7">
      <formula>OR(WEEKDAY(B5,1)=1,WEEKDAY(B5,1)=7)</formula>
    </cfRule>
  </conditionalFormatting>
  <conditionalFormatting sqref="B45:H55">
    <cfRule type="expression" dxfId="6" priority="3">
      <formula>OR(WEEKDAY(B45,1)=1,WEEKDAY(B45,1)=7)</formula>
    </cfRule>
  </conditionalFormatting>
  <conditionalFormatting sqref="J45:P55">
    <cfRule type="expression" dxfId="5" priority="2">
      <formula>OR(WEEKDAY(J45,1)=1,WEEKDAY(J45,1)=7)</formula>
    </cfRule>
  </conditionalFormatting>
  <conditionalFormatting sqref="R45:X55">
    <cfRule type="expression" dxfId="4" priority="1">
      <formula>OR(WEEKDAY(R45,1)=1,WEEKDAY(R45,1)=7)</formula>
    </cfRule>
  </conditionalFormatting>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3578A-88EA-4829-A98C-EE8F570EF8E0}">
  <dimension ref="A1:AW117"/>
  <sheetViews>
    <sheetView showGridLines="0" zoomScale="68" zoomScaleNormal="80" workbookViewId="0">
      <selection activeCell="AB20" sqref="AB20"/>
    </sheetView>
  </sheetViews>
  <sheetFormatPr defaultColWidth="8.7265625" defaultRowHeight="30" customHeight="1" x14ac:dyDescent="0.35"/>
  <cols>
    <col min="1" max="24" width="8.7265625" style="11"/>
    <col min="25" max="25" width="4.81640625" style="11" customWidth="1"/>
    <col min="26" max="32" width="8.7265625" style="2"/>
    <col min="33" max="33" width="48.81640625" style="8" customWidth="1"/>
    <col min="34" max="34" width="8.7265625" style="2"/>
    <col min="35" max="41" width="8.7265625" style="8"/>
    <col min="42" max="16384" width="8.7265625" style="11"/>
  </cols>
  <sheetData>
    <row r="1" spans="1:49" ht="48" customHeight="1" x14ac:dyDescent="0.35">
      <c r="A1" s="2"/>
      <c r="B1" s="81" t="s">
        <v>35</v>
      </c>
      <c r="C1" s="3"/>
      <c r="D1" s="3"/>
      <c r="E1" s="3"/>
      <c r="F1" s="3"/>
      <c r="G1" s="3"/>
      <c r="H1" s="3"/>
      <c r="I1" s="3"/>
      <c r="J1" s="3"/>
      <c r="K1" s="3"/>
      <c r="L1" s="3"/>
      <c r="M1" s="3"/>
      <c r="N1" s="3"/>
      <c r="O1" s="3"/>
      <c r="P1" s="3"/>
      <c r="Q1" s="4"/>
      <c r="R1" s="4"/>
      <c r="S1" s="4"/>
      <c r="T1" s="4"/>
      <c r="U1" s="5"/>
      <c r="V1" s="6"/>
      <c r="W1" s="6"/>
      <c r="X1" s="7"/>
      <c r="Y1" s="7"/>
      <c r="AI1" s="9"/>
      <c r="AJ1" s="9"/>
      <c r="AK1" s="9"/>
      <c r="AL1" s="9"/>
      <c r="AM1" s="9"/>
      <c r="AN1" s="9"/>
      <c r="AO1" s="9"/>
      <c r="AP1" s="10"/>
    </row>
    <row r="2" spans="1:49" ht="30" customHeight="1" x14ac:dyDescent="0.35">
      <c r="A2" s="12"/>
      <c r="Y2" s="12"/>
      <c r="AP2" s="12"/>
    </row>
    <row r="3" spans="1:49" ht="30" customHeight="1" x14ac:dyDescent="0.4">
      <c r="A3" s="13"/>
      <c r="B3" s="118">
        <f>DATE('Calendar Setting'!D3,'Calendar Setting'!J3,1)</f>
        <v>46023</v>
      </c>
      <c r="C3" s="118"/>
      <c r="D3" s="118"/>
      <c r="E3" s="118"/>
      <c r="F3" s="118"/>
      <c r="G3" s="118"/>
      <c r="H3" s="118"/>
      <c r="I3" s="14"/>
      <c r="J3" s="118">
        <f>DATE(YEAR(B3+42),MONTH(B3+42),1)</f>
        <v>46054</v>
      </c>
      <c r="K3" s="118"/>
      <c r="L3" s="118"/>
      <c r="M3" s="118"/>
      <c r="N3" s="118"/>
      <c r="O3" s="118"/>
      <c r="P3" s="118"/>
      <c r="Q3" s="14"/>
      <c r="R3" s="118">
        <f>DATE(YEAR(J3+42),MONTH(J3+42),1)</f>
        <v>46082</v>
      </c>
      <c r="S3" s="118"/>
      <c r="T3" s="118"/>
      <c r="U3" s="118"/>
      <c r="V3" s="118"/>
      <c r="W3" s="118"/>
      <c r="X3" s="118"/>
      <c r="Y3" s="12"/>
      <c r="Z3" s="15"/>
      <c r="AA3" s="16"/>
      <c r="AB3" s="8"/>
      <c r="AP3" s="12"/>
    </row>
    <row r="4" spans="1:49" ht="30" customHeight="1" x14ac:dyDescent="0.4">
      <c r="A4" s="13"/>
      <c r="B4" s="17" t="str">
        <f>CHOOSE(1+MOD('Calendar Setting'!$R$3+1-2,7),"S","M","T","W","T","F","S")</f>
        <v>S</v>
      </c>
      <c r="C4" s="17" t="str">
        <f>CHOOSE(1+MOD('Calendar Setting'!$R$3+2-2,7),"S","M","T","W","T","F","S")</f>
        <v>M</v>
      </c>
      <c r="D4" s="17" t="str">
        <f>CHOOSE(1+MOD('Calendar Setting'!$R$3+3-2,7),"S","M","T","W","T","F","S")</f>
        <v>T</v>
      </c>
      <c r="E4" s="17" t="str">
        <f>CHOOSE(1+MOD('Calendar Setting'!$R$3+4-2,7),"S","M","T","W","T","F","S")</f>
        <v>W</v>
      </c>
      <c r="F4" s="17" t="str">
        <f>CHOOSE(1+MOD('Calendar Setting'!$R$3+5-2,7),"S","M","T","W","T","F","S")</f>
        <v>T</v>
      </c>
      <c r="G4" s="17" t="str">
        <f>CHOOSE(1+MOD('Calendar Setting'!$R$3+6-2,7),"S","M","T","W","T","F","S")</f>
        <v>F</v>
      </c>
      <c r="H4" s="17" t="str">
        <f>CHOOSE(1+MOD('Calendar Setting'!$R$3+7-2,7),"S","M","T","W","T","F","S")</f>
        <v>S</v>
      </c>
      <c r="I4" s="14"/>
      <c r="J4" s="17" t="str">
        <f>CHOOSE(1+MOD('Calendar Setting'!$R$3+1-2,7),"S","M","T","W","T","F","S")</f>
        <v>S</v>
      </c>
      <c r="K4" s="17" t="str">
        <f>CHOOSE(1+MOD('Calendar Setting'!$R$3+2-2,7),"S","M","T","W","T","F","S")</f>
        <v>M</v>
      </c>
      <c r="L4" s="17" t="str">
        <f>CHOOSE(1+MOD('Calendar Setting'!$R$3+3-2,7),"S","M","T","W","T","F","S")</f>
        <v>T</v>
      </c>
      <c r="M4" s="17" t="str">
        <f>CHOOSE(1+MOD('Calendar Setting'!$R$3+4-2,7),"S","M","T","W","T","F","S")</f>
        <v>W</v>
      </c>
      <c r="N4" s="17" t="str">
        <f>CHOOSE(1+MOD('Calendar Setting'!$R$3+5-2,7),"S","M","T","W","T","F","S")</f>
        <v>T</v>
      </c>
      <c r="O4" s="17" t="str">
        <f>CHOOSE(1+MOD('Calendar Setting'!$R$3+6-2,7),"S","M","T","W","T","F","S")</f>
        <v>F</v>
      </c>
      <c r="P4" s="17" t="str">
        <f>CHOOSE(1+MOD('Calendar Setting'!$R$3+7-2,7),"S","M","T","W","T","F","S")</f>
        <v>S</v>
      </c>
      <c r="Q4" s="14"/>
      <c r="R4" s="17" t="str">
        <f>CHOOSE(1+MOD('Calendar Setting'!$R$3+1-2,7),"S","M","T","W","T","F","S")</f>
        <v>S</v>
      </c>
      <c r="S4" s="17" t="str">
        <f>CHOOSE(1+MOD('Calendar Setting'!$R$3+2-2,7),"S","M","T","W","T","F","S")</f>
        <v>M</v>
      </c>
      <c r="T4" s="17" t="str">
        <f>CHOOSE(1+MOD('Calendar Setting'!$R$3+3-2,7),"S","M","T","W","T","F","S")</f>
        <v>T</v>
      </c>
      <c r="U4" s="17" t="str">
        <f>CHOOSE(1+MOD('Calendar Setting'!$R$3+4-2,7),"S","M","T","W","T","F","S")</f>
        <v>W</v>
      </c>
      <c r="V4" s="17" t="str">
        <f>CHOOSE(1+MOD('Calendar Setting'!$R$3+5-2,7),"S","M","T","W","T","F","S")</f>
        <v>T</v>
      </c>
      <c r="W4" s="17" t="str">
        <f>CHOOSE(1+MOD('Calendar Setting'!$R$3+6-2,7),"S","M","T","W","T","F","S")</f>
        <v>F</v>
      </c>
      <c r="X4" s="17" t="str">
        <f>CHOOSE(1+MOD('Calendar Setting'!$R$3+7-2,7),"S","M","T","W","T","F","S")</f>
        <v>S</v>
      </c>
      <c r="Y4" s="12"/>
      <c r="Z4" s="18"/>
      <c r="AA4" s="19" t="s">
        <v>17</v>
      </c>
      <c r="AB4" s="18"/>
      <c r="AC4" s="18"/>
      <c r="AD4" s="18"/>
      <c r="AE4" s="18"/>
      <c r="AF4" s="18"/>
      <c r="AG4" s="20"/>
      <c r="AH4" s="111"/>
      <c r="AP4" s="12"/>
    </row>
    <row r="5" spans="1:49" ht="30" customHeight="1" x14ac:dyDescent="0.4">
      <c r="A5" s="13"/>
      <c r="B5" s="21" t="str">
        <f>IF(WEEKDAY(B3,1)=MOD('Calendar Setting'!$R$3,7),B3,"")</f>
        <v/>
      </c>
      <c r="C5" s="21" t="str">
        <f>IF(B5="",IF(WEEKDAY(B3,1)=MOD('Calendar Setting'!$R$3,7)+1,B3,""),B5+1)</f>
        <v/>
      </c>
      <c r="D5" s="22" t="str">
        <f>IF(C5="",IF(WEEKDAY(B3,1)=MOD('Calendar Setting'!$R$3+1,7)+1,B3,""),C5+1)</f>
        <v/>
      </c>
      <c r="E5" s="22" t="str">
        <f>IF(D5="",IF(WEEKDAY(B3,1)=MOD('Calendar Setting'!$R$3+2,7)+1,B3,""),D5+1)</f>
        <v/>
      </c>
      <c r="F5" s="22">
        <f>IF(E5="",IF(WEEKDAY(B3,1)=MOD('Calendar Setting'!$R$3+3,7)+1,B3,""),E5+1)</f>
        <v>46023</v>
      </c>
      <c r="G5" s="22">
        <f>IF(F5="",IF(WEEKDAY(B3,1)=MOD('Calendar Setting'!$R$3+4,7)+1,B3,""),F5+1)</f>
        <v>46024</v>
      </c>
      <c r="H5" s="23">
        <f>IF(G5="",IF(WEEKDAY(B3,1)=MOD('Calendar Setting'!$R$3+5,7)+1,B3,""),G5+1)</f>
        <v>46025</v>
      </c>
      <c r="I5" s="24"/>
      <c r="J5" s="25">
        <f>IF(WEEKDAY(J3,1)=MOD('Calendar Setting'!$R$3,7),J3,"")</f>
        <v>46054</v>
      </c>
      <c r="K5" s="21">
        <f>IF(J5="",IF(WEEKDAY(J3,1)=MOD('Calendar Setting'!$R$3,7)+1,J3,""),J5+1)</f>
        <v>46055</v>
      </c>
      <c r="L5" s="21">
        <f>IF(K5="",IF(WEEKDAY(J3,1)=MOD('Calendar Setting'!$R$3+1,7)+1,J3,""),K5+1)</f>
        <v>46056</v>
      </c>
      <c r="M5" s="21">
        <f>IF(L5="",IF(WEEKDAY(J3,1)=MOD('Calendar Setting'!$R$3+2,7)+1,J3,""),L5+1)</f>
        <v>46057</v>
      </c>
      <c r="N5" s="21">
        <f>IF(M5="",IF(WEEKDAY(J3,1)=MOD('Calendar Setting'!$R$3+3,7)+1,J3,""),M5+1)</f>
        <v>46058</v>
      </c>
      <c r="O5" s="21">
        <f>IF(N5="",IF(WEEKDAY(J3,1)=MOD('Calendar Setting'!$R$3+4,7)+1,J3,""),N5+1)</f>
        <v>46059</v>
      </c>
      <c r="P5" s="25">
        <f>IF(O5="",IF(WEEKDAY(J3,1)=MOD('Calendar Setting'!$R$3+5,7)+1,J3,""),O5+1)</f>
        <v>46060</v>
      </c>
      <c r="Q5" s="14"/>
      <c r="R5" s="25">
        <f>IF(WEEKDAY(R3,1)=MOD('Calendar Setting'!$R$3,7),R3,"")</f>
        <v>46082</v>
      </c>
      <c r="S5" s="21">
        <f>IF(R5="",IF(WEEKDAY(R3,1)=MOD('Calendar Setting'!$R$3,7)+1,R3,""),R5+1)</f>
        <v>46083</v>
      </c>
      <c r="T5" s="22">
        <f>IF(S5="",IF(WEEKDAY(R3,1)=MOD('Calendar Setting'!$R$3+1,7)+1,R3,""),S5+1)</f>
        <v>46084</v>
      </c>
      <c r="U5" s="22">
        <f>IF(T5="",IF(WEEKDAY(R3,1)=MOD('Calendar Setting'!$R$3+2,7)+1,R3,""),T5+1)</f>
        <v>46085</v>
      </c>
      <c r="V5" s="22">
        <f>IF(U5="",IF(WEEKDAY(R3,1)=MOD('Calendar Setting'!$R$3+3,7)+1,R3,""),U5+1)</f>
        <v>46086</v>
      </c>
      <c r="W5" s="22">
        <f>IF(V5="",IF(WEEKDAY(R3,1)=MOD('Calendar Setting'!$R$3+4,7)+1,R3,""),V5+1)</f>
        <v>46087</v>
      </c>
      <c r="X5" s="23">
        <f>IF(W5="",IF(WEEKDAY(R3,1)=MOD('Calendar Setting'!$R$3+5,7)+1,R3,""),W5+1)</f>
        <v>46088</v>
      </c>
      <c r="Y5" s="12"/>
      <c r="Z5" s="26"/>
      <c r="AA5" s="19" t="s">
        <v>18</v>
      </c>
      <c r="AB5" s="27"/>
      <c r="AC5" s="18"/>
      <c r="AD5" s="18"/>
      <c r="AE5" s="18"/>
      <c r="AF5" s="18"/>
      <c r="AG5" s="20"/>
      <c r="AH5" s="111"/>
      <c r="AJ5" s="113"/>
      <c r="AP5" s="12"/>
    </row>
    <row r="6" spans="1:49" ht="30" customHeight="1" x14ac:dyDescent="0.4">
      <c r="A6" s="13"/>
      <c r="B6" s="25">
        <f>IF(H5="","",IF(MONTH(H5+1)&lt;&gt;MONTH(H5),"",H5+1))</f>
        <v>46026</v>
      </c>
      <c r="C6" s="22">
        <f>IF(B6="","",IF(MONTH(B6+1)&lt;&gt;MONTH(B6),"",B6+1))</f>
        <v>46027</v>
      </c>
      <c r="D6" s="22">
        <f t="shared" ref="D6:H10" si="0">IF(C6="","",IF(MONTH(C6+1)&lt;&gt;MONTH(C6),"",C6+1))</f>
        <v>46028</v>
      </c>
      <c r="E6" s="22">
        <f t="shared" si="0"/>
        <v>46029</v>
      </c>
      <c r="F6" s="28">
        <f t="shared" si="0"/>
        <v>46030</v>
      </c>
      <c r="G6" s="22">
        <f t="shared" si="0"/>
        <v>46031</v>
      </c>
      <c r="H6" s="23">
        <f t="shared" si="0"/>
        <v>46032</v>
      </c>
      <c r="I6" s="24"/>
      <c r="J6" s="25">
        <f>IF(P5="","",IF(MONTH(P5+1)&lt;&gt;MONTH(P5),"",P5+1))</f>
        <v>46061</v>
      </c>
      <c r="K6" s="28">
        <f>IF(J6="","",IF(MONTH(J6+1)&lt;&gt;MONTH(J6),"",J6+1))</f>
        <v>46062</v>
      </c>
      <c r="L6" s="22">
        <f t="shared" ref="L6:P10" si="1">IF(K6="","",IF(MONTH(K6+1)&lt;&gt;MONTH(K6),"",K6+1))</f>
        <v>46063</v>
      </c>
      <c r="M6" s="22">
        <f t="shared" si="1"/>
        <v>46064</v>
      </c>
      <c r="N6" s="22">
        <f t="shared" si="1"/>
        <v>46065</v>
      </c>
      <c r="O6" s="22">
        <f t="shared" si="1"/>
        <v>46066</v>
      </c>
      <c r="P6" s="23">
        <f t="shared" si="1"/>
        <v>46067</v>
      </c>
      <c r="Q6" s="14"/>
      <c r="R6" s="25">
        <f>IF(X5="","",IF(MONTH(X5+1)&lt;&gt;MONTH(X5),"",X5+1))</f>
        <v>46089</v>
      </c>
      <c r="S6" s="28">
        <f>IF(R6="","",IF(MONTH(R6+1)&lt;&gt;MONTH(R6),"",R6+1))</f>
        <v>46090</v>
      </c>
      <c r="T6" s="22">
        <f t="shared" ref="T6:X10" si="2">IF(S6="","",IF(MONTH(S6+1)&lt;&gt;MONTH(S6),"",S6+1))</f>
        <v>46091</v>
      </c>
      <c r="U6" s="22">
        <f t="shared" si="2"/>
        <v>46092</v>
      </c>
      <c r="V6" s="22">
        <f t="shared" si="2"/>
        <v>46093</v>
      </c>
      <c r="W6" s="22">
        <f t="shared" si="2"/>
        <v>46094</v>
      </c>
      <c r="X6" s="23">
        <f t="shared" si="2"/>
        <v>46095</v>
      </c>
      <c r="Y6" s="12"/>
      <c r="AA6" s="19" t="s">
        <v>19</v>
      </c>
      <c r="AB6" s="18"/>
      <c r="AC6" s="18"/>
      <c r="AD6" s="18"/>
      <c r="AE6" s="18"/>
      <c r="AF6" s="18"/>
      <c r="AG6" s="20"/>
      <c r="AH6" s="111"/>
      <c r="AJ6" s="113"/>
      <c r="AP6" s="12"/>
    </row>
    <row r="7" spans="1:49" ht="30" customHeight="1" x14ac:dyDescent="0.4">
      <c r="A7" s="13"/>
      <c r="B7" s="25">
        <f>IF(H6="","",IF(MONTH(H6+1)&lt;&gt;MONTH(H6),"",H6+1))</f>
        <v>46033</v>
      </c>
      <c r="C7" s="21">
        <f>IF(B7="","",IF(MONTH(B7+1)&lt;&gt;MONTH(B7),"",B7+1))</f>
        <v>46034</v>
      </c>
      <c r="D7" s="22">
        <f t="shared" si="0"/>
        <v>46035</v>
      </c>
      <c r="E7" s="22">
        <f t="shared" si="0"/>
        <v>46036</v>
      </c>
      <c r="F7" s="29">
        <f t="shared" si="0"/>
        <v>46037</v>
      </c>
      <c r="G7" s="22">
        <f t="shared" si="0"/>
        <v>46038</v>
      </c>
      <c r="H7" s="23">
        <f t="shared" si="0"/>
        <v>46039</v>
      </c>
      <c r="I7" s="24"/>
      <c r="J7" s="25">
        <f>IF(P6="","",IF(MONTH(P6+1)&lt;&gt;MONTH(P6),"",P6+1))</f>
        <v>46068</v>
      </c>
      <c r="K7" s="29">
        <f>IF(J7="","",IF(MONTH(J7+1)&lt;&gt;MONTH(J7),"",J7+1))</f>
        <v>46069</v>
      </c>
      <c r="L7" s="22">
        <f t="shared" si="1"/>
        <v>46070</v>
      </c>
      <c r="M7" s="22">
        <f t="shared" si="1"/>
        <v>46071</v>
      </c>
      <c r="N7" s="22">
        <f t="shared" si="1"/>
        <v>46072</v>
      </c>
      <c r="O7" s="22">
        <f t="shared" si="1"/>
        <v>46073</v>
      </c>
      <c r="P7" s="23">
        <f t="shared" si="1"/>
        <v>46074</v>
      </c>
      <c r="Q7" s="14"/>
      <c r="R7" s="25">
        <f>IF(X6="","",IF(MONTH(X6+1)&lt;&gt;MONTH(X6),"",X6+1))</f>
        <v>46096</v>
      </c>
      <c r="S7" s="29">
        <f>IF(R7="","",IF(MONTH(R7+1)&lt;&gt;MONTH(R7),"",R7+1))</f>
        <v>46097</v>
      </c>
      <c r="T7" s="22">
        <f t="shared" si="2"/>
        <v>46098</v>
      </c>
      <c r="U7" s="22">
        <f t="shared" si="2"/>
        <v>46099</v>
      </c>
      <c r="V7" s="22">
        <f t="shared" si="2"/>
        <v>46100</v>
      </c>
      <c r="W7" s="22">
        <f t="shared" si="2"/>
        <v>46101</v>
      </c>
      <c r="X7" s="23">
        <f t="shared" si="2"/>
        <v>46102</v>
      </c>
      <c r="Y7" s="12"/>
      <c r="Z7" s="30"/>
      <c r="AA7" s="19" t="s">
        <v>20</v>
      </c>
      <c r="AB7" s="18"/>
      <c r="AC7" s="18"/>
      <c r="AD7" s="18"/>
      <c r="AE7" s="18"/>
      <c r="AF7" s="18"/>
      <c r="AG7" s="20"/>
      <c r="AH7" s="111"/>
      <c r="AJ7" s="113"/>
      <c r="AP7" s="12"/>
    </row>
    <row r="8" spans="1:49" ht="30" customHeight="1" x14ac:dyDescent="0.4">
      <c r="A8" s="13"/>
      <c r="B8" s="25">
        <f>IF(H7="","",IF(MONTH(H7+1)&lt;&gt;MONTH(H7),"",H7+1))</f>
        <v>46040</v>
      </c>
      <c r="C8" s="21">
        <f>IF(B8="","",IF(MONTH(B8+1)&lt;&gt;MONTH(B8),"",B8+1))</f>
        <v>46041</v>
      </c>
      <c r="D8" s="22">
        <f t="shared" si="0"/>
        <v>46042</v>
      </c>
      <c r="E8" s="22">
        <f t="shared" si="0"/>
        <v>46043</v>
      </c>
      <c r="F8" s="31">
        <f>IF(E8="","",IF(MONTH(E8+1)&lt;&gt;MONTH(E8),"",E8+1))</f>
        <v>46044</v>
      </c>
      <c r="G8" s="22">
        <f t="shared" si="0"/>
        <v>46045</v>
      </c>
      <c r="H8" s="23">
        <f t="shared" si="0"/>
        <v>46046</v>
      </c>
      <c r="I8" s="24"/>
      <c r="J8" s="25">
        <f>IF(P7="","",IF(MONTH(P7+1)&lt;&gt;MONTH(P7),"",P7+1))</f>
        <v>46075</v>
      </c>
      <c r="K8" s="31">
        <f>IF(J8="","",IF(MONTH(J8+1)&lt;&gt;MONTH(J8),"",J8+1))</f>
        <v>46076</v>
      </c>
      <c r="L8" s="22">
        <f t="shared" si="1"/>
        <v>46077</v>
      </c>
      <c r="M8" s="22">
        <f t="shared" si="1"/>
        <v>46078</v>
      </c>
      <c r="N8" s="22">
        <f t="shared" si="1"/>
        <v>46079</v>
      </c>
      <c r="O8" s="22">
        <f t="shared" si="1"/>
        <v>46080</v>
      </c>
      <c r="P8" s="23">
        <f t="shared" si="1"/>
        <v>46081</v>
      </c>
      <c r="Q8" s="14"/>
      <c r="R8" s="25">
        <f>IF(X7="","",IF(MONTH(X7+1)&lt;&gt;MONTH(X7),"",X7+1))</f>
        <v>46103</v>
      </c>
      <c r="S8" s="31">
        <f>IF(R8="","",IF(MONTH(R8+1)&lt;&gt;MONTH(R8),"",R8+1))</f>
        <v>46104</v>
      </c>
      <c r="T8" s="22">
        <f t="shared" si="2"/>
        <v>46105</v>
      </c>
      <c r="U8" s="22">
        <f t="shared" si="2"/>
        <v>46106</v>
      </c>
      <c r="V8" s="22">
        <f t="shared" si="2"/>
        <v>46107</v>
      </c>
      <c r="W8" s="22">
        <f t="shared" si="2"/>
        <v>46108</v>
      </c>
      <c r="X8" s="23">
        <f t="shared" si="2"/>
        <v>46109</v>
      </c>
      <c r="Y8" s="12"/>
      <c r="Z8" s="32"/>
      <c r="AA8" s="33" t="s">
        <v>21</v>
      </c>
      <c r="AB8" s="18"/>
      <c r="AC8" s="18"/>
      <c r="AD8" s="18"/>
      <c r="AE8" s="18"/>
      <c r="AF8" s="18"/>
      <c r="AG8" s="20"/>
      <c r="AH8" s="111"/>
      <c r="AJ8" s="113"/>
      <c r="AP8" s="12"/>
    </row>
    <row r="9" spans="1:49" ht="30" customHeight="1" x14ac:dyDescent="0.35">
      <c r="A9" s="2"/>
      <c r="B9" s="25">
        <f>IF(H8="","",IF(MONTH(H8+1)&lt;&gt;MONTH(H8),"",H8+1))</f>
        <v>46047</v>
      </c>
      <c r="C9" s="21">
        <f>IF(B9="","",IF(MONTH(B9+1)&lt;&gt;MONTH(B9),"",B9+1))</f>
        <v>46048</v>
      </c>
      <c r="D9" s="22">
        <f t="shared" si="0"/>
        <v>46049</v>
      </c>
      <c r="E9" s="22">
        <f t="shared" si="0"/>
        <v>46050</v>
      </c>
      <c r="F9" s="22">
        <f t="shared" si="0"/>
        <v>46051</v>
      </c>
      <c r="G9" s="22">
        <f t="shared" si="0"/>
        <v>46052</v>
      </c>
      <c r="H9" s="23">
        <f t="shared" si="0"/>
        <v>46053</v>
      </c>
      <c r="I9" s="24"/>
      <c r="J9" s="25" t="str">
        <f>IF(P8="","",IF(MONTH(P8+1)&lt;&gt;MONTH(P8),"",P8+1))</f>
        <v/>
      </c>
      <c r="K9" s="21" t="str">
        <f>IF(J9="","",IF(MONTH(J9+1)&lt;&gt;MONTH(J9),"",J9+1))</f>
        <v/>
      </c>
      <c r="L9" s="22" t="str">
        <f t="shared" si="1"/>
        <v/>
      </c>
      <c r="M9" s="22" t="str">
        <f t="shared" si="1"/>
        <v/>
      </c>
      <c r="N9" s="22" t="str">
        <f t="shared" si="1"/>
        <v/>
      </c>
      <c r="O9" s="22" t="str">
        <f t="shared" si="1"/>
        <v/>
      </c>
      <c r="P9" s="23" t="str">
        <f t="shared" si="1"/>
        <v/>
      </c>
      <c r="Q9" s="14"/>
      <c r="R9" s="25">
        <f>IF(X8="","",IF(MONTH(X8+1)&lt;&gt;MONTH(X8),"",X8+1))</f>
        <v>46110</v>
      </c>
      <c r="S9" s="34">
        <f>IF(R9="","",IF(MONTH(R9+1)&lt;&gt;MONTH(R9),"",R9+1))</f>
        <v>46111</v>
      </c>
      <c r="T9" s="22">
        <f t="shared" si="2"/>
        <v>46112</v>
      </c>
      <c r="U9" s="22" t="str">
        <f t="shared" si="2"/>
        <v/>
      </c>
      <c r="V9" s="22" t="str">
        <f t="shared" si="2"/>
        <v/>
      </c>
      <c r="W9" s="22" t="str">
        <f t="shared" si="2"/>
        <v/>
      </c>
      <c r="X9" s="23" t="str">
        <f t="shared" si="2"/>
        <v/>
      </c>
      <c r="Y9" s="10"/>
      <c r="Z9" s="35"/>
      <c r="AA9" s="33" t="s">
        <v>22</v>
      </c>
      <c r="AB9" s="18"/>
      <c r="AC9" s="18"/>
      <c r="AD9" s="18"/>
      <c r="AE9" s="18"/>
      <c r="AF9" s="18"/>
      <c r="AG9" s="20"/>
      <c r="AH9" s="111"/>
      <c r="AJ9" s="113"/>
      <c r="AP9" s="10"/>
    </row>
    <row r="10" spans="1:49" ht="30" customHeight="1" x14ac:dyDescent="0.45">
      <c r="A10" s="36"/>
      <c r="B10" s="21" t="str">
        <f>IF(H9="","",IF(MONTH(H9+1)&lt;&gt;MONTH(H9),"",H9+1))</f>
        <v/>
      </c>
      <c r="C10" s="21" t="str">
        <f>IF(B10="","",IF(MONTH(B10+1)&lt;&gt;MONTH(B10),"",B10+1))</f>
        <v/>
      </c>
      <c r="D10" s="22" t="str">
        <f t="shared" si="0"/>
        <v/>
      </c>
      <c r="E10" s="22" t="str">
        <f t="shared" si="0"/>
        <v/>
      </c>
      <c r="F10" s="22" t="str">
        <f t="shared" si="0"/>
        <v/>
      </c>
      <c r="G10" s="22" t="str">
        <f t="shared" si="0"/>
        <v/>
      </c>
      <c r="H10" s="22" t="str">
        <f t="shared" si="0"/>
        <v/>
      </c>
      <c r="I10" s="24"/>
      <c r="J10" s="21" t="str">
        <f>IF(P9="","",IF(MONTH(P9+1)&lt;&gt;MONTH(P9),"",P9+1))</f>
        <v/>
      </c>
      <c r="K10" s="21" t="str">
        <f>IF(J10="","",IF(MONTH(J10+1)&lt;&gt;MONTH(J10),"",J10+1))</f>
        <v/>
      </c>
      <c r="L10" s="22" t="str">
        <f t="shared" si="1"/>
        <v/>
      </c>
      <c r="M10" s="22" t="str">
        <f t="shared" si="1"/>
        <v/>
      </c>
      <c r="N10" s="22" t="str">
        <f t="shared" si="1"/>
        <v/>
      </c>
      <c r="O10" s="22" t="str">
        <f t="shared" si="1"/>
        <v/>
      </c>
      <c r="P10" s="22" t="str">
        <f t="shared" si="1"/>
        <v/>
      </c>
      <c r="Q10" s="14"/>
      <c r="R10" s="21" t="str">
        <f>IF(X9="","",IF(MONTH(X9+1)&lt;&gt;MONTH(X9),"",X9+1))</f>
        <v/>
      </c>
      <c r="S10" s="21" t="str">
        <f>IF(Y9="","",IF(MONTH(Y9+1)&lt;&gt;MONTH(Y9),"",Y9+1))</f>
        <v/>
      </c>
      <c r="T10" s="22" t="str">
        <f t="shared" si="2"/>
        <v/>
      </c>
      <c r="U10" s="22" t="str">
        <f t="shared" si="2"/>
        <v/>
      </c>
      <c r="V10" s="22" t="str">
        <f t="shared" si="2"/>
        <v/>
      </c>
      <c r="W10" s="22" t="str">
        <f t="shared" si="2"/>
        <v/>
      </c>
      <c r="X10" s="22" t="str">
        <f t="shared" si="2"/>
        <v/>
      </c>
      <c r="Z10" s="11"/>
      <c r="AA10" s="11"/>
      <c r="AB10" s="18"/>
      <c r="AC10" s="18"/>
      <c r="AD10" s="18"/>
      <c r="AE10" s="18"/>
      <c r="AF10" s="18"/>
      <c r="AG10" s="20"/>
      <c r="AH10" s="111"/>
      <c r="AP10" s="37"/>
    </row>
    <row r="11" spans="1:49" ht="30" customHeight="1" x14ac:dyDescent="0.35">
      <c r="A11" s="12"/>
      <c r="B11" s="14"/>
      <c r="C11" s="14"/>
      <c r="D11" s="14"/>
      <c r="E11" s="14"/>
      <c r="F11" s="14"/>
      <c r="G11" s="14"/>
      <c r="H11" s="14"/>
      <c r="I11" s="14"/>
      <c r="J11" s="14"/>
      <c r="K11" s="14"/>
      <c r="L11" s="24"/>
      <c r="M11" s="24"/>
      <c r="N11" s="24"/>
      <c r="O11" s="24"/>
      <c r="P11" s="24"/>
      <c r="Q11" s="14"/>
      <c r="R11" s="14"/>
      <c r="S11" s="14"/>
      <c r="T11" s="24"/>
      <c r="U11" s="24"/>
      <c r="V11" s="24"/>
      <c r="W11" s="24"/>
      <c r="X11" s="24"/>
      <c r="Z11" s="18"/>
      <c r="AA11" s="19"/>
      <c r="AB11" s="18"/>
      <c r="AC11" s="18"/>
      <c r="AD11" s="18"/>
      <c r="AE11" s="18"/>
      <c r="AF11" s="18"/>
      <c r="AG11" s="20"/>
      <c r="AH11" s="111"/>
      <c r="AP11" s="12"/>
    </row>
    <row r="12" spans="1:49" ht="30" customHeight="1" x14ac:dyDescent="0.35">
      <c r="A12" s="12"/>
      <c r="B12" s="14"/>
      <c r="C12" s="14"/>
      <c r="D12" s="14"/>
      <c r="E12" s="14"/>
      <c r="F12" s="14"/>
      <c r="G12" s="14"/>
      <c r="H12" s="14"/>
      <c r="I12" s="14"/>
      <c r="J12" s="14"/>
      <c r="K12" s="14"/>
      <c r="L12" s="14"/>
      <c r="M12" s="14"/>
      <c r="N12" s="14"/>
      <c r="O12" s="14"/>
      <c r="P12" s="14"/>
      <c r="Q12" s="14"/>
      <c r="R12" s="14"/>
      <c r="S12" s="14"/>
      <c r="T12" s="14"/>
      <c r="U12" s="14"/>
      <c r="V12" s="14"/>
      <c r="W12" s="14"/>
      <c r="X12" s="14"/>
      <c r="Z12" s="18"/>
      <c r="AA12" s="19"/>
      <c r="AB12" s="18"/>
      <c r="AC12" s="18"/>
      <c r="AD12" s="18"/>
      <c r="AE12" s="18"/>
      <c r="AF12" s="18"/>
      <c r="AG12" s="20"/>
      <c r="AH12" s="38"/>
      <c r="AP12" s="12"/>
    </row>
    <row r="13" spans="1:49" ht="30" customHeight="1" x14ac:dyDescent="0.35">
      <c r="A13" s="12"/>
      <c r="B13" s="14"/>
      <c r="C13" s="14"/>
      <c r="D13" s="14"/>
      <c r="E13" s="14"/>
      <c r="F13" s="14"/>
      <c r="G13" s="14"/>
      <c r="H13" s="14"/>
      <c r="I13" s="14"/>
      <c r="J13" s="14"/>
      <c r="K13" s="14"/>
      <c r="L13" s="14"/>
      <c r="M13" s="14"/>
      <c r="N13" s="14"/>
      <c r="O13" s="14"/>
      <c r="P13" s="14"/>
      <c r="Q13" s="14"/>
      <c r="R13" s="14"/>
      <c r="S13" s="14"/>
      <c r="T13" s="14"/>
      <c r="U13" s="14"/>
      <c r="V13" s="14"/>
      <c r="W13" s="14"/>
      <c r="X13" s="14"/>
      <c r="Z13" s="18"/>
      <c r="AA13" s="18"/>
      <c r="AB13" s="18"/>
      <c r="AC13" s="18"/>
      <c r="AD13" s="18"/>
      <c r="AE13" s="18"/>
      <c r="AF13" s="18"/>
      <c r="AG13" s="20"/>
      <c r="AH13" s="38"/>
      <c r="AP13" s="12"/>
    </row>
    <row r="14" spans="1:49" ht="30" customHeight="1" x14ac:dyDescent="0.5">
      <c r="A14" s="13"/>
      <c r="B14" s="115">
        <f>DATE(YEAR(R3+42),MONTH(R3+42),1)</f>
        <v>46113</v>
      </c>
      <c r="C14" s="115"/>
      <c r="D14" s="115"/>
      <c r="E14" s="115"/>
      <c r="F14" s="115"/>
      <c r="G14" s="115"/>
      <c r="H14" s="115"/>
      <c r="I14" s="39"/>
      <c r="J14" s="115">
        <f>DATE(YEAR(B14+42),MONTH(B14+42),1)</f>
        <v>46143</v>
      </c>
      <c r="K14" s="115"/>
      <c r="L14" s="115"/>
      <c r="M14" s="115"/>
      <c r="N14" s="115"/>
      <c r="O14" s="115"/>
      <c r="P14" s="115"/>
      <c r="Q14" s="14"/>
      <c r="R14" s="115">
        <f>DATE(YEAR(J14+42),MONTH(J14+42),1)</f>
        <v>46174</v>
      </c>
      <c r="S14" s="115"/>
      <c r="T14" s="115"/>
      <c r="U14" s="115"/>
      <c r="V14" s="115"/>
      <c r="W14" s="115"/>
      <c r="X14" s="115"/>
      <c r="Z14" s="15"/>
      <c r="AA14" s="18"/>
      <c r="AG14" s="20"/>
      <c r="AP14" s="12"/>
    </row>
    <row r="15" spans="1:49" ht="30" customHeight="1" x14ac:dyDescent="0.5">
      <c r="A15" s="13"/>
      <c r="B15" s="17" t="str">
        <f>CHOOSE(1+MOD('Calendar Setting'!$R$3+1-2,7),"S","M","T","W","T","F","S")</f>
        <v>S</v>
      </c>
      <c r="C15" s="17" t="str">
        <f>CHOOSE(1+MOD('Calendar Setting'!$R$3+2-2,7),"S","M","T","W","T","F","S")</f>
        <v>M</v>
      </c>
      <c r="D15" s="17" t="str">
        <f>CHOOSE(1+MOD('Calendar Setting'!$R$3+3-2,7),"S","M","T","W","T","F","S")</f>
        <v>T</v>
      </c>
      <c r="E15" s="17" t="str">
        <f>CHOOSE(1+MOD('Calendar Setting'!$R$3+4-2,7),"S","M","T","W","T","F","S")</f>
        <v>W</v>
      </c>
      <c r="F15" s="17" t="str">
        <f>CHOOSE(1+MOD('Calendar Setting'!$R$3+5-2,7),"S","M","T","W","T","F","S")</f>
        <v>T</v>
      </c>
      <c r="G15" s="17" t="str">
        <f>CHOOSE(1+MOD('Calendar Setting'!$R$3+6-2,7),"S","M","T","W","T","F","S")</f>
        <v>F</v>
      </c>
      <c r="H15" s="17" t="str">
        <f>CHOOSE(1+MOD('Calendar Setting'!$R$3+7-2,7),"S","M","T","W","T","F","S")</f>
        <v>S</v>
      </c>
      <c r="I15" s="39"/>
      <c r="J15" s="17" t="str">
        <f>CHOOSE(1+MOD('Calendar Setting'!$R$3+1-2,7),"S","M","T","W","T","F","S")</f>
        <v>S</v>
      </c>
      <c r="K15" s="17" t="str">
        <f>CHOOSE(1+MOD('Calendar Setting'!$R$3+2-2,7),"S","M","T","W","T","F","S")</f>
        <v>M</v>
      </c>
      <c r="L15" s="17" t="str">
        <f>CHOOSE(1+MOD('Calendar Setting'!$R$3+3-2,7),"S","M","T","W","T","F","S")</f>
        <v>T</v>
      </c>
      <c r="M15" s="17" t="str">
        <f>CHOOSE(1+MOD('Calendar Setting'!$R$3+4-2,7),"S","M","T","W","T","F","S")</f>
        <v>W</v>
      </c>
      <c r="N15" s="17" t="str">
        <f>CHOOSE(1+MOD('Calendar Setting'!$R$3+5-2,7),"S","M","T","W","T","F","S")</f>
        <v>T</v>
      </c>
      <c r="O15" s="17" t="str">
        <f>CHOOSE(1+MOD('Calendar Setting'!$R$3+6-2,7),"S","M","T","W","T","F","S")</f>
        <v>F</v>
      </c>
      <c r="P15" s="17" t="str">
        <f>CHOOSE(1+MOD('Calendar Setting'!$R$3+7-2,7),"S","M","T","W","T","F","S")</f>
        <v>S</v>
      </c>
      <c r="Q15" s="14"/>
      <c r="R15" s="17" t="str">
        <f>CHOOSE(1+MOD('Calendar Setting'!$R$3+1-2,7),"S","M","T","W","T","F","S")</f>
        <v>S</v>
      </c>
      <c r="S15" s="17" t="str">
        <f>CHOOSE(1+MOD('Calendar Setting'!$R$3+2-2,7),"S","M","T","W","T","F","S")</f>
        <v>M</v>
      </c>
      <c r="T15" s="17" t="str">
        <f>CHOOSE(1+MOD('Calendar Setting'!$R$3+3-2,7),"S","M","T","W","T","F","S")</f>
        <v>T</v>
      </c>
      <c r="U15" s="17" t="str">
        <f>CHOOSE(1+MOD('Calendar Setting'!$R$3+4-2,7),"S","M","T","W","T","F","S")</f>
        <v>W</v>
      </c>
      <c r="V15" s="17" t="str">
        <f>CHOOSE(1+MOD('Calendar Setting'!$R$3+5-2,7),"S","M","T","W","T","F","S")</f>
        <v>T</v>
      </c>
      <c r="W15" s="17" t="str">
        <f>CHOOSE(1+MOD('Calendar Setting'!$R$3+6-2,7),"S","M","T","W","T","F","S")</f>
        <v>F</v>
      </c>
      <c r="X15" s="17" t="str">
        <f>CHOOSE(1+MOD('Calendar Setting'!$R$3+7-2,7),"S","M","T","W","T","F","S")</f>
        <v>S</v>
      </c>
      <c r="Z15" s="18"/>
      <c r="AA15" s="18"/>
      <c r="AB15" s="18"/>
      <c r="AC15" s="18"/>
      <c r="AD15" s="18"/>
      <c r="AE15" s="18"/>
      <c r="AF15" s="18"/>
      <c r="AG15" s="20"/>
      <c r="AH15" s="111"/>
      <c r="AJ15" s="113"/>
      <c r="AP15" s="12"/>
    </row>
    <row r="16" spans="1:49" ht="30" customHeight="1" x14ac:dyDescent="0.5">
      <c r="A16" s="13"/>
      <c r="B16" s="25" t="str">
        <f>IF(WEEKDAY(B14,1)=MOD('Calendar Setting'!$R$3,7),B14,"")</f>
        <v/>
      </c>
      <c r="C16" s="21" t="str">
        <f>IF(B16="",IF(WEEKDAY(B14,1)=MOD('Calendar Setting'!$R$3,7)+1,B14,""),B16+1)</f>
        <v/>
      </c>
      <c r="D16" s="21" t="str">
        <f>IF(C16="",IF(WEEKDAY(B14,1)=MOD('Calendar Setting'!$R$3+1,7)+1,B14,""),C16+1)</f>
        <v/>
      </c>
      <c r="E16" s="21">
        <f>IF(D16="",IF(WEEKDAY(B14,1)=MOD('Calendar Setting'!$R$3+2,7)+1,B14,""),D16+1)</f>
        <v>46113</v>
      </c>
      <c r="F16" s="21">
        <f>IF(E16="",IF(WEEKDAY(B14,1)=MOD('Calendar Setting'!$R$3+3,7)+1,B14,""),E16+1)</f>
        <v>46114</v>
      </c>
      <c r="G16" s="21">
        <f>IF(F16="",IF(WEEKDAY(B14,1)=MOD('Calendar Setting'!$R$3+4,7)+1,B14,""),F16+1)</f>
        <v>46115</v>
      </c>
      <c r="H16" s="25">
        <f>IF(G16="",IF(WEEKDAY(B14,1)=MOD('Calendar Setting'!$R$3+5,7)+1,B14,""),G16+1)</f>
        <v>46116</v>
      </c>
      <c r="I16" s="39"/>
      <c r="J16" s="25" t="str">
        <f>IF(WEEKDAY(J14,1)=MOD('Calendar Setting'!$R$3,7),J14,"")</f>
        <v/>
      </c>
      <c r="K16" s="21" t="str">
        <f>IF(J16="",IF(WEEKDAY(J14,1)=MOD('Calendar Setting'!$R$3,7)+1,J14,""),J16+1)</f>
        <v/>
      </c>
      <c r="L16" s="21" t="str">
        <f>IF(K16="",IF(WEEKDAY(J14,1)=MOD('Calendar Setting'!$R$3+1,7)+1,J14,""),K16+1)</f>
        <v/>
      </c>
      <c r="M16" s="21" t="str">
        <f>IF(L16="",IF(WEEKDAY(J14,1)=MOD('Calendar Setting'!$R$3+2,7)+1,J14,""),L16+1)</f>
        <v/>
      </c>
      <c r="N16" s="21" t="str">
        <f>IF(M16="",IF(WEEKDAY(J14,1)=MOD('Calendar Setting'!$R$3+3,7)+1,J14,""),M16+1)</f>
        <v/>
      </c>
      <c r="O16" s="21">
        <f>IF(N16="",IF(WEEKDAY(J14,1)=MOD('Calendar Setting'!$R$3+4,7)+1,J14,""),N16+1)</f>
        <v>46143</v>
      </c>
      <c r="P16" s="25">
        <f>IF(O16="",IF(WEEKDAY(J14,1)=MOD('Calendar Setting'!$R$3+5,7)+1,J14,""),O16+1)</f>
        <v>46144</v>
      </c>
      <c r="Q16" s="14"/>
      <c r="R16" s="25" t="str">
        <f>IF(WEEKDAY(R14,1)=MOD('Calendar Setting'!$R$3,7),R14,"")</f>
        <v/>
      </c>
      <c r="S16" s="21">
        <f>IF(R16="",IF(WEEKDAY(R14,1)=MOD('Calendar Setting'!$R$3,7)+1,R14,""),R16+1)</f>
        <v>46174</v>
      </c>
      <c r="T16" s="21">
        <f>IF(S16="",IF(WEEKDAY(R14,1)=MOD('Calendar Setting'!$R$3+1,7)+1,R14,""),S16+1)</f>
        <v>46175</v>
      </c>
      <c r="U16" s="21">
        <f>IF(T16="",IF(WEEKDAY(R14,1)=MOD('Calendar Setting'!$R$3+2,7)+1,R14,""),T16+1)</f>
        <v>46176</v>
      </c>
      <c r="V16" s="21">
        <f>IF(U16="",IF(WEEKDAY(R14,1)=MOD('Calendar Setting'!$R$3+3,7)+1,R14,""),U16+1)</f>
        <v>46177</v>
      </c>
      <c r="W16" s="21">
        <f>IF(V16="",IF(WEEKDAY(R14,1)=MOD('Calendar Setting'!$R$3+4,7)+1,R14,""),V16+1)</f>
        <v>46178</v>
      </c>
      <c r="X16" s="25">
        <f>IF(W16="",IF(WEEKDAY(R14,1)=MOD('Calendar Setting'!$R$3+5,7)+1,R14,""),W16+1)</f>
        <v>46179</v>
      </c>
      <c r="Z16" s="18"/>
      <c r="AA16" s="18"/>
      <c r="AB16" s="18"/>
      <c r="AC16" s="18"/>
      <c r="AD16" s="18"/>
      <c r="AE16" s="18"/>
      <c r="AF16" s="18"/>
      <c r="AG16" s="20"/>
      <c r="AH16" s="111"/>
      <c r="AJ16" s="113"/>
      <c r="AP16" s="12"/>
      <c r="AQ16" s="116"/>
      <c r="AR16" s="116"/>
      <c r="AS16" s="116"/>
      <c r="AT16" s="116"/>
      <c r="AU16" s="116"/>
      <c r="AV16" s="116"/>
      <c r="AW16" s="116"/>
    </row>
    <row r="17" spans="1:49" ht="30" customHeight="1" x14ac:dyDescent="0.5">
      <c r="A17" s="13"/>
      <c r="B17" s="25">
        <f>IF(H16="","",IF(MONTH(H16+1)&lt;&gt;MONTH(H16),"",H16+1))</f>
        <v>46117</v>
      </c>
      <c r="C17" s="21">
        <f t="shared" ref="C17:H21" si="3">IF(B17="","",IF(MONTH(B17+1)&lt;&gt;MONTH(B17),"",B17+1))</f>
        <v>46118</v>
      </c>
      <c r="D17" s="21">
        <f t="shared" si="3"/>
        <v>46119</v>
      </c>
      <c r="E17" s="28">
        <f t="shared" si="3"/>
        <v>46120</v>
      </c>
      <c r="F17" s="21">
        <f t="shared" si="3"/>
        <v>46121</v>
      </c>
      <c r="G17" s="21">
        <f t="shared" si="3"/>
        <v>46122</v>
      </c>
      <c r="H17" s="25">
        <f t="shared" si="3"/>
        <v>46123</v>
      </c>
      <c r="I17" s="39"/>
      <c r="J17" s="25">
        <f>IF(P16="","",IF(MONTH(P16+1)&lt;&gt;MONTH(P16),"",P16+1))</f>
        <v>46145</v>
      </c>
      <c r="K17" s="21">
        <f t="shared" ref="K17:P21" si="4">IF(J17="","",IF(MONTH(J17+1)&lt;&gt;MONTH(J17),"",J17+1))</f>
        <v>46146</v>
      </c>
      <c r="L17" s="21">
        <f t="shared" si="4"/>
        <v>46147</v>
      </c>
      <c r="M17" s="21">
        <f t="shared" si="4"/>
        <v>46148</v>
      </c>
      <c r="N17" s="21">
        <f t="shared" si="4"/>
        <v>46149</v>
      </c>
      <c r="O17" s="28">
        <f t="shared" si="4"/>
        <v>46150</v>
      </c>
      <c r="P17" s="25">
        <f t="shared" si="4"/>
        <v>46151</v>
      </c>
      <c r="Q17" s="14"/>
      <c r="R17" s="25">
        <f>IF(X16="","",IF(MONTH(X16+1)&lt;&gt;MONTH(X16),"",X16+1))</f>
        <v>46180</v>
      </c>
      <c r="S17" s="28">
        <f>IF(R17="","",IF(MONTH(R17+1)&lt;&gt;MONTH(R17),"",R17+1))</f>
        <v>46181</v>
      </c>
      <c r="T17" s="21">
        <f t="shared" ref="S17:X21" si="5">IF(S17="","",IF(MONTH(S17+1)&lt;&gt;MONTH(S17),"",S17+1))</f>
        <v>46182</v>
      </c>
      <c r="U17" s="21">
        <f t="shared" si="5"/>
        <v>46183</v>
      </c>
      <c r="V17" s="21">
        <f t="shared" si="5"/>
        <v>46184</v>
      </c>
      <c r="W17" s="21">
        <f t="shared" si="5"/>
        <v>46185</v>
      </c>
      <c r="X17" s="25">
        <f t="shared" si="5"/>
        <v>46186</v>
      </c>
      <c r="Z17" s="18"/>
      <c r="AA17" s="18"/>
      <c r="AB17" s="18"/>
      <c r="AC17" s="18"/>
      <c r="AD17" s="18"/>
      <c r="AE17" s="18"/>
      <c r="AF17" s="18"/>
      <c r="AG17" s="20"/>
      <c r="AH17" s="111"/>
      <c r="AJ17" s="113"/>
      <c r="AP17" s="12"/>
      <c r="AQ17" s="116"/>
      <c r="AR17" s="116"/>
      <c r="AS17" s="116"/>
      <c r="AT17" s="116"/>
      <c r="AU17" s="116"/>
      <c r="AV17" s="116"/>
      <c r="AW17" s="116"/>
    </row>
    <row r="18" spans="1:49" ht="30" customHeight="1" x14ac:dyDescent="0.5">
      <c r="A18" s="13"/>
      <c r="B18" s="25">
        <f>IF(H17="","",IF(MONTH(H17+1)&lt;&gt;MONTH(H17),"",H17+1))</f>
        <v>46124</v>
      </c>
      <c r="C18" s="21">
        <f t="shared" si="3"/>
        <v>46125</v>
      </c>
      <c r="D18" s="21">
        <f t="shared" si="3"/>
        <v>46126</v>
      </c>
      <c r="E18" s="29">
        <f t="shared" si="3"/>
        <v>46127</v>
      </c>
      <c r="F18" s="21">
        <f t="shared" si="3"/>
        <v>46128</v>
      </c>
      <c r="G18" s="21">
        <f t="shared" si="3"/>
        <v>46129</v>
      </c>
      <c r="H18" s="25">
        <f t="shared" si="3"/>
        <v>46130</v>
      </c>
      <c r="I18" s="39"/>
      <c r="J18" s="25">
        <f>IF(P17="","",IF(MONTH(P17+1)&lt;&gt;MONTH(P17),"",P17+1))</f>
        <v>46152</v>
      </c>
      <c r="K18" s="21">
        <f t="shared" si="4"/>
        <v>46153</v>
      </c>
      <c r="L18" s="21">
        <f t="shared" si="4"/>
        <v>46154</v>
      </c>
      <c r="M18" s="21">
        <f t="shared" si="4"/>
        <v>46155</v>
      </c>
      <c r="N18" s="21">
        <f t="shared" si="4"/>
        <v>46156</v>
      </c>
      <c r="O18" s="29">
        <f t="shared" si="4"/>
        <v>46157</v>
      </c>
      <c r="P18" s="25">
        <f t="shared" si="4"/>
        <v>46158</v>
      </c>
      <c r="Q18" s="14"/>
      <c r="R18" s="25">
        <f>IF(X17="","",IF(MONTH(X17+1)&lt;&gt;MONTH(X17),"",X17+1))</f>
        <v>46187</v>
      </c>
      <c r="S18" s="29">
        <f t="shared" si="5"/>
        <v>46188</v>
      </c>
      <c r="T18" s="21">
        <f t="shared" si="5"/>
        <v>46189</v>
      </c>
      <c r="U18" s="21">
        <f t="shared" si="5"/>
        <v>46190</v>
      </c>
      <c r="V18" s="21">
        <f t="shared" si="5"/>
        <v>46191</v>
      </c>
      <c r="W18" s="22">
        <f t="shared" si="5"/>
        <v>46192</v>
      </c>
      <c r="X18" s="25">
        <f t="shared" si="5"/>
        <v>46193</v>
      </c>
      <c r="Z18" s="18"/>
      <c r="AA18" s="18"/>
      <c r="AB18" s="18"/>
      <c r="AC18" s="18"/>
      <c r="AD18" s="18"/>
      <c r="AE18" s="18"/>
      <c r="AF18" s="18"/>
      <c r="AH18" s="111"/>
      <c r="AJ18" s="113"/>
      <c r="AP18" s="12"/>
      <c r="AQ18" s="116"/>
      <c r="AR18" s="116"/>
      <c r="AS18" s="116"/>
      <c r="AT18" s="116"/>
      <c r="AU18" s="116"/>
      <c r="AV18" s="116"/>
      <c r="AW18" s="116"/>
    </row>
    <row r="19" spans="1:49" ht="30" customHeight="1" x14ac:dyDescent="0.5">
      <c r="A19" s="13"/>
      <c r="B19" s="25">
        <f>IF(H18="","",IF(MONTH(H18+1)&lt;&gt;MONTH(H18),"",H18+1))</f>
        <v>46131</v>
      </c>
      <c r="C19" s="22">
        <f t="shared" si="3"/>
        <v>46132</v>
      </c>
      <c r="D19" s="22">
        <f t="shared" si="3"/>
        <v>46133</v>
      </c>
      <c r="E19" s="31">
        <f t="shared" si="3"/>
        <v>46134</v>
      </c>
      <c r="F19" s="21">
        <f t="shared" si="3"/>
        <v>46135</v>
      </c>
      <c r="G19" s="21">
        <f t="shared" si="3"/>
        <v>46136</v>
      </c>
      <c r="H19" s="25">
        <f t="shared" si="3"/>
        <v>46137</v>
      </c>
      <c r="I19" s="39"/>
      <c r="J19" s="25">
        <f>IF(P18="","",IF(MONTH(P18+1)&lt;&gt;MONTH(P18),"",P18+1))</f>
        <v>46159</v>
      </c>
      <c r="K19" s="21">
        <f t="shared" si="4"/>
        <v>46160</v>
      </c>
      <c r="L19" s="21">
        <f t="shared" si="4"/>
        <v>46161</v>
      </c>
      <c r="M19" s="22">
        <f t="shared" si="4"/>
        <v>46162</v>
      </c>
      <c r="N19" s="21">
        <f t="shared" si="4"/>
        <v>46163</v>
      </c>
      <c r="O19" s="31">
        <f t="shared" si="4"/>
        <v>46164</v>
      </c>
      <c r="P19" s="25">
        <f t="shared" si="4"/>
        <v>46165</v>
      </c>
      <c r="Q19" s="14"/>
      <c r="R19" s="25">
        <f>IF(X18="","",IF(MONTH(X18+1)&lt;&gt;MONTH(X18),"",X18+1))</f>
        <v>46194</v>
      </c>
      <c r="S19" s="31">
        <f t="shared" si="5"/>
        <v>46195</v>
      </c>
      <c r="T19" s="21">
        <f t="shared" si="5"/>
        <v>46196</v>
      </c>
      <c r="U19" s="21">
        <f t="shared" si="5"/>
        <v>46197</v>
      </c>
      <c r="V19" s="21">
        <f t="shared" si="5"/>
        <v>46198</v>
      </c>
      <c r="W19" s="21">
        <f t="shared" si="5"/>
        <v>46199</v>
      </c>
      <c r="X19" s="25">
        <f t="shared" si="5"/>
        <v>46200</v>
      </c>
      <c r="Z19" s="18"/>
      <c r="AA19" s="18"/>
      <c r="AB19" s="18"/>
      <c r="AC19" s="18"/>
      <c r="AD19" s="18"/>
      <c r="AE19" s="18"/>
      <c r="AF19" s="18"/>
      <c r="AG19" s="20"/>
      <c r="AH19" s="111"/>
      <c r="AJ19" s="113"/>
      <c r="AP19" s="12"/>
      <c r="AQ19" s="116"/>
      <c r="AR19" s="116"/>
      <c r="AS19" s="116"/>
      <c r="AT19" s="116"/>
      <c r="AU19" s="116"/>
      <c r="AV19" s="116"/>
      <c r="AW19" s="116"/>
    </row>
    <row r="20" spans="1:49" ht="30" customHeight="1" x14ac:dyDescent="0.5">
      <c r="A20" s="2"/>
      <c r="B20" s="25">
        <f>IF(H19="","",IF(MONTH(H19+1)&lt;&gt;MONTH(H19),"",H19+1))</f>
        <v>46138</v>
      </c>
      <c r="C20" s="21">
        <f t="shared" si="3"/>
        <v>46139</v>
      </c>
      <c r="D20" s="21">
        <f t="shared" si="3"/>
        <v>46140</v>
      </c>
      <c r="E20" s="21">
        <f t="shared" si="3"/>
        <v>46141</v>
      </c>
      <c r="F20" s="21">
        <f t="shared" si="3"/>
        <v>46142</v>
      </c>
      <c r="G20" s="21" t="str">
        <f t="shared" si="3"/>
        <v/>
      </c>
      <c r="H20" s="21" t="str">
        <f t="shared" si="3"/>
        <v/>
      </c>
      <c r="I20" s="39"/>
      <c r="J20" s="25">
        <f>IF(P19="","",IF(MONTH(P19+1)&lt;&gt;MONTH(P19),"",P19+1))</f>
        <v>46166</v>
      </c>
      <c r="K20" s="21">
        <f t="shared" si="4"/>
        <v>46167</v>
      </c>
      <c r="L20" s="21">
        <f t="shared" si="4"/>
        <v>46168</v>
      </c>
      <c r="M20" s="21">
        <f t="shared" si="4"/>
        <v>46169</v>
      </c>
      <c r="N20" s="21">
        <f t="shared" si="4"/>
        <v>46170</v>
      </c>
      <c r="O20" s="34">
        <f t="shared" si="4"/>
        <v>46171</v>
      </c>
      <c r="P20" s="25">
        <f t="shared" si="4"/>
        <v>46172</v>
      </c>
      <c r="Q20" s="14"/>
      <c r="R20" s="25">
        <f>IF(X19="","",IF(MONTH(X19+1)&lt;&gt;MONTH(X19),"",X19+1))</f>
        <v>46201</v>
      </c>
      <c r="S20" s="21">
        <f t="shared" si="5"/>
        <v>46202</v>
      </c>
      <c r="T20" s="21">
        <f t="shared" si="5"/>
        <v>46203</v>
      </c>
      <c r="U20" s="21" t="str">
        <f t="shared" si="5"/>
        <v/>
      </c>
      <c r="V20" s="21" t="str">
        <f t="shared" si="5"/>
        <v/>
      </c>
      <c r="W20" s="21" t="str">
        <f t="shared" si="5"/>
        <v/>
      </c>
      <c r="X20" s="21" t="str">
        <f t="shared" si="5"/>
        <v/>
      </c>
      <c r="Z20" s="15"/>
      <c r="AA20" s="16"/>
      <c r="AG20" s="20"/>
      <c r="AH20" s="40"/>
      <c r="AP20" s="12"/>
    </row>
    <row r="21" spans="1:49" ht="30" customHeight="1" x14ac:dyDescent="0.5">
      <c r="A21" s="36"/>
      <c r="B21" s="21" t="str">
        <f>IF(H20="","",IF(MONTH(H20+1)&lt;&gt;MONTH(H20),"",H20+1))</f>
        <v/>
      </c>
      <c r="C21" s="21" t="str">
        <f t="shared" si="3"/>
        <v/>
      </c>
      <c r="D21" s="21" t="str">
        <f t="shared" si="3"/>
        <v/>
      </c>
      <c r="E21" s="21" t="str">
        <f t="shared" si="3"/>
        <v/>
      </c>
      <c r="F21" s="21" t="str">
        <f t="shared" si="3"/>
        <v/>
      </c>
      <c r="G21" s="21" t="str">
        <f t="shared" si="3"/>
        <v/>
      </c>
      <c r="H21" s="21" t="str">
        <f t="shared" si="3"/>
        <v/>
      </c>
      <c r="I21" s="39"/>
      <c r="J21" s="25">
        <f>IF(P20="","",IF(MONTH(P20+1)&lt;&gt;MONTH(P20),"",P20+1))</f>
        <v>46173</v>
      </c>
      <c r="K21" s="21" t="str">
        <f t="shared" si="4"/>
        <v/>
      </c>
      <c r="L21" s="21" t="str">
        <f t="shared" si="4"/>
        <v/>
      </c>
      <c r="M21" s="21" t="str">
        <f t="shared" si="4"/>
        <v/>
      </c>
      <c r="N21" s="21" t="str">
        <f t="shared" si="4"/>
        <v/>
      </c>
      <c r="O21" s="21" t="str">
        <f t="shared" si="4"/>
        <v/>
      </c>
      <c r="P21" s="25" t="str">
        <f t="shared" si="4"/>
        <v/>
      </c>
      <c r="Q21" s="14"/>
      <c r="R21" s="21" t="str">
        <f>IF(X20="","",IF(MONTH(X20+1)&lt;&gt;MONTH(X20),"",X20+1))</f>
        <v/>
      </c>
      <c r="S21" s="21" t="str">
        <f t="shared" si="5"/>
        <v/>
      </c>
      <c r="T21" s="21" t="str">
        <f t="shared" si="5"/>
        <v/>
      </c>
      <c r="U21" s="21" t="str">
        <f t="shared" si="5"/>
        <v/>
      </c>
      <c r="V21" s="21" t="str">
        <f t="shared" si="5"/>
        <v/>
      </c>
      <c r="W21" s="21" t="str">
        <f t="shared" si="5"/>
        <v/>
      </c>
      <c r="X21" s="21" t="str">
        <f t="shared" si="5"/>
        <v/>
      </c>
      <c r="Z21" s="18"/>
      <c r="AA21" s="18"/>
      <c r="AB21" s="18"/>
      <c r="AC21" s="18"/>
      <c r="AD21" s="18"/>
      <c r="AE21" s="18" t="s">
        <v>6</v>
      </c>
      <c r="AF21" s="18"/>
      <c r="AG21" s="20"/>
      <c r="AH21" s="113"/>
      <c r="AJ21" s="113"/>
      <c r="AP21" s="12"/>
    </row>
    <row r="22" spans="1:49" ht="30" customHeight="1" x14ac:dyDescent="0.5">
      <c r="A22" s="12"/>
      <c r="B22" s="14"/>
      <c r="C22" s="14"/>
      <c r="D22" s="14"/>
      <c r="E22" s="14"/>
      <c r="F22" s="14"/>
      <c r="G22" s="14"/>
      <c r="H22" s="14"/>
      <c r="I22" s="39"/>
      <c r="J22" s="14"/>
      <c r="K22" s="14"/>
      <c r="L22" s="14"/>
      <c r="M22" s="14"/>
      <c r="N22" s="14"/>
      <c r="O22" s="14"/>
      <c r="P22" s="14"/>
      <c r="Q22" s="14"/>
      <c r="R22" s="14"/>
      <c r="S22" s="14"/>
      <c r="T22" s="14"/>
      <c r="U22" s="14"/>
      <c r="V22" s="14"/>
      <c r="W22" s="14"/>
      <c r="X22" s="14"/>
      <c r="Z22" s="18"/>
      <c r="AA22" s="18"/>
      <c r="AB22" s="18"/>
      <c r="AC22" s="18"/>
      <c r="AD22" s="18"/>
      <c r="AE22" s="18"/>
      <c r="AF22" s="18"/>
      <c r="AG22" s="20"/>
      <c r="AH22" s="113"/>
      <c r="AJ22" s="113"/>
      <c r="AP22" s="12"/>
    </row>
    <row r="23" spans="1:49" ht="30" customHeight="1" x14ac:dyDescent="0.5">
      <c r="A23" s="13"/>
      <c r="B23" s="39"/>
      <c r="C23" s="39"/>
      <c r="D23" s="39"/>
      <c r="E23" s="39"/>
      <c r="F23" s="39"/>
      <c r="G23" s="39"/>
      <c r="H23" s="39"/>
      <c r="I23" s="39"/>
      <c r="J23" s="39"/>
      <c r="K23" s="39"/>
      <c r="L23" s="39"/>
      <c r="M23" s="39"/>
      <c r="N23" s="39"/>
      <c r="O23" s="39"/>
      <c r="P23" s="39"/>
      <c r="Q23" s="39"/>
      <c r="R23" s="39"/>
      <c r="S23" s="39"/>
      <c r="T23" s="39"/>
      <c r="U23" s="39"/>
      <c r="V23" s="39"/>
      <c r="W23" s="39"/>
      <c r="X23" s="39"/>
      <c r="Z23" s="18"/>
      <c r="AA23" s="18"/>
      <c r="AB23" s="18"/>
      <c r="AC23" s="18"/>
      <c r="AD23" s="18"/>
      <c r="AE23" s="18"/>
      <c r="AF23" s="18"/>
      <c r="AG23" s="20"/>
      <c r="AH23" s="113"/>
      <c r="AJ23" s="113"/>
    </row>
    <row r="24" spans="1:49" ht="30" customHeight="1" x14ac:dyDescent="0.5">
      <c r="A24" s="13"/>
      <c r="B24" s="115">
        <f>DATE(YEAR(R14+42),MONTH(R14+42),1)</f>
        <v>46204</v>
      </c>
      <c r="C24" s="115"/>
      <c r="D24" s="115"/>
      <c r="E24" s="115"/>
      <c r="F24" s="115"/>
      <c r="G24" s="115"/>
      <c r="H24" s="115"/>
      <c r="I24" s="14"/>
      <c r="J24" s="115">
        <f>DATE(YEAR(B24+42),MONTH(B24+42),1)</f>
        <v>46235</v>
      </c>
      <c r="K24" s="115"/>
      <c r="L24" s="115"/>
      <c r="M24" s="115"/>
      <c r="N24" s="115"/>
      <c r="O24" s="115"/>
      <c r="P24" s="115"/>
      <c r="Q24" s="39"/>
      <c r="R24" s="115">
        <f>DATE(YEAR(J24+42),MONTH(J24+42),1)</f>
        <v>46266</v>
      </c>
      <c r="S24" s="115"/>
      <c r="T24" s="115"/>
      <c r="U24" s="115"/>
      <c r="V24" s="115"/>
      <c r="W24" s="115"/>
      <c r="X24" s="115"/>
      <c r="Z24" s="18"/>
      <c r="AA24" s="18"/>
      <c r="AB24" s="18"/>
      <c r="AC24" s="18"/>
      <c r="AD24" s="18"/>
      <c r="AE24" s="18"/>
      <c r="AF24" s="18"/>
      <c r="AG24" s="20"/>
      <c r="AH24" s="113"/>
      <c r="AJ24" s="113"/>
    </row>
    <row r="25" spans="1:49" ht="30" customHeight="1" x14ac:dyDescent="0.5">
      <c r="A25" s="13"/>
      <c r="B25" s="17" t="str">
        <f>CHOOSE(1+MOD('Calendar Setting'!$R$3+1-2,7),"S","M","T","W","T","F","S")</f>
        <v>S</v>
      </c>
      <c r="C25" s="17" t="str">
        <f>CHOOSE(1+MOD('Calendar Setting'!$R$3+2-2,7),"S","M","T","W","T","F","S")</f>
        <v>M</v>
      </c>
      <c r="D25" s="17" t="str">
        <f>CHOOSE(1+MOD('Calendar Setting'!$R$3+3-2,7),"S","M","T","W","T","F","S")</f>
        <v>T</v>
      </c>
      <c r="E25" s="17" t="str">
        <f>CHOOSE(1+MOD('Calendar Setting'!$R$3+4-2,7),"S","M","T","W","T","F","S")</f>
        <v>W</v>
      </c>
      <c r="F25" s="17" t="str">
        <f>CHOOSE(1+MOD('Calendar Setting'!$R$3+5-2,7),"S","M","T","W","T","F","S")</f>
        <v>T</v>
      </c>
      <c r="G25" s="17" t="str">
        <f>CHOOSE(1+MOD('Calendar Setting'!$R$3+6-2,7),"S","M","T","W","T","F","S")</f>
        <v>F</v>
      </c>
      <c r="H25" s="17" t="str">
        <f>CHOOSE(1+MOD('Calendar Setting'!$R$3+7-2,7),"S","M","T","W","T","F","S")</f>
        <v>S</v>
      </c>
      <c r="I25" s="14"/>
      <c r="J25" s="17" t="str">
        <f>CHOOSE(1+MOD('Calendar Setting'!$R$3+1-2,7),"S","M","T","W","T","F","S")</f>
        <v>S</v>
      </c>
      <c r="K25" s="17" t="str">
        <f>CHOOSE(1+MOD('Calendar Setting'!$R$3+2-2,7),"S","M","T","W","T","F","S")</f>
        <v>M</v>
      </c>
      <c r="L25" s="17" t="str">
        <f>CHOOSE(1+MOD('Calendar Setting'!$R$3+3-2,7),"S","M","T","W","T","F","S")</f>
        <v>T</v>
      </c>
      <c r="M25" s="17" t="str">
        <f>CHOOSE(1+MOD('Calendar Setting'!$R$3+4-2,7),"S","M","T","W","T","F","S")</f>
        <v>W</v>
      </c>
      <c r="N25" s="17" t="str">
        <f>CHOOSE(1+MOD('Calendar Setting'!$R$3+5-2,7),"S","M","T","W","T","F","S")</f>
        <v>T</v>
      </c>
      <c r="O25" s="17" t="str">
        <f>CHOOSE(1+MOD('Calendar Setting'!$R$3+6-2,7),"S","M","T","W","T","F","S")</f>
        <v>F</v>
      </c>
      <c r="P25" s="17" t="str">
        <f>CHOOSE(1+MOD('Calendar Setting'!$R$3+7-2,7),"S","M","T","W","T","F","S")</f>
        <v>S</v>
      </c>
      <c r="Q25" s="39"/>
      <c r="R25" s="17" t="str">
        <f>CHOOSE(1+MOD('Calendar Setting'!$R$3+1-2,7),"S","M","T","W","T","F","S")</f>
        <v>S</v>
      </c>
      <c r="S25" s="17" t="str">
        <f>CHOOSE(1+MOD('Calendar Setting'!$R$3+2-2,7),"S","M","T","W","T","F","S")</f>
        <v>M</v>
      </c>
      <c r="T25" s="17" t="str">
        <f>CHOOSE(1+MOD('Calendar Setting'!$R$3+3-2,7),"S","M","T","W","T","F","S")</f>
        <v>T</v>
      </c>
      <c r="U25" s="17" t="str">
        <f>CHOOSE(1+MOD('Calendar Setting'!$R$3+4-2,7),"S","M","T","W","T","F","S")</f>
        <v>W</v>
      </c>
      <c r="V25" s="17" t="str">
        <f>CHOOSE(1+MOD('Calendar Setting'!$R$3+5-2,7),"S","M","T","W","T","F","S")</f>
        <v>T</v>
      </c>
      <c r="W25" s="17" t="str">
        <f>CHOOSE(1+MOD('Calendar Setting'!$R$3+6-2,7),"S","M","T","W","T","F","S")</f>
        <v>F</v>
      </c>
      <c r="X25" s="17" t="str">
        <f>CHOOSE(1+MOD('Calendar Setting'!$R$3+7-2,7),"S","M","T","W","T","F","S")</f>
        <v>S</v>
      </c>
      <c r="Z25" s="18"/>
      <c r="AA25" s="18"/>
      <c r="AB25" s="18"/>
      <c r="AC25" s="18"/>
      <c r="AD25" s="18"/>
      <c r="AE25" s="18"/>
      <c r="AF25" s="18"/>
      <c r="AG25" s="20"/>
      <c r="AH25" s="113"/>
      <c r="AJ25" s="113"/>
    </row>
    <row r="26" spans="1:49" ht="30" customHeight="1" x14ac:dyDescent="0.5">
      <c r="A26" s="13"/>
      <c r="B26" s="25" t="str">
        <f>IF(WEEKDAY(B24,1)=MOD('Calendar Setting'!$R$3,7),B24,"")</f>
        <v/>
      </c>
      <c r="C26" s="21" t="str">
        <f>IF(B26="",IF(WEEKDAY(B24,1)=MOD('Calendar Setting'!$R$3,7)+1,B24,""),B26+1)</f>
        <v/>
      </c>
      <c r="D26" s="21" t="str">
        <f>IF(C26="",IF(WEEKDAY(B24,1)=MOD('Calendar Setting'!$R$3+1,7)+1,B24,""),C26+1)</f>
        <v/>
      </c>
      <c r="E26" s="21">
        <f>IF(D26="",IF(WEEKDAY(B24,1)=MOD('Calendar Setting'!$R$3+2,7)+1,B24,""),D26+1)</f>
        <v>46204</v>
      </c>
      <c r="F26" s="21">
        <f>IF(E26="",IF(WEEKDAY(B24,1)=MOD('Calendar Setting'!$R$3+3,7)+1,B24,""),E26+1)</f>
        <v>46205</v>
      </c>
      <c r="G26" s="21">
        <f>IF(F26="",IF(WEEKDAY(B24,1)=MOD('Calendar Setting'!$R$3+4,7)+1,B24,""),F26+1)</f>
        <v>46206</v>
      </c>
      <c r="H26" s="25">
        <f>IF(G26="",IF(WEEKDAY(B24,1)=MOD('Calendar Setting'!$R$3+5,7)+1,B24,""),G26+1)</f>
        <v>46207</v>
      </c>
      <c r="I26" s="14"/>
      <c r="J26" s="25" t="str">
        <f>IF(WEEKDAY(J24,1)=MOD('Calendar Setting'!$R$3,7),J24,"")</f>
        <v/>
      </c>
      <c r="K26" s="21" t="str">
        <f>IF(J26="",IF(WEEKDAY(J24,1)=MOD('Calendar Setting'!$R$3,7)+1,J24,""),J26+1)</f>
        <v/>
      </c>
      <c r="L26" s="21" t="str">
        <f>IF(K26="",IF(WEEKDAY(J24,1)=MOD('Calendar Setting'!$R$3+1,7)+1,J24,""),K26+1)</f>
        <v/>
      </c>
      <c r="M26" s="21" t="str">
        <f>IF(L26="",IF(WEEKDAY(J24,1)=MOD('Calendar Setting'!$R$3+2,7)+1,J24,""),L26+1)</f>
        <v/>
      </c>
      <c r="N26" s="21" t="str">
        <f>IF(M26="",IF(WEEKDAY(J24,1)=MOD('Calendar Setting'!$R$3+3,7)+1,J24,""),M26+1)</f>
        <v/>
      </c>
      <c r="O26" s="21" t="str">
        <f>IF(N26="",IF(WEEKDAY(J24,1)=MOD('Calendar Setting'!$R$3+4,7)+1,J24,""),N26+1)</f>
        <v/>
      </c>
      <c r="P26" s="25">
        <f>IF(O26="",IF(WEEKDAY(J24,1)=MOD('Calendar Setting'!$R$3+5,7)+1,J24,""),O26+1)</f>
        <v>46235</v>
      </c>
      <c r="Q26" s="39"/>
      <c r="R26" s="25" t="str">
        <f>IF(WEEKDAY(R24,1)=MOD('Calendar Setting'!$R$3,7),R24,"")</f>
        <v/>
      </c>
      <c r="S26" s="21" t="str">
        <f>IF(R26="",IF(WEEKDAY(R24,1)=MOD('Calendar Setting'!$R$3,7)+1,R24,""),R26+1)</f>
        <v/>
      </c>
      <c r="T26" s="21">
        <f>IF(S26="",IF(WEEKDAY(R24,1)=MOD('Calendar Setting'!$R$3+1,7)+1,R24,""),S26+1)</f>
        <v>46266</v>
      </c>
      <c r="U26" s="21">
        <f>IF(T26="",IF(WEEKDAY(R24,1)=MOD('Calendar Setting'!$R$3+2,7)+1,R24,""),T26+1)</f>
        <v>46267</v>
      </c>
      <c r="V26" s="21">
        <f>IF(U26="",IF(WEEKDAY(R24,1)=MOD('Calendar Setting'!$R$3+3,7)+1,R24,""),U26+1)</f>
        <v>46268</v>
      </c>
      <c r="W26" s="21">
        <f>IF(V26="",IF(WEEKDAY(R24,1)=MOD('Calendar Setting'!$R$3+4,7)+1,R24,""),V26+1)</f>
        <v>46269</v>
      </c>
      <c r="X26" s="25">
        <f>IF(W26="",IF(WEEKDAY(R24,1)=MOD('Calendar Setting'!$R$3+5,7)+1,R24,""),W26+1)</f>
        <v>46270</v>
      </c>
      <c r="Z26" s="18"/>
      <c r="AA26" s="18"/>
      <c r="AB26" s="18"/>
      <c r="AC26" s="18"/>
      <c r="AD26" s="18"/>
      <c r="AE26" s="18"/>
      <c r="AF26" s="18"/>
      <c r="AG26" s="20"/>
      <c r="AH26" s="113"/>
    </row>
    <row r="27" spans="1:49" ht="30" customHeight="1" x14ac:dyDescent="0.5">
      <c r="A27" s="13"/>
      <c r="B27" s="25">
        <f>IF(H26="","",IF(MONTH(H26+1)&lt;&gt;MONTH(H26),"",H26+1))</f>
        <v>46208</v>
      </c>
      <c r="C27" s="21">
        <f t="shared" ref="C27:H31" si="6">IF(B27="","",IF(MONTH(B27+1)&lt;&gt;MONTH(B27),"",B27+1))</f>
        <v>46209</v>
      </c>
      <c r="D27" s="21">
        <f t="shared" si="6"/>
        <v>46210</v>
      </c>
      <c r="E27" s="28">
        <f t="shared" si="6"/>
        <v>46211</v>
      </c>
      <c r="F27" s="21">
        <f t="shared" si="6"/>
        <v>46212</v>
      </c>
      <c r="G27" s="21">
        <f t="shared" si="6"/>
        <v>46213</v>
      </c>
      <c r="H27" s="25">
        <f t="shared" si="6"/>
        <v>46214</v>
      </c>
      <c r="I27" s="14"/>
      <c r="J27" s="25">
        <f>IF(P26="","",IF(MONTH(P26+1)&lt;&gt;MONTH(P26),"",P26+1))</f>
        <v>46236</v>
      </c>
      <c r="K27" s="21">
        <f t="shared" ref="K27:P31" si="7">IF(J27="","",IF(MONTH(J27+1)&lt;&gt;MONTH(J27),"",J27+1))</f>
        <v>46237</v>
      </c>
      <c r="L27" s="21">
        <f t="shared" si="7"/>
        <v>46238</v>
      </c>
      <c r="M27" s="21">
        <f t="shared" si="7"/>
        <v>46239</v>
      </c>
      <c r="N27" s="21">
        <f t="shared" si="7"/>
        <v>46240</v>
      </c>
      <c r="O27" s="21">
        <f t="shared" si="7"/>
        <v>46241</v>
      </c>
      <c r="P27" s="25">
        <f t="shared" si="7"/>
        <v>46242</v>
      </c>
      <c r="Q27" s="39"/>
      <c r="R27" s="25">
        <f>IF(X26="","",IF(MONTH(X26+1)&lt;&gt;MONTH(X26),"",X26+1))</f>
        <v>46271</v>
      </c>
      <c r="S27" s="21">
        <f t="shared" ref="S27:X31" si="8">IF(R27="","",IF(MONTH(R27+1)&lt;&gt;MONTH(R27),"",R27+1))</f>
        <v>46272</v>
      </c>
      <c r="T27" s="28">
        <f t="shared" si="8"/>
        <v>46273</v>
      </c>
      <c r="U27" s="21">
        <f t="shared" si="8"/>
        <v>46274</v>
      </c>
      <c r="V27" s="21">
        <f t="shared" si="8"/>
        <v>46275</v>
      </c>
      <c r="W27" s="21">
        <f t="shared" si="8"/>
        <v>46276</v>
      </c>
      <c r="X27" s="25">
        <f t="shared" si="8"/>
        <v>46277</v>
      </c>
      <c r="Z27" s="18"/>
      <c r="AA27" s="18"/>
      <c r="AB27" s="18"/>
      <c r="AC27" s="18"/>
      <c r="AD27" s="18"/>
      <c r="AE27" s="18"/>
      <c r="AF27" s="18"/>
      <c r="AG27" s="20"/>
      <c r="AH27" s="113"/>
    </row>
    <row r="28" spans="1:49" ht="30" customHeight="1" x14ac:dyDescent="0.5">
      <c r="A28" s="13"/>
      <c r="B28" s="25">
        <f>IF(H27="","",IF(MONTH(H27+1)&lt;&gt;MONTH(H27),"",H27+1))</f>
        <v>46215</v>
      </c>
      <c r="C28" s="21">
        <f t="shared" si="6"/>
        <v>46216</v>
      </c>
      <c r="D28" s="21">
        <f t="shared" si="6"/>
        <v>46217</v>
      </c>
      <c r="E28" s="29">
        <f t="shared" si="6"/>
        <v>46218</v>
      </c>
      <c r="F28" s="21">
        <f t="shared" si="6"/>
        <v>46219</v>
      </c>
      <c r="G28" s="21">
        <f t="shared" si="6"/>
        <v>46220</v>
      </c>
      <c r="H28" s="25">
        <f t="shared" si="6"/>
        <v>46221</v>
      </c>
      <c r="I28" s="14"/>
      <c r="J28" s="25">
        <f>IF(P27="","",IF(MONTH(P27+1)&lt;&gt;MONTH(P27),"",P27+1))</f>
        <v>46243</v>
      </c>
      <c r="K28" s="28">
        <f t="shared" si="7"/>
        <v>46244</v>
      </c>
      <c r="L28" s="21">
        <f t="shared" si="7"/>
        <v>46245</v>
      </c>
      <c r="M28" s="21">
        <f t="shared" si="7"/>
        <v>46246</v>
      </c>
      <c r="N28" s="21">
        <f t="shared" si="7"/>
        <v>46247</v>
      </c>
      <c r="O28" s="21">
        <f t="shared" si="7"/>
        <v>46248</v>
      </c>
      <c r="P28" s="25">
        <f t="shared" si="7"/>
        <v>46249</v>
      </c>
      <c r="Q28" s="39"/>
      <c r="R28" s="25">
        <f>IF(X27="","",IF(MONTH(X27+1)&lt;&gt;MONTH(X27),"",X27+1))</f>
        <v>46278</v>
      </c>
      <c r="S28" s="21">
        <f t="shared" si="8"/>
        <v>46279</v>
      </c>
      <c r="T28" s="29">
        <f t="shared" si="8"/>
        <v>46280</v>
      </c>
      <c r="U28" s="21">
        <f t="shared" si="8"/>
        <v>46281</v>
      </c>
      <c r="V28" s="21">
        <f t="shared" si="8"/>
        <v>46282</v>
      </c>
      <c r="W28" s="21">
        <f t="shared" si="8"/>
        <v>46283</v>
      </c>
      <c r="X28" s="25">
        <f t="shared" si="8"/>
        <v>46284</v>
      </c>
      <c r="Z28" s="18"/>
      <c r="AA28" s="18"/>
      <c r="AB28" s="18"/>
      <c r="AC28" s="18"/>
      <c r="AD28" s="18"/>
      <c r="AE28" s="18"/>
      <c r="AF28" s="18"/>
      <c r="AG28" s="20"/>
      <c r="AH28" s="113"/>
    </row>
    <row r="29" spans="1:49" ht="30" customHeight="1" x14ac:dyDescent="0.5">
      <c r="B29" s="25">
        <f>IF(H28="","",IF(MONTH(H28+1)&lt;&gt;MONTH(H28),"",H28+1))</f>
        <v>46222</v>
      </c>
      <c r="C29" s="22">
        <f t="shared" si="6"/>
        <v>46223</v>
      </c>
      <c r="D29" s="21">
        <f t="shared" si="6"/>
        <v>46224</v>
      </c>
      <c r="E29" s="31">
        <f t="shared" si="6"/>
        <v>46225</v>
      </c>
      <c r="F29" s="21">
        <f t="shared" si="6"/>
        <v>46226</v>
      </c>
      <c r="G29" s="21">
        <f t="shared" si="6"/>
        <v>46227</v>
      </c>
      <c r="H29" s="25">
        <f t="shared" si="6"/>
        <v>46228</v>
      </c>
      <c r="I29" s="14"/>
      <c r="J29" s="25">
        <f>IF(P28="","",IF(MONTH(P28+1)&lt;&gt;MONTH(P28),"",P28+1))</f>
        <v>46250</v>
      </c>
      <c r="K29" s="29">
        <f t="shared" si="7"/>
        <v>46251</v>
      </c>
      <c r="L29" s="21">
        <f t="shared" si="7"/>
        <v>46252</v>
      </c>
      <c r="M29" s="21">
        <f t="shared" si="7"/>
        <v>46253</v>
      </c>
      <c r="N29" s="22">
        <f t="shared" si="7"/>
        <v>46254</v>
      </c>
      <c r="O29" s="21">
        <f t="shared" si="7"/>
        <v>46255</v>
      </c>
      <c r="P29" s="25">
        <f t="shared" si="7"/>
        <v>46256</v>
      </c>
      <c r="Q29" s="39"/>
      <c r="R29" s="25">
        <f>IF(X28="","",IF(MONTH(X28+1)&lt;&gt;MONTH(X28),"",X28+1))</f>
        <v>46285</v>
      </c>
      <c r="S29" s="22">
        <f t="shared" si="8"/>
        <v>46286</v>
      </c>
      <c r="T29" s="31">
        <f t="shared" si="8"/>
        <v>46287</v>
      </c>
      <c r="U29" s="21">
        <f t="shared" si="8"/>
        <v>46288</v>
      </c>
      <c r="V29" s="21">
        <f t="shared" si="8"/>
        <v>46289</v>
      </c>
      <c r="W29" s="21">
        <f t="shared" si="8"/>
        <v>46290</v>
      </c>
      <c r="X29" s="25">
        <f t="shared" si="8"/>
        <v>46291</v>
      </c>
      <c r="Z29" s="18"/>
      <c r="AA29" s="18"/>
      <c r="AB29" s="18"/>
      <c r="AC29" s="18"/>
      <c r="AD29" s="18"/>
      <c r="AE29" s="18"/>
      <c r="AF29" s="18"/>
      <c r="AH29" s="113"/>
    </row>
    <row r="30" spans="1:49" ht="30" customHeight="1" x14ac:dyDescent="0.5">
      <c r="B30" s="25">
        <f>IF(H29="","",IF(MONTH(H29+1)&lt;&gt;MONTH(H29),"",H29+1))</f>
        <v>46229</v>
      </c>
      <c r="C30" s="21">
        <f t="shared" si="6"/>
        <v>46230</v>
      </c>
      <c r="D30" s="21">
        <f t="shared" si="6"/>
        <v>46231</v>
      </c>
      <c r="E30" s="21">
        <f t="shared" si="6"/>
        <v>46232</v>
      </c>
      <c r="F30" s="21">
        <f t="shared" si="6"/>
        <v>46233</v>
      </c>
      <c r="G30" s="21">
        <f t="shared" si="6"/>
        <v>46234</v>
      </c>
      <c r="H30" s="21" t="str">
        <f t="shared" si="6"/>
        <v/>
      </c>
      <c r="I30" s="14"/>
      <c r="J30" s="25">
        <f>IF(P29="","",IF(MONTH(P29+1)&lt;&gt;MONTH(P29),"",P29+1))</f>
        <v>46257</v>
      </c>
      <c r="K30" s="31">
        <f t="shared" si="7"/>
        <v>46258</v>
      </c>
      <c r="L30" s="21">
        <f t="shared" si="7"/>
        <v>46259</v>
      </c>
      <c r="M30" s="21">
        <f t="shared" si="7"/>
        <v>46260</v>
      </c>
      <c r="N30" s="21">
        <f t="shared" si="7"/>
        <v>46261</v>
      </c>
      <c r="O30" s="21">
        <f t="shared" si="7"/>
        <v>46262</v>
      </c>
      <c r="P30" s="25">
        <f t="shared" si="7"/>
        <v>46263</v>
      </c>
      <c r="Q30" s="39"/>
      <c r="R30" s="25">
        <f>IF(X29="","",IF(MONTH(X29+1)&lt;&gt;MONTH(X29),"",X29+1))</f>
        <v>46292</v>
      </c>
      <c r="S30" s="21">
        <f t="shared" si="8"/>
        <v>46293</v>
      </c>
      <c r="T30" s="21">
        <f t="shared" si="8"/>
        <v>46294</v>
      </c>
      <c r="U30" s="21">
        <f t="shared" si="8"/>
        <v>46295</v>
      </c>
      <c r="V30" s="21" t="str">
        <f t="shared" si="8"/>
        <v/>
      </c>
      <c r="W30" s="21" t="str">
        <f t="shared" si="8"/>
        <v/>
      </c>
      <c r="X30" s="25" t="str">
        <f t="shared" si="8"/>
        <v/>
      </c>
      <c r="Z30" s="41"/>
      <c r="AA30" s="42"/>
      <c r="AB30" s="43"/>
      <c r="AC30" s="43"/>
      <c r="AD30" s="43"/>
      <c r="AE30" s="43"/>
      <c r="AF30" s="43"/>
      <c r="AG30" s="44"/>
      <c r="AH30" s="45"/>
    </row>
    <row r="31" spans="1:49" ht="30" customHeight="1" x14ac:dyDescent="0.5">
      <c r="B31" s="21" t="str">
        <f>IF(H30="","",IF(MONTH(H30+1)&lt;&gt;MONTH(H30),"",H30+1))</f>
        <v/>
      </c>
      <c r="C31" s="21" t="str">
        <f t="shared" si="6"/>
        <v/>
      </c>
      <c r="D31" s="21" t="str">
        <f t="shared" si="6"/>
        <v/>
      </c>
      <c r="E31" s="21" t="str">
        <f t="shared" si="6"/>
        <v/>
      </c>
      <c r="F31" s="21" t="str">
        <f t="shared" si="6"/>
        <v/>
      </c>
      <c r="G31" s="21" t="str">
        <f t="shared" si="6"/>
        <v/>
      </c>
      <c r="H31" s="21" t="str">
        <f t="shared" si="6"/>
        <v/>
      </c>
      <c r="I31" s="14"/>
      <c r="J31" s="25">
        <f>IF(P30="","",IF(MONTH(P30+1)&lt;&gt;MONTH(P30),"",P30+1))</f>
        <v>46264</v>
      </c>
      <c r="K31" s="21">
        <f t="shared" si="7"/>
        <v>46265</v>
      </c>
      <c r="L31" s="21" t="str">
        <f t="shared" si="7"/>
        <v/>
      </c>
      <c r="M31" s="21" t="str">
        <f t="shared" si="7"/>
        <v/>
      </c>
      <c r="N31" s="21" t="str">
        <f t="shared" si="7"/>
        <v/>
      </c>
      <c r="O31" s="21" t="str">
        <f t="shared" si="7"/>
        <v/>
      </c>
      <c r="P31" s="21" t="str">
        <f t="shared" si="7"/>
        <v/>
      </c>
      <c r="Q31" s="39"/>
      <c r="R31" s="21" t="str">
        <f>IF(X30="","",IF(MONTH(X30+1)&lt;&gt;MONTH(X30),"",X30+1))</f>
        <v/>
      </c>
      <c r="S31" s="21" t="str">
        <f>IF(R31="","",IF(MONTH(R31+1)&lt;&gt;MONTH(R31),"",R31+1))</f>
        <v/>
      </c>
      <c r="T31" s="21" t="str">
        <f t="shared" si="8"/>
        <v/>
      </c>
      <c r="U31" s="21" t="str">
        <f t="shared" si="8"/>
        <v/>
      </c>
      <c r="V31" s="21" t="str">
        <f t="shared" si="8"/>
        <v/>
      </c>
      <c r="W31" s="21" t="str">
        <f t="shared" si="8"/>
        <v/>
      </c>
      <c r="X31" s="21" t="str">
        <f t="shared" si="8"/>
        <v/>
      </c>
      <c r="Z31" s="116"/>
      <c r="AA31" s="116"/>
      <c r="AB31" s="116"/>
      <c r="AC31" s="116"/>
      <c r="AD31" s="116"/>
      <c r="AE31" s="116"/>
      <c r="AF31" s="116"/>
      <c r="AG31" s="44"/>
      <c r="AH31" s="117"/>
    </row>
    <row r="32" spans="1:49" ht="30" customHeight="1" x14ac:dyDescent="0.5">
      <c r="B32" s="14"/>
      <c r="C32" s="14"/>
      <c r="D32" s="14"/>
      <c r="E32" s="14"/>
      <c r="F32" s="14"/>
      <c r="G32" s="14"/>
      <c r="H32" s="14"/>
      <c r="I32" s="14"/>
      <c r="J32" s="14"/>
      <c r="K32" s="14"/>
      <c r="L32" s="14"/>
      <c r="M32" s="14"/>
      <c r="N32" s="14"/>
      <c r="O32" s="14"/>
      <c r="P32" s="14"/>
      <c r="Q32" s="39"/>
      <c r="R32" s="39"/>
      <c r="S32" s="39"/>
      <c r="T32" s="39"/>
      <c r="U32" s="39"/>
      <c r="V32" s="39"/>
      <c r="W32" s="39"/>
      <c r="X32" s="39"/>
      <c r="Z32" s="116"/>
      <c r="AA32" s="116"/>
      <c r="AB32" s="116"/>
      <c r="AC32" s="116"/>
      <c r="AD32" s="116"/>
      <c r="AE32" s="116"/>
      <c r="AF32" s="116"/>
      <c r="AG32" s="44"/>
      <c r="AH32" s="116"/>
    </row>
    <row r="33" spans="2:36" s="8" customFormat="1" ht="30" customHeight="1" x14ac:dyDescent="0.5">
      <c r="B33" s="39"/>
      <c r="C33" s="39"/>
      <c r="D33" s="39"/>
      <c r="E33" s="39"/>
      <c r="F33" s="39"/>
      <c r="G33" s="39"/>
      <c r="H33" s="39"/>
      <c r="I33" s="39"/>
      <c r="J33" s="39"/>
      <c r="K33" s="39"/>
      <c r="L33" s="39"/>
      <c r="M33" s="39"/>
      <c r="N33" s="39"/>
      <c r="O33" s="39"/>
      <c r="P33" s="39"/>
      <c r="Q33" s="39"/>
      <c r="R33" s="39"/>
      <c r="S33" s="39"/>
      <c r="T33" s="39"/>
      <c r="U33" s="39"/>
      <c r="V33" s="39"/>
      <c r="W33" s="39"/>
      <c r="X33" s="39"/>
      <c r="Y33" s="11"/>
      <c r="Z33" s="116"/>
      <c r="AA33" s="116"/>
      <c r="AB33" s="116"/>
      <c r="AC33" s="116"/>
      <c r="AD33" s="116"/>
      <c r="AE33" s="116"/>
      <c r="AF33" s="116"/>
      <c r="AG33" s="46"/>
      <c r="AH33" s="116"/>
    </row>
    <row r="34" spans="2:36" s="8" customFormat="1" ht="30" customHeight="1" x14ac:dyDescent="0.35">
      <c r="B34" s="115">
        <f>DATE(YEAR(R24+42),MONTH(R24+42),1)</f>
        <v>46296</v>
      </c>
      <c r="C34" s="115"/>
      <c r="D34" s="115"/>
      <c r="E34" s="115"/>
      <c r="F34" s="115"/>
      <c r="G34" s="115"/>
      <c r="H34" s="115"/>
      <c r="I34" s="14"/>
      <c r="J34" s="115">
        <f>DATE(YEAR(B34+42),MONTH(B34+42),1)</f>
        <v>46327</v>
      </c>
      <c r="K34" s="115"/>
      <c r="L34" s="115"/>
      <c r="M34" s="115"/>
      <c r="N34" s="115"/>
      <c r="O34" s="115"/>
      <c r="P34" s="115"/>
      <c r="Q34" s="14"/>
      <c r="R34" s="115">
        <f>DATE(YEAR(J34+42),MONTH(J34+42),1)</f>
        <v>46357</v>
      </c>
      <c r="S34" s="115"/>
      <c r="T34" s="115"/>
      <c r="U34" s="115"/>
      <c r="V34" s="115"/>
      <c r="W34" s="115"/>
      <c r="X34" s="115"/>
      <c r="Y34" s="11"/>
      <c r="Z34" s="116"/>
      <c r="AA34" s="116"/>
      <c r="AB34" s="116"/>
      <c r="AC34" s="116"/>
      <c r="AD34" s="116"/>
      <c r="AE34" s="116"/>
      <c r="AF34" s="116"/>
      <c r="AG34" s="11"/>
      <c r="AH34" s="116"/>
    </row>
    <row r="35" spans="2:36" s="8" customFormat="1" ht="30" customHeight="1" x14ac:dyDescent="0.35">
      <c r="B35" s="17" t="str">
        <f>CHOOSE(1+MOD('Calendar Setting'!$R$3+1-2,7),"S","M","T","W","T","F","S")</f>
        <v>S</v>
      </c>
      <c r="C35" s="17" t="str">
        <f>CHOOSE(1+MOD('Calendar Setting'!$R$3+2-2,7),"S","M","T","W","T","F","S")</f>
        <v>M</v>
      </c>
      <c r="D35" s="17" t="str">
        <f>CHOOSE(1+MOD('Calendar Setting'!$R$3+3-2,7),"S","M","T","W","T","F","S")</f>
        <v>T</v>
      </c>
      <c r="E35" s="17" t="str">
        <f>CHOOSE(1+MOD('Calendar Setting'!$R$3+4-2,7),"S","M","T","W","T","F","S")</f>
        <v>W</v>
      </c>
      <c r="F35" s="17" t="str">
        <f>CHOOSE(1+MOD('Calendar Setting'!$R$3+5-2,7),"S","M","T","W","T","F","S")</f>
        <v>T</v>
      </c>
      <c r="G35" s="17" t="str">
        <f>CHOOSE(1+MOD('Calendar Setting'!$R$3+6-2,7),"S","M","T","W","T","F","S")</f>
        <v>F</v>
      </c>
      <c r="H35" s="17" t="str">
        <f>CHOOSE(1+MOD('Calendar Setting'!$R$3+7-2,7),"S","M","T","W","T","F","S")</f>
        <v>S</v>
      </c>
      <c r="I35" s="14"/>
      <c r="J35" s="17" t="str">
        <f>CHOOSE(1+MOD('Calendar Setting'!$R$3+1-2,7),"S","M","T","W","T","F","S")</f>
        <v>S</v>
      </c>
      <c r="K35" s="17" t="str">
        <f>CHOOSE(1+MOD('Calendar Setting'!$R$3+2-2,7),"S","M","T","W","T","F","S")</f>
        <v>M</v>
      </c>
      <c r="L35" s="17" t="str">
        <f>CHOOSE(1+MOD('Calendar Setting'!$R$3+3-2,7),"S","M","T","W","T","F","S")</f>
        <v>T</v>
      </c>
      <c r="M35" s="17" t="str">
        <f>CHOOSE(1+MOD('Calendar Setting'!$R$3+4-2,7),"S","M","T","W","T","F","S")</f>
        <v>W</v>
      </c>
      <c r="N35" s="17" t="str">
        <f>CHOOSE(1+MOD('Calendar Setting'!$R$3+5-2,7),"S","M","T","W","T","F","S")</f>
        <v>T</v>
      </c>
      <c r="O35" s="17" t="str">
        <f>CHOOSE(1+MOD('Calendar Setting'!$R$3+6-2,7),"S","M","T","W","T","F","S")</f>
        <v>F</v>
      </c>
      <c r="P35" s="17" t="str">
        <f>CHOOSE(1+MOD('Calendar Setting'!$R$3+7-2,7),"S","M","T","W","T","F","S")</f>
        <v>S</v>
      </c>
      <c r="Q35" s="14"/>
      <c r="R35" s="17" t="str">
        <f>CHOOSE(1+MOD('Calendar Setting'!$R$3+1-2,7),"S","M","T","W","T","F","S")</f>
        <v>S</v>
      </c>
      <c r="S35" s="17" t="str">
        <f>CHOOSE(1+MOD('Calendar Setting'!$R$3+2-2,7),"S","M","T","W","T","F","S")</f>
        <v>M</v>
      </c>
      <c r="T35" s="17" t="str">
        <f>CHOOSE(1+MOD('Calendar Setting'!$R$3+3-2,7),"S","M","T","W","T","F","S")</f>
        <v>T</v>
      </c>
      <c r="U35" s="17" t="str">
        <f>CHOOSE(1+MOD('Calendar Setting'!$R$3+4-2,7),"S","M","T","W","T","F","S")</f>
        <v>W</v>
      </c>
      <c r="V35" s="17" t="str">
        <f>CHOOSE(1+MOD('Calendar Setting'!$R$3+5-2,7),"S","M","T","W","T","F","S")</f>
        <v>T</v>
      </c>
      <c r="W35" s="17" t="str">
        <f>CHOOSE(1+MOD('Calendar Setting'!$R$3+6-2,7),"S","M","T","W","T","F","S")</f>
        <v>F</v>
      </c>
      <c r="X35" s="17" t="str">
        <f>CHOOSE(1+MOD('Calendar Setting'!$R$3+7-2,7),"S","M","T","W","T","F","S")</f>
        <v>S</v>
      </c>
      <c r="Y35" s="11"/>
      <c r="Z35" s="116"/>
      <c r="AA35" s="116"/>
      <c r="AB35" s="116"/>
      <c r="AC35" s="116"/>
      <c r="AD35" s="116"/>
      <c r="AE35" s="116"/>
      <c r="AF35" s="116"/>
      <c r="AG35" s="44"/>
      <c r="AH35" s="116"/>
    </row>
    <row r="36" spans="2:36" s="8" customFormat="1" ht="30" customHeight="1" x14ac:dyDescent="0.35">
      <c r="B36" s="25" t="str">
        <f>IF(WEEKDAY(B34,1)=MOD('Calendar Setting'!$R$3,7),B34,"")</f>
        <v/>
      </c>
      <c r="C36" s="21" t="str">
        <f>IF(B36="",IF(WEEKDAY(B34,1)=MOD('Calendar Setting'!$R$3,7)+1,B34,""),B36+1)</f>
        <v/>
      </c>
      <c r="D36" s="21" t="str">
        <f>IF(C36="",IF(WEEKDAY(B34,1)=MOD('Calendar Setting'!$R$3+1,7)+1,B34,""),C36+1)</f>
        <v/>
      </c>
      <c r="E36" s="21" t="str">
        <f>IF(D36="",IF(WEEKDAY(B34,1)=MOD('Calendar Setting'!$R$3+2,7)+1,B34,""),D36+1)</f>
        <v/>
      </c>
      <c r="F36" s="21">
        <f>IF(E36="",IF(WEEKDAY(B34,1)=MOD('Calendar Setting'!$R$3+3,7)+1,B34,""),E36+1)</f>
        <v>46296</v>
      </c>
      <c r="G36" s="21">
        <f>IF(F36="",IF(WEEKDAY(B34,1)=MOD('Calendar Setting'!$R$3+4,7)+1,B34,""),F36+1)</f>
        <v>46297</v>
      </c>
      <c r="H36" s="25">
        <f>IF(G36="",IF(WEEKDAY(B34,1)=MOD('Calendar Setting'!$R$3+5,7)+1,B34,""),G36+1)</f>
        <v>46298</v>
      </c>
      <c r="I36" s="14"/>
      <c r="J36" s="25">
        <f>IF(WEEKDAY(J34,1)=MOD('Calendar Setting'!$R$3,7),J34,"")</f>
        <v>46327</v>
      </c>
      <c r="K36" s="21">
        <f>IF(J36="",IF(WEEKDAY(J34,1)=MOD('Calendar Setting'!$R$3,7)+1,J34,""),J36+1)</f>
        <v>46328</v>
      </c>
      <c r="L36" s="21">
        <f>IF(K36="",IF(WEEKDAY(J34,1)=MOD('Calendar Setting'!$R$3+1,7)+1,J34,""),K36+1)</f>
        <v>46329</v>
      </c>
      <c r="M36" s="21">
        <f>IF(L36="",IF(WEEKDAY(J34,1)=MOD('Calendar Setting'!$R$3+2,7)+1,J34,""),L36+1)</f>
        <v>46330</v>
      </c>
      <c r="N36" s="21">
        <f>IF(M36="",IF(WEEKDAY(J34,1)=MOD('Calendar Setting'!$R$3+3,7)+1,J34,""),M36+1)</f>
        <v>46331</v>
      </c>
      <c r="O36" s="21">
        <f>IF(N36="",IF(WEEKDAY(J34,1)=MOD('Calendar Setting'!$R$3+4,7)+1,J34,""),N36+1)</f>
        <v>46332</v>
      </c>
      <c r="P36" s="25">
        <f>IF(O36="",IF(WEEKDAY(J34,1)=MOD('Calendar Setting'!$R$3+5,7)+1,J34,""),O36+1)</f>
        <v>46333</v>
      </c>
      <c r="Q36" s="14"/>
      <c r="R36" s="25" t="str">
        <f>IF(WEEKDAY(R34,1)=MOD('Calendar Setting'!$R$3,7),R34,"")</f>
        <v/>
      </c>
      <c r="S36" s="21" t="str">
        <f>IF(R36="",IF(WEEKDAY(R34,1)=MOD('Calendar Setting'!$R$3,7)+1,R34,""),R36+1)</f>
        <v/>
      </c>
      <c r="T36" s="21">
        <f>IF(S36="",IF(WEEKDAY(R34,1)=MOD('Calendar Setting'!$R$3+1,7)+1,R34,""),S36+1)</f>
        <v>46357</v>
      </c>
      <c r="U36" s="21">
        <f>IF(T36="",IF(WEEKDAY(R34,1)=MOD('Calendar Setting'!$R$3+2,7)+1,R34,""),T36+1)</f>
        <v>46358</v>
      </c>
      <c r="V36" s="21">
        <f>IF(U36="",IF(WEEKDAY(R34,1)=MOD('Calendar Setting'!$R$3+3,7)+1,R34,""),U36+1)</f>
        <v>46359</v>
      </c>
      <c r="W36" s="21">
        <f>IF(V36="",IF(WEEKDAY(R34,1)=MOD('Calendar Setting'!$R$3+4,7)+1,R34,""),V36+1)</f>
        <v>46360</v>
      </c>
      <c r="X36" s="25">
        <f>IF(W36="",IF(WEEKDAY(R34,1)=MOD('Calendar Setting'!$R$3+5,7)+1,R34,""),W36+1)</f>
        <v>46361</v>
      </c>
      <c r="Y36" s="11"/>
      <c r="Z36" s="47"/>
      <c r="AA36" s="48"/>
      <c r="AB36" s="2"/>
      <c r="AC36" s="2"/>
      <c r="AD36" s="2"/>
      <c r="AE36" s="2"/>
      <c r="AF36" s="2"/>
      <c r="AH36" s="2"/>
    </row>
    <row r="37" spans="2:36" s="8" customFormat="1" ht="30" customHeight="1" x14ac:dyDescent="0.35">
      <c r="B37" s="25">
        <f>IF(H36="","",IF(MONTH(H36+1)&lt;&gt;MONTH(H36),"",H36+1))</f>
        <v>46299</v>
      </c>
      <c r="C37" s="21">
        <f t="shared" ref="C37:H41" si="9">IF(B37="","",IF(MONTH(B37+1)&lt;&gt;MONTH(B37),"",B37+1))</f>
        <v>46300</v>
      </c>
      <c r="D37" s="21">
        <f t="shared" si="9"/>
        <v>46301</v>
      </c>
      <c r="E37" s="21">
        <f t="shared" si="9"/>
        <v>46302</v>
      </c>
      <c r="F37" s="28">
        <f t="shared" si="9"/>
        <v>46303</v>
      </c>
      <c r="G37" s="21">
        <f t="shared" si="9"/>
        <v>46304</v>
      </c>
      <c r="H37" s="25">
        <f t="shared" si="9"/>
        <v>46305</v>
      </c>
      <c r="I37" s="14"/>
      <c r="J37" s="25">
        <f>IF(P36="","",IF(MONTH(P36+1)&lt;&gt;MONTH(P36),"",P36+1))</f>
        <v>46334</v>
      </c>
      <c r="K37" s="28">
        <f t="shared" ref="K37:P41" si="10">IF(J37="","",IF(MONTH(J37+1)&lt;&gt;MONTH(J37),"",J37+1))</f>
        <v>46335</v>
      </c>
      <c r="L37" s="21">
        <f t="shared" si="10"/>
        <v>46336</v>
      </c>
      <c r="M37" s="21">
        <f t="shared" si="10"/>
        <v>46337</v>
      </c>
      <c r="N37" s="21">
        <f t="shared" si="10"/>
        <v>46338</v>
      </c>
      <c r="O37" s="21">
        <f t="shared" si="10"/>
        <v>46339</v>
      </c>
      <c r="P37" s="25">
        <f t="shared" si="10"/>
        <v>46340</v>
      </c>
      <c r="Q37" s="14"/>
      <c r="R37" s="25">
        <f>IF(X36="","",IF(MONTH(X36+1)&lt;&gt;MONTH(X36),"",X36+1))</f>
        <v>46362</v>
      </c>
      <c r="S37" s="21">
        <f t="shared" ref="S37:X41" si="11">IF(R37="","",IF(MONTH(R37+1)&lt;&gt;MONTH(R37),"",R37+1))</f>
        <v>46363</v>
      </c>
      <c r="T37" s="28">
        <f t="shared" si="11"/>
        <v>46364</v>
      </c>
      <c r="U37" s="21">
        <f t="shared" si="11"/>
        <v>46365</v>
      </c>
      <c r="V37" s="21">
        <f t="shared" si="11"/>
        <v>46366</v>
      </c>
      <c r="W37" s="21">
        <f t="shared" si="11"/>
        <v>46367</v>
      </c>
      <c r="X37" s="25">
        <f t="shared" si="11"/>
        <v>46368</v>
      </c>
      <c r="Y37" s="11"/>
      <c r="Z37" s="111"/>
      <c r="AA37" s="111"/>
      <c r="AB37" s="111"/>
      <c r="AC37" s="111"/>
      <c r="AD37" s="111"/>
      <c r="AE37" s="111"/>
      <c r="AF37" s="111"/>
      <c r="AG37" s="20"/>
      <c r="AH37" s="111"/>
      <c r="AJ37" s="8" t="s">
        <v>5</v>
      </c>
    </row>
    <row r="38" spans="2:36" s="8" customFormat="1" ht="30" customHeight="1" x14ac:dyDescent="0.35">
      <c r="B38" s="25">
        <f>IF(H37="","",IF(MONTH(H37+1)&lt;&gt;MONTH(H37),"",H37+1))</f>
        <v>46306</v>
      </c>
      <c r="C38" s="21">
        <f t="shared" si="9"/>
        <v>46307</v>
      </c>
      <c r="D38" s="21">
        <f t="shared" si="9"/>
        <v>46308</v>
      </c>
      <c r="E38" s="21">
        <f t="shared" si="9"/>
        <v>46309</v>
      </c>
      <c r="F38" s="29">
        <f t="shared" si="9"/>
        <v>46310</v>
      </c>
      <c r="G38" s="21">
        <f t="shared" si="9"/>
        <v>46311</v>
      </c>
      <c r="H38" s="25">
        <f t="shared" si="9"/>
        <v>46312</v>
      </c>
      <c r="I38" s="14"/>
      <c r="J38" s="25">
        <f>IF(P37="","",IF(MONTH(P37+1)&lt;&gt;MONTH(P37),"",P37+1))</f>
        <v>46341</v>
      </c>
      <c r="K38" s="29">
        <f t="shared" si="10"/>
        <v>46342</v>
      </c>
      <c r="L38" s="21">
        <f t="shared" si="10"/>
        <v>46343</v>
      </c>
      <c r="M38" s="21">
        <f t="shared" si="10"/>
        <v>46344</v>
      </c>
      <c r="N38" s="21">
        <f t="shared" si="10"/>
        <v>46345</v>
      </c>
      <c r="O38" s="22">
        <f t="shared" si="10"/>
        <v>46346</v>
      </c>
      <c r="P38" s="25">
        <f t="shared" si="10"/>
        <v>46347</v>
      </c>
      <c r="Q38" s="14"/>
      <c r="R38" s="25">
        <f>IF(X37="","",IF(MONTH(X37+1)&lt;&gt;MONTH(X37),"",X37+1))</f>
        <v>46369</v>
      </c>
      <c r="S38" s="21">
        <f t="shared" si="11"/>
        <v>46370</v>
      </c>
      <c r="T38" s="29">
        <f t="shared" si="11"/>
        <v>46371</v>
      </c>
      <c r="U38" s="21">
        <f t="shared" si="11"/>
        <v>46372</v>
      </c>
      <c r="V38" s="21">
        <f t="shared" si="11"/>
        <v>46373</v>
      </c>
      <c r="W38" s="21">
        <f t="shared" si="11"/>
        <v>46374</v>
      </c>
      <c r="X38" s="25">
        <f t="shared" si="11"/>
        <v>46375</v>
      </c>
      <c r="Y38" s="11"/>
      <c r="Z38" s="111"/>
      <c r="AA38" s="111"/>
      <c r="AB38" s="111"/>
      <c r="AC38" s="111"/>
      <c r="AD38" s="111"/>
      <c r="AE38" s="111"/>
      <c r="AF38" s="111"/>
      <c r="AG38" s="20"/>
      <c r="AH38" s="111"/>
    </row>
    <row r="39" spans="2:36" s="8" customFormat="1" ht="30" customHeight="1" x14ac:dyDescent="0.35">
      <c r="B39" s="25">
        <f>IF(H38="","",IF(MONTH(H38+1)&lt;&gt;MONTH(H38),"",H38+1))</f>
        <v>46313</v>
      </c>
      <c r="C39" s="21">
        <f t="shared" si="9"/>
        <v>46314</v>
      </c>
      <c r="D39" s="22">
        <f t="shared" si="9"/>
        <v>46315</v>
      </c>
      <c r="E39" s="21">
        <f t="shared" si="9"/>
        <v>46316</v>
      </c>
      <c r="F39" s="31">
        <f t="shared" si="9"/>
        <v>46317</v>
      </c>
      <c r="G39" s="21">
        <f t="shared" si="9"/>
        <v>46318</v>
      </c>
      <c r="H39" s="25">
        <f t="shared" si="9"/>
        <v>46319</v>
      </c>
      <c r="I39" s="14"/>
      <c r="J39" s="25">
        <f>IF(P38="","",IF(MONTH(P38+1)&lt;&gt;MONTH(P38),"",P38+1))</f>
        <v>46348</v>
      </c>
      <c r="K39" s="31">
        <f t="shared" si="10"/>
        <v>46349</v>
      </c>
      <c r="L39" s="21">
        <f t="shared" si="10"/>
        <v>46350</v>
      </c>
      <c r="M39" s="21">
        <f t="shared" si="10"/>
        <v>46351</v>
      </c>
      <c r="N39" s="21">
        <f t="shared" si="10"/>
        <v>46352</v>
      </c>
      <c r="O39" s="21">
        <f t="shared" si="10"/>
        <v>46353</v>
      </c>
      <c r="P39" s="25">
        <f t="shared" si="10"/>
        <v>46354</v>
      </c>
      <c r="Q39" s="14"/>
      <c r="R39" s="25">
        <f>IF(X38="","",IF(MONTH(X38+1)&lt;&gt;MONTH(X38),"",X38+1))</f>
        <v>46376</v>
      </c>
      <c r="S39" s="22">
        <f t="shared" si="11"/>
        <v>46377</v>
      </c>
      <c r="T39" s="31">
        <f t="shared" si="11"/>
        <v>46378</v>
      </c>
      <c r="U39" s="21">
        <f t="shared" si="11"/>
        <v>46379</v>
      </c>
      <c r="V39" s="21">
        <f t="shared" si="11"/>
        <v>46380</v>
      </c>
      <c r="W39" s="21">
        <f t="shared" si="11"/>
        <v>46381</v>
      </c>
      <c r="X39" s="25">
        <f t="shared" si="11"/>
        <v>46382</v>
      </c>
      <c r="Y39" s="11"/>
      <c r="Z39" s="111"/>
      <c r="AA39" s="111"/>
      <c r="AB39" s="111"/>
      <c r="AC39" s="111"/>
      <c r="AD39" s="111"/>
      <c r="AE39" s="111"/>
      <c r="AF39" s="111"/>
      <c r="AG39" s="20"/>
      <c r="AH39" s="111"/>
    </row>
    <row r="40" spans="2:36" s="8" customFormat="1" ht="30" customHeight="1" x14ac:dyDescent="0.35">
      <c r="B40" s="25">
        <f>IF(H39="","",IF(MONTH(H39+1)&lt;&gt;MONTH(H39),"",H39+1))</f>
        <v>46320</v>
      </c>
      <c r="C40" s="21">
        <f t="shared" si="9"/>
        <v>46321</v>
      </c>
      <c r="D40" s="21">
        <f t="shared" si="9"/>
        <v>46322</v>
      </c>
      <c r="E40" s="21">
        <f t="shared" si="9"/>
        <v>46323</v>
      </c>
      <c r="F40" s="21">
        <f t="shared" si="9"/>
        <v>46324</v>
      </c>
      <c r="G40" s="21">
        <f t="shared" si="9"/>
        <v>46325</v>
      </c>
      <c r="H40" s="25">
        <f t="shared" si="9"/>
        <v>46326</v>
      </c>
      <c r="I40" s="14"/>
      <c r="J40" s="25">
        <f>IF(P39="","",IF(MONTH(P39+1)&lt;&gt;MONTH(P39),"",P39+1))</f>
        <v>46355</v>
      </c>
      <c r="K40" s="34">
        <f t="shared" si="10"/>
        <v>46356</v>
      </c>
      <c r="L40" s="21" t="str">
        <f t="shared" si="10"/>
        <v/>
      </c>
      <c r="M40" s="21" t="str">
        <f t="shared" si="10"/>
        <v/>
      </c>
      <c r="N40" s="21" t="str">
        <f t="shared" si="10"/>
        <v/>
      </c>
      <c r="O40" s="21" t="str">
        <f t="shared" si="10"/>
        <v/>
      </c>
      <c r="P40" s="21" t="str">
        <f t="shared" si="10"/>
        <v/>
      </c>
      <c r="Q40" s="14"/>
      <c r="R40" s="25">
        <f>IF(X39="","",IF(MONTH(X39+1)&lt;&gt;MONTH(X39),"",X39+1))</f>
        <v>46383</v>
      </c>
      <c r="S40" s="21">
        <f t="shared" si="11"/>
        <v>46384</v>
      </c>
      <c r="T40" s="21">
        <f t="shared" si="11"/>
        <v>46385</v>
      </c>
      <c r="U40" s="21">
        <f t="shared" si="11"/>
        <v>46386</v>
      </c>
      <c r="V40" s="21">
        <f t="shared" si="11"/>
        <v>46387</v>
      </c>
      <c r="W40" s="21" t="str">
        <f t="shared" si="11"/>
        <v/>
      </c>
      <c r="X40" s="21" t="str">
        <f t="shared" si="11"/>
        <v/>
      </c>
      <c r="Y40" s="11"/>
      <c r="Z40" s="111"/>
      <c r="AA40" s="111"/>
      <c r="AB40" s="111"/>
      <c r="AC40" s="111"/>
      <c r="AD40" s="111"/>
      <c r="AE40" s="111"/>
      <c r="AF40" s="111"/>
      <c r="AG40" s="20"/>
      <c r="AH40" s="111"/>
    </row>
    <row r="41" spans="2:36" s="8" customFormat="1" ht="30" customHeight="1" x14ac:dyDescent="0.35">
      <c r="B41" s="21" t="str">
        <f>IF(H40="","",IF(MONTH(H40+1)&lt;&gt;MONTH(H40),"",H40+1))</f>
        <v/>
      </c>
      <c r="C41" s="21" t="str">
        <f>IF(B41="","",IF(MONTH(B41+1)&lt;&gt;MONTH(B41),"",B41+1))</f>
        <v/>
      </c>
      <c r="D41" s="21" t="str">
        <f t="shared" si="9"/>
        <v/>
      </c>
      <c r="E41" s="21" t="str">
        <f t="shared" si="9"/>
        <v/>
      </c>
      <c r="F41" s="21" t="str">
        <f t="shared" si="9"/>
        <v/>
      </c>
      <c r="G41" s="21" t="str">
        <f t="shared" si="9"/>
        <v/>
      </c>
      <c r="H41" s="21" t="str">
        <f t="shared" si="9"/>
        <v/>
      </c>
      <c r="I41" s="14"/>
      <c r="J41" s="21" t="str">
        <f>IF(P40="","",IF(MONTH(P40+1)&lt;&gt;MONTH(P40),"",P40+1))</f>
        <v/>
      </c>
      <c r="K41" s="21" t="str">
        <f>IF(J41="","",IF(MONTH(J41+1)&lt;&gt;MONTH(J41),"",J41+1))</f>
        <v/>
      </c>
      <c r="L41" s="21" t="str">
        <f t="shared" si="10"/>
        <v/>
      </c>
      <c r="M41" s="21" t="str">
        <f t="shared" si="10"/>
        <v/>
      </c>
      <c r="N41" s="21" t="str">
        <f t="shared" si="10"/>
        <v/>
      </c>
      <c r="O41" s="21" t="str">
        <f t="shared" si="10"/>
        <v/>
      </c>
      <c r="P41" s="21" t="str">
        <f t="shared" si="10"/>
        <v/>
      </c>
      <c r="Q41" s="14"/>
      <c r="R41" s="21" t="str">
        <f>IF(X40="","",IF(MONTH(X40+1)&lt;&gt;MONTH(X40),"",X40+1))</f>
        <v/>
      </c>
      <c r="S41" s="21" t="str">
        <f>IF(R41="","",IF(MONTH(R41+1)&lt;&gt;MONTH(R41),"",R41+1))</f>
        <v/>
      </c>
      <c r="T41" s="21" t="str">
        <f t="shared" si="11"/>
        <v/>
      </c>
      <c r="U41" s="21" t="str">
        <f t="shared" si="11"/>
        <v/>
      </c>
      <c r="V41" s="21" t="str">
        <f t="shared" si="11"/>
        <v/>
      </c>
      <c r="W41" s="21" t="str">
        <f t="shared" si="11"/>
        <v/>
      </c>
      <c r="X41" s="21" t="str">
        <f t="shared" si="11"/>
        <v/>
      </c>
      <c r="Y41" s="11"/>
      <c r="Z41" s="49"/>
      <c r="AA41" s="16"/>
      <c r="AB41" s="2"/>
      <c r="AC41" s="2"/>
      <c r="AD41" s="2"/>
      <c r="AE41" s="2"/>
      <c r="AF41" s="2"/>
      <c r="AG41" s="20"/>
      <c r="AH41" s="40"/>
    </row>
    <row r="42" spans="2:36" s="8" customFormat="1" ht="30" customHeight="1" x14ac:dyDescent="0.5">
      <c r="B42" s="39"/>
      <c r="C42" s="39"/>
      <c r="D42" s="39"/>
      <c r="E42" s="39"/>
      <c r="F42" s="39"/>
      <c r="G42" s="39"/>
      <c r="H42" s="39"/>
      <c r="I42" s="39"/>
      <c r="J42" s="39"/>
      <c r="K42" s="39"/>
      <c r="L42" s="39"/>
      <c r="M42" s="39"/>
      <c r="N42" s="39"/>
      <c r="O42" s="39"/>
      <c r="P42" s="39"/>
      <c r="Q42" s="39"/>
      <c r="R42" s="39"/>
      <c r="S42" s="39"/>
      <c r="T42" s="39"/>
      <c r="U42" s="39"/>
      <c r="V42" s="39"/>
      <c r="W42" s="39"/>
      <c r="X42" s="39"/>
      <c r="Y42" s="11"/>
      <c r="Z42" s="111"/>
      <c r="AA42" s="111"/>
      <c r="AB42" s="111"/>
      <c r="AC42" s="111"/>
      <c r="AD42" s="111"/>
      <c r="AE42" s="111"/>
      <c r="AF42" s="111"/>
      <c r="AG42" s="20"/>
      <c r="AH42" s="111"/>
    </row>
    <row r="43" spans="2:36" s="8" customFormat="1" ht="30" customHeight="1" x14ac:dyDescent="0.35">
      <c r="B43" s="115">
        <f>DATE(YEAR(R34+42),MONTH(R34+42),1)*1</f>
        <v>46388</v>
      </c>
      <c r="C43" s="115"/>
      <c r="D43" s="115"/>
      <c r="E43" s="115"/>
      <c r="F43" s="115"/>
      <c r="G43" s="115"/>
      <c r="H43" s="115"/>
      <c r="I43" s="14"/>
      <c r="J43" s="115">
        <f>DATE(YEAR(B43+42),MONTH(B43+42),1)</f>
        <v>46419</v>
      </c>
      <c r="K43" s="115"/>
      <c r="L43" s="115"/>
      <c r="M43" s="115"/>
      <c r="N43" s="115"/>
      <c r="O43" s="115"/>
      <c r="P43" s="115"/>
      <c r="Q43" s="14"/>
      <c r="R43" s="115">
        <f>DATE(YEAR(J43+42),MONTH(J43+42),1)</f>
        <v>46447</v>
      </c>
      <c r="S43" s="115"/>
      <c r="T43" s="115"/>
      <c r="U43" s="115"/>
      <c r="V43" s="115"/>
      <c r="W43" s="115"/>
      <c r="X43" s="115"/>
      <c r="Y43" s="11"/>
      <c r="Z43" s="111"/>
      <c r="AA43" s="111"/>
      <c r="AB43" s="111"/>
      <c r="AC43" s="111"/>
      <c r="AD43" s="111"/>
      <c r="AE43" s="111"/>
      <c r="AF43" s="111"/>
      <c r="AG43" s="20"/>
      <c r="AH43" s="111"/>
    </row>
    <row r="44" spans="2:36" s="8" customFormat="1" ht="30" customHeight="1" x14ac:dyDescent="0.35">
      <c r="B44" s="17" t="str">
        <f>CHOOSE(1+MOD('Calendar Setting'!$R$3+1-2,7),"S","M","T","W","T","F","S")</f>
        <v>S</v>
      </c>
      <c r="C44" s="17" t="str">
        <f>CHOOSE(1+MOD('Calendar Setting'!$R$3+2-2,7),"S","M","T","W","T","F","S")</f>
        <v>M</v>
      </c>
      <c r="D44" s="17" t="str">
        <f>CHOOSE(1+MOD('Calendar Setting'!$R$3+3-2,7),"S","M","T","W","T","F","S")</f>
        <v>T</v>
      </c>
      <c r="E44" s="17" t="str">
        <f>CHOOSE(1+MOD('Calendar Setting'!$R$3+4-2,7),"S","M","T","W","T","F","S")</f>
        <v>W</v>
      </c>
      <c r="F44" s="17" t="str">
        <f>CHOOSE(1+MOD('Calendar Setting'!$R$3+5-2,7),"S","M","T","W","T","F","S")</f>
        <v>T</v>
      </c>
      <c r="G44" s="17" t="str">
        <f>CHOOSE(1+MOD('Calendar Setting'!$R$3+6-2,7),"S","M","T","W","T","F","S")</f>
        <v>F</v>
      </c>
      <c r="H44" s="17" t="str">
        <f>CHOOSE(1+MOD('Calendar Setting'!$R$3+7-2,7),"S","M","T","W","T","F","S")</f>
        <v>S</v>
      </c>
      <c r="I44" s="14"/>
      <c r="J44" s="17" t="str">
        <f>CHOOSE(1+MOD('Calendar Setting'!$R$3+1-2,7),"S","M","T","W","T","F","S")</f>
        <v>S</v>
      </c>
      <c r="K44" s="17" t="str">
        <f>CHOOSE(1+MOD('Calendar Setting'!$R$3+2-2,7),"S","M","T","W","T","F","S")</f>
        <v>M</v>
      </c>
      <c r="L44" s="17" t="str">
        <f>CHOOSE(1+MOD('Calendar Setting'!$R$3+3-2,7),"S","M","T","W","T","F","S")</f>
        <v>T</v>
      </c>
      <c r="M44" s="17" t="str">
        <f>CHOOSE(1+MOD('Calendar Setting'!$R$3+4-2,7),"S","M","T","W","T","F","S")</f>
        <v>W</v>
      </c>
      <c r="N44" s="17" t="str">
        <f>CHOOSE(1+MOD('Calendar Setting'!$R$3+5-2,7),"S","M","T","W","T","F","S")</f>
        <v>T</v>
      </c>
      <c r="O44" s="17" t="str">
        <f>CHOOSE(1+MOD('Calendar Setting'!$R$3+6-2,7),"S","M","T","W","T","F","S")</f>
        <v>F</v>
      </c>
      <c r="P44" s="17" t="str">
        <f>CHOOSE(1+MOD('Calendar Setting'!$R$3+7-2,7),"S","M","T","W","T","F","S")</f>
        <v>S</v>
      </c>
      <c r="Q44" s="14"/>
      <c r="R44" s="17" t="str">
        <f>CHOOSE(1+MOD('Calendar Setting'!$R$3+1-2,7),"S","M","T","W","T","F","S")</f>
        <v>S</v>
      </c>
      <c r="S44" s="17" t="str">
        <f>CHOOSE(1+MOD('Calendar Setting'!$R$3+2-2,7),"S","M","T","W","T","F","S")</f>
        <v>M</v>
      </c>
      <c r="T44" s="17" t="str">
        <f>CHOOSE(1+MOD('Calendar Setting'!$R$3+3-2,7),"S","M","T","W","T","F","S")</f>
        <v>T</v>
      </c>
      <c r="U44" s="17" t="str">
        <f>CHOOSE(1+MOD('Calendar Setting'!$R$3+4-2,7),"S","M","T","W","T","F","S")</f>
        <v>W</v>
      </c>
      <c r="V44" s="17" t="str">
        <f>CHOOSE(1+MOD('Calendar Setting'!$R$3+5-2,7),"S","M","T","W","T","F","S")</f>
        <v>T</v>
      </c>
      <c r="W44" s="17" t="str">
        <f>CHOOSE(1+MOD('Calendar Setting'!$R$3+6-2,7),"S","M","T","W","T","F","S")</f>
        <v>F</v>
      </c>
      <c r="X44" s="17" t="str">
        <f>CHOOSE(1+MOD('Calendar Setting'!$R$3+7-2,7),"S","M","T","W","T","F","S")</f>
        <v>S</v>
      </c>
      <c r="Y44" s="11"/>
      <c r="Z44" s="111"/>
      <c r="AA44" s="111"/>
      <c r="AB44" s="111"/>
      <c r="AC44" s="111"/>
      <c r="AD44" s="111"/>
      <c r="AE44" s="111"/>
      <c r="AF44" s="111"/>
      <c r="AG44" s="20"/>
      <c r="AH44" s="111"/>
    </row>
    <row r="45" spans="2:36" s="8" customFormat="1" ht="30" customHeight="1" x14ac:dyDescent="0.35">
      <c r="B45" s="25" t="str">
        <f>IF(WEEKDAY(B43,1)=MOD('Calendar Setting'!$R$3,7),B43,"")</f>
        <v/>
      </c>
      <c r="C45" s="21" t="str">
        <f>IF(B45="",IF(WEEKDAY(B43,1)=MOD('Calendar Setting'!$R$3,7)+1,B43,""),B45+1)</f>
        <v/>
      </c>
      <c r="D45" s="21" t="str">
        <f>IF(C45="",IF(WEEKDAY(B43,1)=MOD('Calendar Setting'!$R$3+1,7)+1,B43,""),C45+1)</f>
        <v/>
      </c>
      <c r="E45" s="21" t="str">
        <f>IF(D45="",IF(WEEKDAY(B43,1)=MOD('Calendar Setting'!$R$3+2,7)+1,B43,""),D45+1)</f>
        <v/>
      </c>
      <c r="F45" s="21" t="str">
        <f>IF(E45="",IF(WEEKDAY(B43,1)=MOD('Calendar Setting'!$R$3+3,7)+1,B43,""),E45+1)</f>
        <v/>
      </c>
      <c r="G45" s="21">
        <f>IF(F45="",IF(WEEKDAY(B43,1)=MOD('Calendar Setting'!$R$3+4,7)+1,B43,""),F45+1)</f>
        <v>46388</v>
      </c>
      <c r="H45" s="25">
        <f>IF(G45="",IF(WEEKDAY(B43,1)=MOD('Calendar Setting'!$R$3+5,7)+1,B43,""),G45+1)</f>
        <v>46389</v>
      </c>
      <c r="I45" s="14"/>
      <c r="J45" s="25" t="str">
        <f>IF(WEEKDAY(J43,1)=MOD('Calendar Setting'!$R$3,7),J43,"")</f>
        <v/>
      </c>
      <c r="K45" s="21">
        <f>IF(J45="",IF(WEEKDAY(J43,1)=MOD('Calendar Setting'!$R$3,7)+1,J43,""),J45+1)</f>
        <v>46419</v>
      </c>
      <c r="L45" s="21">
        <f>IF(K45="",IF(WEEKDAY(J43,1)=MOD('Calendar Setting'!$R$3+1,7)+1,J43,""),K45+1)</f>
        <v>46420</v>
      </c>
      <c r="M45" s="21">
        <f>IF(L45="",IF(WEEKDAY(J43,1)=MOD('Calendar Setting'!$R$3+2,7)+1,J43,""),L45+1)</f>
        <v>46421</v>
      </c>
      <c r="N45" s="21">
        <f>IF(M45="",IF(WEEKDAY(J43,1)=MOD('Calendar Setting'!$R$3+3,7)+1,J43,""),M45+1)</f>
        <v>46422</v>
      </c>
      <c r="O45" s="21">
        <f>IF(N45="",IF(WEEKDAY(J43,1)=MOD('Calendar Setting'!$R$3+4,7)+1,J43,""),N45+1)</f>
        <v>46423</v>
      </c>
      <c r="P45" s="25">
        <f>IF(O45="",IF(WEEKDAY(J43,1)=MOD('Calendar Setting'!$R$3+5,7)+1,J43,""),O45+1)</f>
        <v>46424</v>
      </c>
      <c r="Q45" s="14"/>
      <c r="R45" s="25" t="str">
        <f>IF(WEEKDAY(R43,1)=MOD('Calendar Setting'!$R$3,7),R43,"")</f>
        <v/>
      </c>
      <c r="S45" s="21">
        <f>IF(R45="",IF(WEEKDAY(R43,1)=MOD('Calendar Setting'!$R$3,7)+1,R43,""),R45+1)</f>
        <v>46447</v>
      </c>
      <c r="T45" s="21">
        <f>IF(S45="",IF(WEEKDAY(R43,1)=MOD('Calendar Setting'!$R$3+1,7)+1,R43,""),S45+1)</f>
        <v>46448</v>
      </c>
      <c r="U45" s="21">
        <f>IF(T45="",IF(WEEKDAY(R43,1)=MOD('Calendar Setting'!$R$3+2,7)+1,R43,""),T45+1)</f>
        <v>46449</v>
      </c>
      <c r="V45" s="21">
        <f>IF(U45="",IF(WEEKDAY(R43,1)=MOD('Calendar Setting'!$R$3+3,7)+1,R43,""),U45+1)</f>
        <v>46450</v>
      </c>
      <c r="W45" s="21">
        <f>IF(V45="",IF(WEEKDAY(R43,1)=MOD('Calendar Setting'!$R$3+4,7)+1,R43,""),V45+1)</f>
        <v>46451</v>
      </c>
      <c r="X45" s="25">
        <f>IF(W45="",IF(WEEKDAY(R43,1)=MOD('Calendar Setting'!$R$3+5,7)+1,R43,""),W45+1)</f>
        <v>46452</v>
      </c>
      <c r="Y45" s="11"/>
      <c r="Z45" s="111"/>
      <c r="AA45" s="111"/>
      <c r="AB45" s="111"/>
      <c r="AC45" s="111"/>
      <c r="AD45" s="111"/>
      <c r="AE45" s="111"/>
      <c r="AF45" s="111"/>
      <c r="AG45" s="20"/>
      <c r="AH45" s="111"/>
    </row>
    <row r="46" spans="2:36" s="8" customFormat="1" ht="30" customHeight="1" x14ac:dyDescent="0.35">
      <c r="B46" s="25">
        <f>IF(H45="","",IF(MONTH(H45+1)&lt;&gt;MONTH(H45),"",H45+1))</f>
        <v>46390</v>
      </c>
      <c r="C46" s="21">
        <f>IF(B46="","",IF(MONTH(B46+1)&lt;&gt;MONTH(B46),"",B46+1))</f>
        <v>46391</v>
      </c>
      <c r="D46" s="21">
        <f t="shared" ref="D46:H50" si="12">IF(C46="","",IF(MONTH(C46+1)&lt;&gt;MONTH(C46),"",C46+1))</f>
        <v>46392</v>
      </c>
      <c r="E46" s="21">
        <f t="shared" si="12"/>
        <v>46393</v>
      </c>
      <c r="F46" s="21">
        <f t="shared" si="12"/>
        <v>46394</v>
      </c>
      <c r="G46" s="28">
        <f t="shared" si="12"/>
        <v>46395</v>
      </c>
      <c r="H46" s="25">
        <f t="shared" si="12"/>
        <v>46396</v>
      </c>
      <c r="I46" s="14"/>
      <c r="J46" s="25">
        <f>IF(P45="","",IF(MONTH(P45+1)&lt;&gt;MONTH(P45),"",P45+1))</f>
        <v>46425</v>
      </c>
      <c r="K46" s="28">
        <f>IF(J46="","",IF(MONTH(J46+1)&lt;&gt;MONTH(J46),"",J46+1))</f>
        <v>46426</v>
      </c>
      <c r="L46" s="21">
        <f t="shared" ref="L46:P50" si="13">IF(K46="","",IF(MONTH(K46+1)&lt;&gt;MONTH(K46),"",K46+1))</f>
        <v>46427</v>
      </c>
      <c r="M46" s="21">
        <f t="shared" si="13"/>
        <v>46428</v>
      </c>
      <c r="N46" s="21">
        <f t="shared" si="13"/>
        <v>46429</v>
      </c>
      <c r="O46" s="21">
        <f t="shared" si="13"/>
        <v>46430</v>
      </c>
      <c r="P46" s="25">
        <f t="shared" si="13"/>
        <v>46431</v>
      </c>
      <c r="Q46" s="14"/>
      <c r="R46" s="25">
        <f>IF(X45="","",IF(MONTH(X45+1)&lt;&gt;MONTH(X45),"",X45+1))</f>
        <v>46453</v>
      </c>
      <c r="S46" s="28">
        <f>IF(R46="","",IF(MONTH(R46+1)&lt;&gt;MONTH(R46),"",R46+1))</f>
        <v>46454</v>
      </c>
      <c r="T46" s="21">
        <f t="shared" ref="T46:X50" si="14">IF(S46="","",IF(MONTH(S46+1)&lt;&gt;MONTH(S46),"",S46+1))</f>
        <v>46455</v>
      </c>
      <c r="U46" s="21">
        <f t="shared" si="14"/>
        <v>46456</v>
      </c>
      <c r="V46" s="21">
        <f t="shared" si="14"/>
        <v>46457</v>
      </c>
      <c r="W46" s="21">
        <f t="shared" si="14"/>
        <v>46458</v>
      </c>
      <c r="X46" s="25">
        <f t="shared" si="14"/>
        <v>46459</v>
      </c>
      <c r="Y46" s="11"/>
      <c r="Z46" s="111"/>
      <c r="AA46" s="111"/>
      <c r="AB46" s="111"/>
      <c r="AC46" s="111"/>
      <c r="AD46" s="111"/>
      <c r="AE46" s="111"/>
      <c r="AF46" s="111"/>
      <c r="AG46" s="20"/>
      <c r="AH46" s="111"/>
    </row>
    <row r="47" spans="2:36" s="8" customFormat="1" ht="30" customHeight="1" x14ac:dyDescent="0.35">
      <c r="B47" s="25">
        <f>IF(H46="","",IF(MONTH(H46+1)&lt;&gt;MONTH(H46),"",H46+1))</f>
        <v>46397</v>
      </c>
      <c r="C47" s="21">
        <f>IF(B47="","",IF(MONTH(B47+1)&lt;&gt;MONTH(B47),"",B47+1))</f>
        <v>46398</v>
      </c>
      <c r="D47" s="21">
        <f t="shared" si="12"/>
        <v>46399</v>
      </c>
      <c r="E47" s="21">
        <f t="shared" si="12"/>
        <v>46400</v>
      </c>
      <c r="F47" s="21">
        <f t="shared" si="12"/>
        <v>46401</v>
      </c>
      <c r="G47" s="29">
        <f t="shared" si="12"/>
        <v>46402</v>
      </c>
      <c r="H47" s="25">
        <f t="shared" si="12"/>
        <v>46403</v>
      </c>
      <c r="I47" s="14"/>
      <c r="J47" s="25">
        <f>IF(P46="","",IF(MONTH(P46+1)&lt;&gt;MONTH(P46),"",P46+1))</f>
        <v>46432</v>
      </c>
      <c r="K47" s="29">
        <f>IF(J47="","",IF(MONTH(J47+1)&lt;&gt;MONTH(J47),"",J47+1))</f>
        <v>46433</v>
      </c>
      <c r="L47" s="21">
        <f t="shared" si="13"/>
        <v>46434</v>
      </c>
      <c r="M47" s="21">
        <f t="shared" si="13"/>
        <v>46435</v>
      </c>
      <c r="N47" s="21">
        <f t="shared" si="13"/>
        <v>46436</v>
      </c>
      <c r="O47" s="22">
        <f t="shared" si="13"/>
        <v>46437</v>
      </c>
      <c r="P47" s="25">
        <f t="shared" si="13"/>
        <v>46438</v>
      </c>
      <c r="Q47" s="14"/>
      <c r="R47" s="25">
        <f>IF(X46="","",IF(MONTH(X46+1)&lt;&gt;MONTH(X46),"",X46+1))</f>
        <v>46460</v>
      </c>
      <c r="S47" s="29">
        <f>IF(R47="","",IF(MONTH(R47+1)&lt;&gt;MONTH(R47),"",R47+1))</f>
        <v>46461</v>
      </c>
      <c r="T47" s="21">
        <f t="shared" si="14"/>
        <v>46462</v>
      </c>
      <c r="U47" s="21">
        <f t="shared" si="14"/>
        <v>46463</v>
      </c>
      <c r="V47" s="21">
        <f t="shared" si="14"/>
        <v>46464</v>
      </c>
      <c r="W47" s="22">
        <f t="shared" si="14"/>
        <v>46465</v>
      </c>
      <c r="X47" s="25">
        <f t="shared" si="14"/>
        <v>46466</v>
      </c>
      <c r="Y47" s="11"/>
      <c r="Z47" s="47"/>
      <c r="AA47" s="16"/>
      <c r="AB47" s="2"/>
      <c r="AC47" s="2"/>
      <c r="AD47" s="2"/>
      <c r="AE47" s="2"/>
      <c r="AF47" s="2"/>
      <c r="AG47" s="20"/>
      <c r="AH47" s="50"/>
    </row>
    <row r="48" spans="2:36" s="8" customFormat="1" ht="30" customHeight="1" x14ac:dyDescent="0.35">
      <c r="B48" s="25">
        <f>IF(H47="","",IF(MONTH(H47+1)&lt;&gt;MONTH(H47),"",H47+1))</f>
        <v>46404</v>
      </c>
      <c r="C48" s="21">
        <f>IF(B48="","",IF(MONTH(B48+1)&lt;&gt;MONTH(B48),"",B48+1))</f>
        <v>46405</v>
      </c>
      <c r="D48" s="21">
        <f t="shared" si="12"/>
        <v>46406</v>
      </c>
      <c r="E48" s="22">
        <f t="shared" si="12"/>
        <v>46407</v>
      </c>
      <c r="F48" s="21">
        <f t="shared" si="12"/>
        <v>46408</v>
      </c>
      <c r="G48" s="31">
        <f t="shared" si="12"/>
        <v>46409</v>
      </c>
      <c r="H48" s="25">
        <f t="shared" si="12"/>
        <v>46410</v>
      </c>
      <c r="I48" s="14"/>
      <c r="J48" s="25">
        <f>IF(P47="","",IF(MONTH(P47+1)&lt;&gt;MONTH(P47),"",P47+1))</f>
        <v>46439</v>
      </c>
      <c r="K48" s="31">
        <f>IF(J48="","",IF(MONTH(J48+1)&lt;&gt;MONTH(J48),"",J48+1))</f>
        <v>46440</v>
      </c>
      <c r="L48" s="21">
        <f t="shared" si="13"/>
        <v>46441</v>
      </c>
      <c r="M48" s="21">
        <f t="shared" si="13"/>
        <v>46442</v>
      </c>
      <c r="N48" s="21">
        <f t="shared" si="13"/>
        <v>46443</v>
      </c>
      <c r="O48" s="21">
        <f t="shared" si="13"/>
        <v>46444</v>
      </c>
      <c r="P48" s="25">
        <f t="shared" si="13"/>
        <v>46445</v>
      </c>
      <c r="Q48" s="14"/>
      <c r="R48" s="25">
        <f>IF(X47="","",IF(MONTH(X47+1)&lt;&gt;MONTH(X47),"",X47+1))</f>
        <v>46467</v>
      </c>
      <c r="S48" s="31">
        <f>IF(R48="","",IF(MONTH(R48+1)&lt;&gt;MONTH(R48),"",R48+1))</f>
        <v>46468</v>
      </c>
      <c r="T48" s="21">
        <f t="shared" si="14"/>
        <v>46469</v>
      </c>
      <c r="U48" s="21">
        <f t="shared" si="14"/>
        <v>46470</v>
      </c>
      <c r="V48" s="21">
        <f t="shared" si="14"/>
        <v>46471</v>
      </c>
      <c r="W48" s="21">
        <f t="shared" si="14"/>
        <v>46472</v>
      </c>
      <c r="X48" s="25">
        <f t="shared" si="14"/>
        <v>46473</v>
      </c>
      <c r="Y48" s="11"/>
      <c r="Z48" s="111"/>
      <c r="AA48" s="111"/>
      <c r="AB48" s="111"/>
      <c r="AC48" s="111"/>
      <c r="AD48" s="111"/>
      <c r="AE48" s="111"/>
      <c r="AF48" s="111"/>
      <c r="AG48" s="20"/>
      <c r="AH48" s="111"/>
      <c r="AJ48" s="113" t="s">
        <v>28</v>
      </c>
    </row>
    <row r="49" spans="2:36" s="8" customFormat="1" ht="30" customHeight="1" x14ac:dyDescent="0.35">
      <c r="B49" s="25">
        <f>IF(H48="","",IF(MONTH(H48+1)&lt;&gt;MONTH(H48),"",H48+1))</f>
        <v>46411</v>
      </c>
      <c r="C49" s="21">
        <f>IF(B49="","",IF(MONTH(B49+1)&lt;&gt;MONTH(B49),"",B49+1))</f>
        <v>46412</v>
      </c>
      <c r="D49" s="21">
        <f t="shared" si="12"/>
        <v>46413</v>
      </c>
      <c r="E49" s="21">
        <f t="shared" si="12"/>
        <v>46414</v>
      </c>
      <c r="F49" s="21">
        <f t="shared" si="12"/>
        <v>46415</v>
      </c>
      <c r="G49" s="21">
        <f t="shared" si="12"/>
        <v>46416</v>
      </c>
      <c r="H49" s="25">
        <f t="shared" si="12"/>
        <v>46417</v>
      </c>
      <c r="I49" s="14"/>
      <c r="J49" s="25">
        <f>IF(P48="","",IF(MONTH(P48+1)&lt;&gt;MONTH(P48),"",P48+1))</f>
        <v>46446</v>
      </c>
      <c r="K49" s="21" t="str">
        <f>IF(J49="","",IF(MONTH(J49+1)&lt;&gt;MONTH(J49),"",J49+1))</f>
        <v/>
      </c>
      <c r="L49" s="21" t="str">
        <f t="shared" si="13"/>
        <v/>
      </c>
      <c r="M49" s="21" t="str">
        <f t="shared" si="13"/>
        <v/>
      </c>
      <c r="N49" s="21" t="str">
        <f t="shared" si="13"/>
        <v/>
      </c>
      <c r="O49" s="21" t="str">
        <f t="shared" si="13"/>
        <v/>
      </c>
      <c r="P49" s="21" t="str">
        <f t="shared" si="13"/>
        <v/>
      </c>
      <c r="Q49" s="14"/>
      <c r="R49" s="25">
        <f>IF(X48="","",IF(MONTH(X48+1)&lt;&gt;MONTH(X48),"",X48+1))</f>
        <v>46474</v>
      </c>
      <c r="S49" s="21">
        <f>IF(R49="","",IF(MONTH(R49+1)&lt;&gt;MONTH(R49),"",R49+1))</f>
        <v>46475</v>
      </c>
      <c r="T49" s="21">
        <f t="shared" si="14"/>
        <v>46476</v>
      </c>
      <c r="U49" s="21">
        <f t="shared" si="14"/>
        <v>46477</v>
      </c>
      <c r="V49" s="21" t="str">
        <f t="shared" si="14"/>
        <v/>
      </c>
      <c r="W49" s="21" t="str">
        <f t="shared" si="14"/>
        <v/>
      </c>
      <c r="X49" s="21" t="str">
        <f t="shared" si="14"/>
        <v/>
      </c>
      <c r="Y49" s="11"/>
      <c r="Z49" s="111"/>
      <c r="AA49" s="111"/>
      <c r="AB49" s="111"/>
      <c r="AC49" s="111"/>
      <c r="AD49" s="111"/>
      <c r="AE49" s="111"/>
      <c r="AF49" s="111"/>
      <c r="AG49" s="20"/>
      <c r="AH49" s="111"/>
      <c r="AJ49" s="113"/>
    </row>
    <row r="50" spans="2:36" s="8" customFormat="1" ht="30" customHeight="1" x14ac:dyDescent="0.35">
      <c r="B50" s="51"/>
      <c r="C50" s="51" t="str">
        <f>IF(B50="","",IF(MONTH(B50+1)&lt;&gt;MONTH(B50),"",B50+1))</f>
        <v/>
      </c>
      <c r="D50" s="51" t="str">
        <f t="shared" si="12"/>
        <v/>
      </c>
      <c r="E50" s="51" t="str">
        <f t="shared" si="12"/>
        <v/>
      </c>
      <c r="F50" s="51" t="str">
        <f t="shared" si="12"/>
        <v/>
      </c>
      <c r="G50" s="51" t="str">
        <f t="shared" si="12"/>
        <v/>
      </c>
      <c r="H50" s="51" t="str">
        <f t="shared" si="12"/>
        <v/>
      </c>
      <c r="I50" s="12"/>
      <c r="J50" s="51" t="str">
        <f>IF(P49="","",IF(MONTH(P49+1)&lt;&gt;MONTH(P49),"",P49+1))</f>
        <v/>
      </c>
      <c r="K50" s="51" t="str">
        <f>IF(J50="","",IF(MONTH(J50+1)&lt;&gt;MONTH(J50),"",J50+1))</f>
        <v/>
      </c>
      <c r="L50" s="51" t="str">
        <f t="shared" si="13"/>
        <v/>
      </c>
      <c r="M50" s="51" t="str">
        <f t="shared" si="13"/>
        <v/>
      </c>
      <c r="N50" s="51" t="str">
        <f t="shared" si="13"/>
        <v/>
      </c>
      <c r="O50" s="51" t="str">
        <f t="shared" si="13"/>
        <v/>
      </c>
      <c r="P50" s="51" t="str">
        <f t="shared" si="13"/>
        <v/>
      </c>
      <c r="Q50" s="12"/>
      <c r="R50" s="51" t="str">
        <f>IF(X49="","",IF(MONTH(X49+1)&lt;&gt;MONTH(X49),"",X49+1))</f>
        <v/>
      </c>
      <c r="S50" s="51" t="str">
        <f>IF(R50="","",IF(MONTH(R50+1)&lt;&gt;MONTH(R50),"",R50+1))</f>
        <v/>
      </c>
      <c r="T50" s="51" t="str">
        <f t="shared" si="14"/>
        <v/>
      </c>
      <c r="U50" s="51" t="str">
        <f t="shared" si="14"/>
        <v/>
      </c>
      <c r="V50" s="51" t="str">
        <f t="shared" si="14"/>
        <v/>
      </c>
      <c r="W50" s="51" t="str">
        <f t="shared" si="14"/>
        <v/>
      </c>
      <c r="X50" s="51" t="str">
        <f t="shared" si="14"/>
        <v/>
      </c>
      <c r="Y50" s="11"/>
      <c r="Z50" s="111"/>
      <c r="AA50" s="111"/>
      <c r="AB50" s="111"/>
      <c r="AC50" s="111"/>
      <c r="AD50" s="111"/>
      <c r="AE50" s="111"/>
      <c r="AF50" s="111"/>
      <c r="AG50" s="20"/>
      <c r="AH50" s="111"/>
      <c r="AJ50" s="113"/>
    </row>
    <row r="51" spans="2:36" s="8" customFormat="1" ht="30" customHeight="1" x14ac:dyDescent="0.35">
      <c r="B51" s="51"/>
      <c r="C51" s="51"/>
      <c r="D51" s="51"/>
      <c r="E51" s="51"/>
      <c r="F51" s="51"/>
      <c r="G51" s="51"/>
      <c r="H51" s="51"/>
      <c r="I51" s="12"/>
      <c r="J51" s="51"/>
      <c r="K51" s="51"/>
      <c r="L51" s="51"/>
      <c r="M51" s="51"/>
      <c r="N51" s="51"/>
      <c r="O51" s="51"/>
      <c r="P51" s="51"/>
      <c r="Q51" s="12"/>
      <c r="R51" s="51"/>
      <c r="S51" s="51"/>
      <c r="T51" s="51"/>
      <c r="U51" s="51"/>
      <c r="V51" s="51"/>
      <c r="W51" s="51"/>
      <c r="X51" s="51"/>
      <c r="Y51" s="11"/>
      <c r="Z51" s="111"/>
      <c r="AA51" s="111"/>
      <c r="AB51" s="111"/>
      <c r="AC51" s="111"/>
      <c r="AD51" s="111"/>
      <c r="AE51" s="111"/>
      <c r="AF51" s="111"/>
      <c r="AG51" s="20"/>
      <c r="AH51" s="111"/>
      <c r="AJ51" s="113"/>
    </row>
    <row r="52" spans="2:36" s="8" customFormat="1" ht="30" customHeight="1" x14ac:dyDescent="0.35">
      <c r="B52" s="51"/>
      <c r="C52" s="51"/>
      <c r="D52" s="51"/>
      <c r="E52" s="51"/>
      <c r="F52" s="51"/>
      <c r="G52" s="51"/>
      <c r="H52" s="51"/>
      <c r="I52" s="12"/>
      <c r="J52" s="51"/>
      <c r="K52" s="51"/>
      <c r="L52" s="51"/>
      <c r="M52" s="51"/>
      <c r="N52" s="51"/>
      <c r="O52" s="51"/>
      <c r="P52" s="51"/>
      <c r="Q52" s="12"/>
      <c r="R52" s="51"/>
      <c r="S52" s="51"/>
      <c r="T52" s="51"/>
      <c r="U52" s="51"/>
      <c r="V52" s="51"/>
      <c r="W52" s="51"/>
      <c r="X52" s="51"/>
      <c r="Y52" s="11"/>
      <c r="Z52" s="38"/>
      <c r="AA52" s="38"/>
      <c r="AB52" s="38"/>
      <c r="AC52" s="38"/>
      <c r="AD52" s="38"/>
      <c r="AE52" s="38"/>
      <c r="AF52" s="38"/>
      <c r="AG52" s="20"/>
      <c r="AH52" s="111"/>
      <c r="AJ52" s="113"/>
    </row>
    <row r="53" spans="2:36" s="8" customFormat="1" ht="30" customHeight="1" x14ac:dyDescent="0.35">
      <c r="B53" s="51"/>
      <c r="C53" s="51"/>
      <c r="D53" s="51"/>
      <c r="E53" s="51"/>
      <c r="F53" s="51"/>
      <c r="G53" s="51"/>
      <c r="H53" s="51"/>
      <c r="I53" s="12"/>
      <c r="J53" s="51"/>
      <c r="K53" s="51"/>
      <c r="L53" s="51"/>
      <c r="M53" s="51"/>
      <c r="N53" s="51"/>
      <c r="O53" s="51"/>
      <c r="P53" s="51"/>
      <c r="Q53" s="12"/>
      <c r="R53" s="51"/>
      <c r="S53" s="51"/>
      <c r="T53" s="51"/>
      <c r="U53" s="51"/>
      <c r="V53" s="51"/>
      <c r="W53" s="51"/>
      <c r="X53" s="51"/>
      <c r="Y53" s="11"/>
      <c r="Z53" s="47"/>
      <c r="AA53" s="114"/>
      <c r="AB53" s="114"/>
      <c r="AC53" s="114"/>
      <c r="AD53" s="114"/>
      <c r="AE53" s="114"/>
      <c r="AF53" s="114"/>
      <c r="AH53" s="2"/>
      <c r="AJ53" s="113"/>
    </row>
    <row r="54" spans="2:36" s="8" customFormat="1" ht="30" customHeight="1" x14ac:dyDescent="0.35">
      <c r="B54" s="51"/>
      <c r="C54" s="51"/>
      <c r="D54" s="51"/>
      <c r="E54" s="51"/>
      <c r="F54" s="51"/>
      <c r="G54" s="51"/>
      <c r="H54" s="51"/>
      <c r="I54" s="12"/>
      <c r="J54" s="51"/>
      <c r="K54" s="51"/>
      <c r="L54" s="51"/>
      <c r="M54" s="51"/>
      <c r="N54" s="51"/>
      <c r="O54" s="51"/>
      <c r="P54" s="51"/>
      <c r="Q54" s="12"/>
      <c r="R54" s="51"/>
      <c r="S54" s="51"/>
      <c r="T54" s="51"/>
      <c r="U54" s="51"/>
      <c r="V54" s="51"/>
      <c r="W54" s="51"/>
      <c r="X54" s="51"/>
      <c r="Y54" s="11"/>
      <c r="Z54" s="111"/>
      <c r="AA54" s="111"/>
      <c r="AB54" s="111"/>
      <c r="AC54" s="111"/>
      <c r="AD54" s="111"/>
      <c r="AE54" s="111"/>
      <c r="AF54" s="111"/>
      <c r="AG54" s="20"/>
      <c r="AH54" s="111"/>
      <c r="AJ54" s="113"/>
    </row>
    <row r="55" spans="2:36" s="8" customFormat="1" ht="30" customHeight="1" x14ac:dyDescent="0.35">
      <c r="B55" s="51"/>
      <c r="C55" s="51"/>
      <c r="D55" s="51"/>
      <c r="E55" s="51"/>
      <c r="F55" s="51"/>
      <c r="G55" s="51"/>
      <c r="H55" s="51"/>
      <c r="I55" s="12"/>
      <c r="J55" s="51"/>
      <c r="K55" s="51"/>
      <c r="L55" s="51"/>
      <c r="M55" s="51"/>
      <c r="N55" s="51"/>
      <c r="O55" s="51"/>
      <c r="P55" s="51"/>
      <c r="Q55" s="12"/>
      <c r="R55" s="51"/>
      <c r="S55" s="51"/>
      <c r="T55" s="51"/>
      <c r="U55" s="51"/>
      <c r="V55" s="51"/>
      <c r="W55" s="51"/>
      <c r="X55" s="51"/>
      <c r="Y55" s="11"/>
      <c r="Z55" s="111"/>
      <c r="AA55" s="111"/>
      <c r="AB55" s="111"/>
      <c r="AC55" s="111"/>
      <c r="AD55" s="111"/>
      <c r="AE55" s="111"/>
      <c r="AF55" s="111"/>
      <c r="AG55" s="20"/>
      <c r="AH55" s="111"/>
      <c r="AJ55" s="113"/>
    </row>
    <row r="56" spans="2:36" s="8" customFormat="1" ht="30" customHeight="1" x14ac:dyDescent="0.35">
      <c r="B56" s="11"/>
      <c r="C56" s="11"/>
      <c r="D56" s="11"/>
      <c r="E56" s="11"/>
      <c r="F56" s="11"/>
      <c r="G56" s="11"/>
      <c r="H56" s="11"/>
      <c r="I56" s="11"/>
      <c r="J56" s="11"/>
      <c r="K56" s="11"/>
      <c r="L56" s="11"/>
      <c r="M56" s="11"/>
      <c r="N56" s="11"/>
      <c r="O56" s="11"/>
      <c r="P56" s="11"/>
      <c r="Q56" s="11"/>
      <c r="R56" s="11"/>
      <c r="S56" s="11"/>
      <c r="T56" s="11"/>
      <c r="U56" s="11"/>
      <c r="V56" s="11"/>
      <c r="W56" s="11"/>
      <c r="X56" s="11"/>
      <c r="Y56" s="11"/>
      <c r="Z56" s="111"/>
      <c r="AA56" s="111"/>
      <c r="AB56" s="111"/>
      <c r="AC56" s="111"/>
      <c r="AD56" s="111"/>
      <c r="AE56" s="111"/>
      <c r="AF56" s="111"/>
      <c r="AG56" s="20"/>
      <c r="AH56" s="111"/>
      <c r="AJ56" s="113"/>
    </row>
    <row r="57" spans="2:36" s="8" customFormat="1" ht="30" customHeight="1" x14ac:dyDescent="0.35">
      <c r="B57" s="11"/>
      <c r="C57" s="11"/>
      <c r="D57" s="11"/>
      <c r="E57" s="11"/>
      <c r="F57" s="11"/>
      <c r="G57" s="11"/>
      <c r="H57" s="11"/>
      <c r="I57" s="11"/>
      <c r="J57" s="11"/>
      <c r="K57" s="11"/>
      <c r="L57" s="11"/>
      <c r="M57" s="11"/>
      <c r="N57" s="11"/>
      <c r="O57" s="11"/>
      <c r="P57" s="11"/>
      <c r="Q57" s="11"/>
      <c r="R57" s="11"/>
      <c r="S57" s="11"/>
      <c r="T57" s="11"/>
      <c r="U57" s="11"/>
      <c r="V57" s="11"/>
      <c r="W57" s="11"/>
      <c r="X57" s="11"/>
      <c r="Y57" s="11"/>
      <c r="Z57" s="111"/>
      <c r="AA57" s="111"/>
      <c r="AB57" s="111"/>
      <c r="AC57" s="111"/>
      <c r="AD57" s="111"/>
      <c r="AE57" s="111"/>
      <c r="AF57" s="111"/>
      <c r="AG57" s="20"/>
      <c r="AH57" s="111"/>
    </row>
    <row r="58" spans="2:36" s="8" customFormat="1" ht="30" customHeight="1" x14ac:dyDescent="0.35">
      <c r="B58" s="11"/>
      <c r="C58" s="11"/>
      <c r="D58" s="11"/>
      <c r="E58" s="11"/>
      <c r="F58" s="11"/>
      <c r="G58" s="11"/>
      <c r="H58" s="11"/>
      <c r="I58" s="11"/>
      <c r="J58" s="11"/>
      <c r="K58" s="11"/>
      <c r="L58" s="11"/>
      <c r="M58" s="11"/>
      <c r="N58" s="11"/>
      <c r="O58" s="11"/>
      <c r="P58" s="11"/>
      <c r="Q58" s="11"/>
      <c r="R58" s="11"/>
      <c r="S58" s="11"/>
      <c r="T58" s="11"/>
      <c r="U58" s="11"/>
      <c r="V58" s="11"/>
      <c r="W58" s="11"/>
      <c r="X58" s="11"/>
      <c r="Y58" s="11"/>
      <c r="Z58" s="111"/>
      <c r="AA58" s="111"/>
      <c r="AB58" s="111"/>
      <c r="AC58" s="111"/>
      <c r="AD58" s="111"/>
      <c r="AE58" s="111"/>
      <c r="AF58" s="111"/>
      <c r="AG58" s="20"/>
      <c r="AH58" s="111"/>
    </row>
    <row r="59" spans="2:36" s="8" customFormat="1" ht="30" customHeight="1" x14ac:dyDescent="0.35">
      <c r="B59" s="11"/>
      <c r="C59" s="11"/>
      <c r="D59" s="11"/>
      <c r="E59" s="11"/>
      <c r="F59" s="11"/>
      <c r="G59" s="11"/>
      <c r="H59" s="11"/>
      <c r="I59" s="11"/>
      <c r="J59" s="11"/>
      <c r="K59" s="11"/>
      <c r="L59" s="11"/>
      <c r="M59" s="11"/>
      <c r="N59" s="11"/>
      <c r="O59" s="11"/>
      <c r="P59" s="11"/>
      <c r="Q59" s="11"/>
      <c r="R59" s="11"/>
      <c r="S59" s="11"/>
      <c r="T59" s="11"/>
      <c r="U59" s="11"/>
      <c r="V59" s="11"/>
      <c r="W59" s="11"/>
      <c r="X59" s="11"/>
      <c r="Y59" s="11"/>
      <c r="Z59" s="52"/>
      <c r="AA59" s="114"/>
      <c r="AB59" s="114"/>
      <c r="AC59" s="114"/>
      <c r="AD59" s="114"/>
      <c r="AE59" s="114"/>
      <c r="AF59" s="114"/>
      <c r="AG59" s="20"/>
      <c r="AH59" s="18"/>
    </row>
    <row r="60" spans="2:36" s="8" customFormat="1" ht="30" customHeight="1" x14ac:dyDescent="0.35">
      <c r="B60" s="11"/>
      <c r="C60" s="11"/>
      <c r="D60" s="11"/>
      <c r="E60" s="11"/>
      <c r="F60" s="11"/>
      <c r="G60" s="11"/>
      <c r="H60" s="11"/>
      <c r="I60" s="11"/>
      <c r="J60" s="11"/>
      <c r="K60" s="11"/>
      <c r="L60" s="11"/>
      <c r="M60" s="11"/>
      <c r="N60" s="11"/>
      <c r="O60" s="11"/>
      <c r="P60" s="11"/>
      <c r="Q60" s="11"/>
      <c r="R60" s="11"/>
      <c r="S60" s="11"/>
      <c r="T60" s="11"/>
      <c r="U60" s="11"/>
      <c r="V60" s="11"/>
      <c r="W60" s="11"/>
      <c r="X60" s="11"/>
      <c r="Y60" s="11"/>
      <c r="Z60" s="111"/>
      <c r="AA60" s="111"/>
      <c r="AB60" s="111"/>
      <c r="AC60" s="111"/>
      <c r="AD60" s="111"/>
      <c r="AE60" s="111"/>
      <c r="AF60" s="111"/>
      <c r="AH60" s="111"/>
    </row>
    <row r="61" spans="2:36" s="8" customFormat="1" ht="30" customHeight="1" x14ac:dyDescent="0.35">
      <c r="B61" s="11"/>
      <c r="C61" s="11"/>
      <c r="D61" s="11"/>
      <c r="E61" s="11"/>
      <c r="F61" s="11"/>
      <c r="G61" s="11"/>
      <c r="H61" s="11"/>
      <c r="I61" s="11"/>
      <c r="J61" s="11"/>
      <c r="K61" s="11"/>
      <c r="L61" s="11"/>
      <c r="M61" s="11"/>
      <c r="N61" s="11"/>
      <c r="O61" s="11"/>
      <c r="P61" s="11"/>
      <c r="Q61" s="11"/>
      <c r="R61" s="11"/>
      <c r="S61" s="11"/>
      <c r="T61" s="11"/>
      <c r="U61" s="11"/>
      <c r="V61" s="11"/>
      <c r="W61" s="11"/>
      <c r="X61" s="11"/>
      <c r="Y61" s="11"/>
      <c r="Z61" s="111"/>
      <c r="AA61" s="111"/>
      <c r="AB61" s="111"/>
      <c r="AC61" s="111"/>
      <c r="AD61" s="111"/>
      <c r="AE61" s="111"/>
      <c r="AF61" s="111"/>
      <c r="AH61" s="111"/>
    </row>
    <row r="62" spans="2:36" s="8" customFormat="1" ht="30" customHeight="1" x14ac:dyDescent="0.35">
      <c r="B62" s="11"/>
      <c r="C62" s="11"/>
      <c r="D62" s="11"/>
      <c r="E62" s="11"/>
      <c r="F62" s="11"/>
      <c r="G62" s="11"/>
      <c r="H62" s="11"/>
      <c r="I62" s="11"/>
      <c r="J62" s="11"/>
      <c r="K62" s="11"/>
      <c r="L62" s="11"/>
      <c r="M62" s="11"/>
      <c r="N62" s="11"/>
      <c r="O62" s="11"/>
      <c r="P62" s="11"/>
      <c r="Q62" s="11"/>
      <c r="R62" s="11"/>
      <c r="S62" s="11"/>
      <c r="T62" s="11"/>
      <c r="U62" s="11"/>
      <c r="V62" s="11"/>
      <c r="W62" s="11"/>
      <c r="X62" s="11"/>
      <c r="Y62" s="11"/>
      <c r="Z62" s="111"/>
      <c r="AA62" s="111"/>
      <c r="AB62" s="111"/>
      <c r="AC62" s="111"/>
      <c r="AD62" s="111"/>
      <c r="AE62" s="111"/>
      <c r="AF62" s="111"/>
      <c r="AH62" s="111"/>
    </row>
    <row r="63" spans="2:36" s="8" customFormat="1" ht="30" customHeight="1" x14ac:dyDescent="0.35">
      <c r="B63" s="11"/>
      <c r="C63" s="11"/>
      <c r="D63" s="11"/>
      <c r="E63" s="11"/>
      <c r="F63" s="11"/>
      <c r="G63" s="11"/>
      <c r="H63" s="11"/>
      <c r="I63" s="11"/>
      <c r="J63" s="11"/>
      <c r="K63" s="11"/>
      <c r="L63" s="11"/>
      <c r="M63" s="11"/>
      <c r="N63" s="11"/>
      <c r="O63" s="11"/>
      <c r="P63" s="11"/>
      <c r="Q63" s="11"/>
      <c r="R63" s="11"/>
      <c r="S63" s="11"/>
      <c r="T63" s="11"/>
      <c r="U63" s="11"/>
      <c r="V63" s="11"/>
      <c r="W63" s="11"/>
      <c r="X63" s="11"/>
      <c r="Y63" s="11"/>
      <c r="Z63" s="111"/>
      <c r="AA63" s="111"/>
      <c r="AB63" s="111"/>
      <c r="AC63" s="111"/>
      <c r="AD63" s="111"/>
      <c r="AE63" s="111"/>
      <c r="AF63" s="111"/>
      <c r="AH63" s="111"/>
    </row>
    <row r="64" spans="2:36" s="8" customFormat="1" ht="30" customHeight="1" x14ac:dyDescent="0.35">
      <c r="B64" s="11"/>
      <c r="C64" s="11"/>
      <c r="D64" s="11"/>
      <c r="E64" s="11"/>
      <c r="F64" s="11"/>
      <c r="G64" s="11"/>
      <c r="H64" s="11"/>
      <c r="I64" s="11"/>
      <c r="J64" s="11"/>
      <c r="K64" s="11"/>
      <c r="L64" s="11"/>
      <c r="M64" s="11"/>
      <c r="N64" s="11"/>
      <c r="O64" s="11"/>
      <c r="P64" s="11"/>
      <c r="Q64" s="11"/>
      <c r="R64" s="11"/>
      <c r="S64" s="11"/>
      <c r="T64" s="11"/>
      <c r="U64" s="11"/>
      <c r="V64" s="11"/>
      <c r="W64" s="11"/>
      <c r="X64" s="11"/>
      <c r="Y64" s="11"/>
      <c r="Z64" s="15"/>
      <c r="AA64" s="16"/>
      <c r="AB64" s="2"/>
      <c r="AC64" s="2"/>
      <c r="AD64" s="2"/>
      <c r="AE64" s="2"/>
      <c r="AF64" s="2"/>
      <c r="AG64" s="20"/>
      <c r="AH64" s="2"/>
      <c r="AI64" s="2"/>
      <c r="AJ64" s="2"/>
    </row>
    <row r="65" spans="26:42" ht="30" customHeight="1" x14ac:dyDescent="0.35">
      <c r="Z65" s="111"/>
      <c r="AA65" s="111"/>
      <c r="AB65" s="111"/>
      <c r="AC65" s="111"/>
      <c r="AD65" s="111"/>
      <c r="AE65" s="111"/>
      <c r="AF65" s="111"/>
      <c r="AG65" s="20"/>
      <c r="AH65" s="111"/>
      <c r="AI65" s="40"/>
      <c r="AJ65" s="40"/>
    </row>
    <row r="66" spans="26:42" ht="30" customHeight="1" x14ac:dyDescent="0.35">
      <c r="Z66" s="111"/>
      <c r="AA66" s="111"/>
      <c r="AB66" s="111"/>
      <c r="AC66" s="111"/>
      <c r="AD66" s="111"/>
      <c r="AE66" s="111"/>
      <c r="AF66" s="111"/>
      <c r="AG66" s="20"/>
      <c r="AH66" s="111"/>
      <c r="AI66" s="40"/>
      <c r="AJ66" s="40"/>
    </row>
    <row r="67" spans="26:42" ht="30" customHeight="1" x14ac:dyDescent="0.35">
      <c r="Z67" s="111"/>
      <c r="AA67" s="111"/>
      <c r="AB67" s="111"/>
      <c r="AC67" s="111"/>
      <c r="AD67" s="111"/>
      <c r="AE67" s="111"/>
      <c r="AF67" s="111"/>
      <c r="AG67" s="20"/>
      <c r="AH67" s="111"/>
      <c r="AI67" s="40"/>
      <c r="AJ67" s="40"/>
    </row>
    <row r="68" spans="26:42" ht="30" customHeight="1" x14ac:dyDescent="0.35">
      <c r="Z68" s="111"/>
      <c r="AA68" s="111"/>
      <c r="AB68" s="111"/>
      <c r="AC68" s="111"/>
      <c r="AD68" s="111"/>
      <c r="AE68" s="111"/>
      <c r="AF68" s="111"/>
      <c r="AG68" s="20"/>
      <c r="AH68" s="111"/>
      <c r="AI68" s="40"/>
      <c r="AJ68" s="40"/>
    </row>
    <row r="69" spans="26:42" ht="30" customHeight="1" x14ac:dyDescent="0.35">
      <c r="Z69" s="53"/>
      <c r="AA69" s="54"/>
      <c r="AB69" s="55"/>
      <c r="AC69" s="55"/>
      <c r="AD69" s="55"/>
      <c r="AE69" s="55"/>
      <c r="AF69" s="55"/>
    </row>
    <row r="70" spans="26:42" ht="30" customHeight="1" x14ac:dyDescent="0.35">
      <c r="Z70" s="112"/>
      <c r="AA70" s="112"/>
      <c r="AB70" s="112"/>
      <c r="AC70" s="112"/>
      <c r="AD70" s="112"/>
      <c r="AE70" s="112"/>
      <c r="AF70" s="112"/>
      <c r="AH70" s="112"/>
    </row>
    <row r="71" spans="26:42" ht="30" customHeight="1" x14ac:dyDescent="0.35">
      <c r="AH71" s="112"/>
    </row>
    <row r="72" spans="26:42" ht="30" customHeight="1" x14ac:dyDescent="0.35">
      <c r="AH72" s="112"/>
    </row>
    <row r="73" spans="26:42" ht="30" customHeight="1" x14ac:dyDescent="0.35">
      <c r="AH73" s="112"/>
    </row>
    <row r="76" spans="26:42" ht="30" customHeight="1" x14ac:dyDescent="0.35">
      <c r="AP76" s="10"/>
    </row>
    <row r="77" spans="26:42" ht="30" customHeight="1" x14ac:dyDescent="0.35">
      <c r="AP77" s="37"/>
    </row>
    <row r="78" spans="26:42" ht="30" customHeight="1" x14ac:dyDescent="0.35">
      <c r="AP78" s="12"/>
    </row>
    <row r="79" spans="26:42" ht="30" customHeight="1" x14ac:dyDescent="0.35">
      <c r="AP79" s="12"/>
    </row>
    <row r="80" spans="26:42" ht="30" customHeight="1" x14ac:dyDescent="0.35">
      <c r="AP80" s="12"/>
    </row>
    <row r="81" spans="42:42" ht="30" customHeight="1" x14ac:dyDescent="0.35">
      <c r="AP81" s="12"/>
    </row>
    <row r="113" spans="26:40" s="8" customFormat="1" ht="30" customHeight="1" x14ac:dyDescent="0.35">
      <c r="Z113" s="2"/>
      <c r="AA113" s="2"/>
      <c r="AB113" s="2"/>
      <c r="AC113" s="2"/>
      <c r="AD113" s="2"/>
      <c r="AE113" s="2"/>
      <c r="AF113" s="2"/>
      <c r="AH113" s="2"/>
      <c r="AK113" s="2"/>
      <c r="AL113" s="2"/>
      <c r="AM113" s="2"/>
      <c r="AN113" s="2"/>
    </row>
    <row r="114" spans="26:40" s="8" customFormat="1" ht="30" customHeight="1" x14ac:dyDescent="0.35">
      <c r="Z114" s="2"/>
      <c r="AA114" s="2"/>
      <c r="AB114" s="2"/>
      <c r="AC114" s="2"/>
      <c r="AD114" s="2"/>
      <c r="AE114" s="2"/>
      <c r="AF114" s="2"/>
      <c r="AH114" s="2"/>
      <c r="AK114" s="40"/>
      <c r="AL114" s="40"/>
      <c r="AM114" s="40"/>
      <c r="AN114" s="40"/>
    </row>
    <row r="115" spans="26:40" s="8" customFormat="1" ht="30" customHeight="1" x14ac:dyDescent="0.35">
      <c r="Z115" s="2"/>
      <c r="AA115" s="2"/>
      <c r="AB115" s="2"/>
      <c r="AC115" s="2"/>
      <c r="AD115" s="2"/>
      <c r="AE115" s="2"/>
      <c r="AF115" s="2"/>
      <c r="AH115" s="2"/>
      <c r="AK115" s="40"/>
      <c r="AL115" s="40"/>
      <c r="AM115" s="40"/>
      <c r="AN115" s="40"/>
    </row>
    <row r="116" spans="26:40" s="8" customFormat="1" ht="30" customHeight="1" x14ac:dyDescent="0.35">
      <c r="Z116" s="2"/>
      <c r="AA116" s="2"/>
      <c r="AB116" s="2"/>
      <c r="AC116" s="2"/>
      <c r="AD116" s="2"/>
      <c r="AE116" s="2"/>
      <c r="AF116" s="2"/>
      <c r="AH116" s="2"/>
      <c r="AK116" s="40"/>
      <c r="AL116" s="40"/>
      <c r="AM116" s="40"/>
      <c r="AN116" s="40"/>
    </row>
    <row r="117" spans="26:40" s="8" customFormat="1" ht="30" customHeight="1" x14ac:dyDescent="0.35">
      <c r="Z117" s="2"/>
      <c r="AA117" s="2"/>
      <c r="AB117" s="2"/>
      <c r="AC117" s="2"/>
      <c r="AD117" s="2"/>
      <c r="AE117" s="2"/>
      <c r="AF117" s="2"/>
      <c r="AH117" s="2"/>
      <c r="AK117" s="40"/>
      <c r="AL117" s="40"/>
      <c r="AM117" s="40"/>
      <c r="AN117" s="40"/>
    </row>
  </sheetData>
  <sheetProtection sheet="1" formatCells="0" formatColumns="0" formatRows="0" insertColumns="0" insertRows="0" insertHyperlinks="0" deleteColumns="0" deleteRows="0" sort="0" autoFilter="0" pivotTables="0"/>
  <mergeCells count="41">
    <mergeCell ref="Z65:AF68"/>
    <mergeCell ref="AH65:AH68"/>
    <mergeCell ref="Z70:AF70"/>
    <mergeCell ref="AH70:AH73"/>
    <mergeCell ref="AJ48:AJ56"/>
    <mergeCell ref="AA53:AF53"/>
    <mergeCell ref="Z54:AF58"/>
    <mergeCell ref="AH54:AH58"/>
    <mergeCell ref="AA59:AF59"/>
    <mergeCell ref="Z60:AF63"/>
    <mergeCell ref="AH60:AH63"/>
    <mergeCell ref="Z48:AF51"/>
    <mergeCell ref="AH48:AH52"/>
    <mergeCell ref="B34:H34"/>
    <mergeCell ref="J34:P34"/>
    <mergeCell ref="R34:X34"/>
    <mergeCell ref="Z42:AF46"/>
    <mergeCell ref="AH42:AH46"/>
    <mergeCell ref="B43:H43"/>
    <mergeCell ref="J43:P43"/>
    <mergeCell ref="R43:X43"/>
    <mergeCell ref="Z37:AF40"/>
    <mergeCell ref="AH37:AH40"/>
    <mergeCell ref="Z31:AF35"/>
    <mergeCell ref="AH31:AH35"/>
    <mergeCell ref="AH15:AH19"/>
    <mergeCell ref="AJ15:AJ19"/>
    <mergeCell ref="AQ16:AW19"/>
    <mergeCell ref="AH21:AH29"/>
    <mergeCell ref="AJ21:AJ25"/>
    <mergeCell ref="B24:H24"/>
    <mergeCell ref="J24:P24"/>
    <mergeCell ref="R24:X24"/>
    <mergeCell ref="B3:H3"/>
    <mergeCell ref="J3:P3"/>
    <mergeCell ref="R3:X3"/>
    <mergeCell ref="AH4:AH11"/>
    <mergeCell ref="AJ5:AJ9"/>
    <mergeCell ref="B14:H14"/>
    <mergeCell ref="J14:P14"/>
    <mergeCell ref="R14:X14"/>
  </mergeCells>
  <conditionalFormatting sqref="B5:H10 J5:P10 R5:X10 B16:H21 J16:P21 R16:X21 B26:H31 J26:P31 R26:X31 B36:H41 J36:P41 R36:X41">
    <cfRule type="expression" dxfId="3" priority="7">
      <formula>OR(WEEKDAY(B5,1)=1,WEEKDAY(B5,1)=7)</formula>
    </cfRule>
  </conditionalFormatting>
  <conditionalFormatting sqref="B45:H55">
    <cfRule type="expression" dxfId="2" priority="3">
      <formula>OR(WEEKDAY(B45,1)=1,WEEKDAY(B45,1)=7)</formula>
    </cfRule>
  </conditionalFormatting>
  <conditionalFormatting sqref="J45:P55">
    <cfRule type="expression" dxfId="1" priority="2">
      <formula>OR(WEEKDAY(J45,1)=1,WEEKDAY(J45,1)=7)</formula>
    </cfRule>
  </conditionalFormatting>
  <conditionalFormatting sqref="R45:X55">
    <cfRule type="expression" dxfId="0" priority="1">
      <formula>OR(WEEKDAY(R45,1)=1,WEEKDAY(R45,1)=7)</formula>
    </cfRule>
  </conditionalFormatting>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013c30a8-76b9-4357-a999-24e8bf0a122e" xsi:nil="true"/>
    <lcf76f155ced4ddcb4097134ff3c332f xmlns="572d5251-ef0c-472b-8560-265d0ea24ad8">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4a49e78c84cc8bb491c327c9c953d59">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cf4b390453334f91267fd6c715236417"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7d1ff897-b146-44aa-a730-8f075551d400}"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560634A-D317-42FE-90D9-2F398E19745B}">
  <ds:schemaRefs>
    <ds:schemaRef ds:uri="http://schemas.microsoft.com/sharepoint/v3/contenttype/forms"/>
  </ds:schemaRefs>
</ds:datastoreItem>
</file>

<file path=customXml/itemProps2.xml><?xml version="1.0" encoding="utf-8"?>
<ds:datastoreItem xmlns:ds="http://schemas.openxmlformats.org/officeDocument/2006/customXml" ds:itemID="{174093F7-ADDB-4DC9-9786-1A49F692F15F}">
  <ds:schemaRefs>
    <ds:schemaRef ds:uri="http://purl.org/dc/elements/1.1/"/>
    <ds:schemaRef ds:uri="http://purl.org/dc/dcmitype/"/>
    <ds:schemaRef ds:uri="http://schemas.microsoft.com/office/2006/documentManagement/types"/>
    <ds:schemaRef ds:uri="http://www.w3.org/XML/1998/namespace"/>
    <ds:schemaRef ds:uri="http://schemas.microsoft.com/office/2006/metadata/properties"/>
    <ds:schemaRef ds:uri="572d5251-ef0c-472b-8560-265d0ea24ad8"/>
    <ds:schemaRef ds:uri="http://purl.org/dc/terms/"/>
    <ds:schemaRef ds:uri="http://schemas.microsoft.com/office/infopath/2007/PartnerControls"/>
    <ds:schemaRef ds:uri="http://schemas.openxmlformats.org/package/2006/metadata/core-properties"/>
    <ds:schemaRef ds:uri="013c30a8-76b9-4357-a999-24e8bf0a122e"/>
  </ds:schemaRefs>
</ds:datastoreItem>
</file>

<file path=customXml/itemProps3.xml><?xml version="1.0" encoding="utf-8"?>
<ds:datastoreItem xmlns:ds="http://schemas.openxmlformats.org/officeDocument/2006/customXml" ds:itemID="{A0C8E2C2-56DA-40DE-8A4E-90BAD9DFD8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0f9e35db-544f-4f60-bdcc-5ea416e6dc70}" enabled="0" method="" siteId="{0f9e35db-544f-4f60-bdcc-5ea416e6dc70}"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Calendar Setting</vt:lpstr>
      <vt:lpstr>Products &amp; Dashboards</vt:lpstr>
      <vt:lpstr>IS Reporting Calendar</vt:lpstr>
      <vt:lpstr>Partner Reporting Calendar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Sophie.Boutin</dc:creator>
  <cp:keywords/>
  <dc:description/>
  <cp:lastModifiedBy>Jana Nasr</cp:lastModifiedBy>
  <cp:revision/>
  <cp:lastPrinted>2025-09-18T09:38:29Z</cp:lastPrinted>
  <dcterms:created xsi:type="dcterms:W3CDTF">2020-02-05T14:13:49Z</dcterms:created>
  <dcterms:modified xsi:type="dcterms:W3CDTF">2026-02-05T15:22:24Z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