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<sst xmlns="http://schemas.openxmlformats.org/spreadsheetml/2006/main" count="168" uniqueCount="78">
  <si>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</si>
  <si>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</si>
  <si>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</si>
  <si>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</si>
  <si>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</si>
  <si>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</si>
  <si>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</si>
  <si>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</si>
  <si>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</si>
  <si>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</si>
  <si>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</si>
  <si>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</si>
  <si>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</si>
  <si>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</si>
  <si>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</si>
  <si>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</si>
  <si>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</si>
  <si>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</si>
  <si>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</si>
  <si>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</si>
  <si>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</si>
  <si>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</si>
  <si>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</si>
  <si>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</si>
  <si>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</si>
  <si>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</si>
  <si>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</si>
  <si>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</si>
  <si>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</si>
  <si>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</si>
  <si>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</si>
  <si>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</si>
  <si>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</si>
  <si>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</si>
  <si>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</si>
  <si>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</si>
  <si>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</si>
  <si>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</si>
  <si>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</si>
  <si>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</si>
  <si>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</si>
  <si>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</si>
  <si>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</si>
  <si>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</si>
  <si>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</si>
  <si>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</si>
  <si>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</si>
  <si>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</si>
  <si>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</si>
  <si>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</si>
  <si>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</si>
  <si>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</si>
  <si>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</si>
  <si>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</si>
  <si>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</si>
  <si>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</si>
  <si>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</si>
  <si>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</si>
  <si>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</si>
  <si>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</si>
  <si>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</si>
  <si>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</si>
  <si>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</si>
  <si>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</si>
  <si>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</si>
  <si>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</si>
  <si>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</si>
  <si>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</si>
  <si>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</si>
  <si>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</si>
  <si>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</si>
  <si>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</si>
  <si>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</si>
  <si>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</si>
  <si>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</si>
  <si>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n/.a</t>
  </si>
  <si>
    <t>As of  26 Aug 2011</t>
  </si>
  <si>
    <t>As of  26  Aug 2011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</si>
</sst>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169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169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169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169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169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169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169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9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9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169" fontId="4" fillId="0" borderId="34" xfId="0" applyNumberFormat="1" applyFont="1" applyBorder="1" applyAlignment="1">
      <alignment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169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169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9" fontId="4" fillId="0" borderId="1" xfId="0" applyNumberFormat="1" applyFont="1" applyFill="1" applyBorder="1" applyAlignment="1" applyProtection="1">
      <alignment horizontal="right"/>
      <protection locked="0"/>
    </xf>
    <xf numFmtId="169" fontId="4" fillId="0" borderId="50" xfId="0" applyNumberFormat="1" applyFont="1" applyBorder="1" applyAlignment="1">
      <alignment/>
    </xf>
    <xf numFmtId="169" fontId="4" fillId="0" borderId="16" xfId="0" applyNumberFormat="1" applyFont="1" applyBorder="1" applyAlignment="1">
      <alignment/>
    </xf>
    <xf numFmtId="169" fontId="4" fillId="0" borderId="16" xfId="0" applyNumberFormat="1" applyFont="1" applyBorder="1" applyAlignment="1" applyProtection="1">
      <alignment/>
      <protection locked="0"/>
    </xf>
    <xf numFmtId="169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169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169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169" fontId="4" fillId="0" borderId="32" xfId="0" applyNumberFormat="1" applyFont="1" applyFill="1" applyBorder="1" applyAlignment="1" applyProtection="1">
      <alignment/>
      <protection locked="0"/>
    </xf>
    <xf numFmtId="169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169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169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169" fontId="4" fillId="0" borderId="72" xfId="0" applyNumberFormat="1" applyFont="1" applyFill="1" applyBorder="1" applyAlignment="1" applyProtection="1">
      <alignment/>
      <protection locked="0"/>
    </xf>
    <xf numFmtId="169" fontId="4" fillId="0" borderId="73" xfId="0" applyNumberFormat="1" applyFont="1" applyFill="1" applyBorder="1" applyAlignment="1" applyProtection="1">
      <alignment/>
      <protection locked="0"/>
    </xf>
    <xf numFmtId="169" fontId="4" fillId="0" borderId="74" xfId="0" applyNumberFormat="1" applyFont="1" applyFill="1" applyBorder="1" applyAlignment="1" applyProtection="1">
      <alignment/>
      <protection locked="0"/>
    </xf>
    <xf numFmtId="169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169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0" fontId="4" fillId="0" borderId="85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9400</c:v>
                </c:pt>
                <c:pt idx="1">
                  <c:v>9836</c:v>
                </c:pt>
                <c:pt idx="2">
                  <c:v>5679</c:v>
                </c:pt>
                <c:pt idx="3">
                  <c:v>3026</c:v>
                </c:pt>
                <c:pt idx="4">
                  <c:v>1345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37546</c:v>
                </c:pt>
                <c:pt idx="1">
                  <c:v>39782</c:v>
                </c:pt>
                <c:pt idx="2">
                  <c:v>25359</c:v>
                </c:pt>
                <c:pt idx="3">
                  <c:v>13276</c:v>
                </c:pt>
                <c:pt idx="4">
                  <c:v>4829</c:v>
                </c:pt>
                <c:pt idx="5">
                  <c:v>0</c:v>
                </c:pt>
              </c:numCache>
            </c:numRef>
          </c:val>
        </c:ser>
        <c:axId val="27567001"/>
        <c:axId val="46776418"/>
      </c:barChart>
      <c:catAx>
        <c:axId val="2756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776418"/>
        <c:crosses val="autoZero"/>
        <c:auto val="1"/>
        <c:lblOffset val="100"/>
        <c:noMultiLvlLbl val="0"/>
      </c:catAx>
      <c:valAx>
        <c:axId val="46776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67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3457</c:v>
                </c:pt>
              </c:numCache>
            </c:numRef>
          </c:val>
          <c:smooth val="0"/>
        </c:ser>
        <c:marker val="1"/>
        <c:axId val="18334579"/>
        <c:axId val="30793484"/>
      </c:lineChart>
      <c:catAx>
        <c:axId val="1833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93484"/>
        <c:crosses val="autoZero"/>
        <c:auto val="1"/>
        <c:lblOffset val="100"/>
        <c:noMultiLvlLbl val="0"/>
      </c:catAx>
      <c:valAx>
        <c:axId val="30793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3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8705901"/>
        <c:axId val="11244246"/>
      </c:lineChart>
      <c:dateAx>
        <c:axId val="87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44246"/>
        <c:crosses val="autoZero"/>
        <c:auto val="0"/>
        <c:noMultiLvlLbl val="0"/>
      </c:dateAx>
      <c:valAx>
        <c:axId val="11244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05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14981</c:v>
                </c:pt>
                <c:pt idx="1">
                  <c:v>21232</c:v>
                </c:pt>
                <c:pt idx="2">
                  <c:v>9491</c:v>
                </c:pt>
                <c:pt idx="3">
                  <c:v>7564</c:v>
                </c:pt>
                <c:pt idx="4">
                  <c:v>767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14554</c:v>
                </c:pt>
                <c:pt idx="1">
                  <c:v>19975</c:v>
                </c:pt>
                <c:pt idx="2">
                  <c:v>13024</c:v>
                </c:pt>
                <c:pt idx="3">
                  <c:v>13621</c:v>
                </c:pt>
                <c:pt idx="4">
                  <c:v>754</c:v>
                </c:pt>
              </c:numCache>
            </c:numRef>
          </c:val>
        </c:ser>
        <c:axId val="34089351"/>
        <c:axId val="38368704"/>
      </c:barChart>
      <c:catAx>
        <c:axId val="34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68704"/>
        <c:crosses val="autoZero"/>
        <c:auto val="1"/>
        <c:lblOffset val="100"/>
        <c:noMultiLvlLbl val="0"/>
      </c:catAx>
      <c:valAx>
        <c:axId val="38368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89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5554</c:v>
                </c:pt>
                <c:pt idx="1">
                  <c:v>7669</c:v>
                </c:pt>
                <c:pt idx="2">
                  <c:v>3431</c:v>
                </c:pt>
                <c:pt idx="3">
                  <c:v>1415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5343</c:v>
                </c:pt>
                <c:pt idx="1">
                  <c:v>7294</c:v>
                </c:pt>
                <c:pt idx="2">
                  <c:v>5582</c:v>
                </c:pt>
                <c:pt idx="3">
                  <c:v>3173</c:v>
                </c:pt>
                <c:pt idx="4">
                  <c:v>190</c:v>
                </c:pt>
              </c:numCache>
            </c:numRef>
          </c:val>
        </c:ser>
        <c:axId val="9774017"/>
        <c:axId val="20857290"/>
      </c:barChart>
      <c:catAx>
        <c:axId val="977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57290"/>
        <c:crosses val="autoZero"/>
        <c:auto val="1"/>
        <c:lblOffset val="100"/>
        <c:noMultiLvlLbl val="0"/>
      </c:catAx>
      <c:valAx>
        <c:axId val="20857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74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5863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53497883"/>
        <c:axId val="11718900"/>
      </c:barChart>
      <c:catAx>
        <c:axId val="5349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18900"/>
        <c:crosses val="autoZero"/>
        <c:auto val="1"/>
        <c:lblOffset val="100"/>
        <c:noMultiLvlLbl val="0"/>
      </c:catAx>
      <c:valAx>
        <c:axId val="117189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7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38361237"/>
        <c:axId val="9706814"/>
      </c:bar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06814"/>
        <c:crosses val="autoZero"/>
        <c:auto val="1"/>
        <c:lblOffset val="100"/>
        <c:noMultiLvlLbl val="0"/>
      </c:catAx>
      <c:valAx>
        <c:axId val="97068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61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1687</c:v>
                </c:pt>
                <c:pt idx="1">
                  <c:v>2404</c:v>
                </c:pt>
                <c:pt idx="2">
                  <c:v>1059</c:v>
                </c:pt>
                <c:pt idx="3">
                  <c:v>1031</c:v>
                </c:pt>
                <c:pt idx="4">
                  <c:v>108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1624</c:v>
                </c:pt>
                <c:pt idx="1">
                  <c:v>2259</c:v>
                </c:pt>
                <c:pt idx="2">
                  <c:v>1477</c:v>
                </c:pt>
                <c:pt idx="3">
                  <c:v>1545</c:v>
                </c:pt>
                <c:pt idx="4">
                  <c:v>82</c:v>
                </c:pt>
              </c:numCache>
            </c:numRef>
          </c:val>
        </c:ser>
        <c:axId val="20252463"/>
        <c:axId val="48054440"/>
      </c:barChart>
      <c:catAx>
        <c:axId val="2025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54440"/>
        <c:crosses val="autoZero"/>
        <c:auto val="1"/>
        <c:lblOffset val="100"/>
        <c:noMultiLvlLbl val="0"/>
      </c:catAx>
      <c:valAx>
        <c:axId val="480544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5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68725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305550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19050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41132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35467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.75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76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9400</v>
      </c>
      <c r="D24" s="162">
        <v>37546</v>
      </c>
      <c r="E24" s="65">
        <v>3988</v>
      </c>
      <c r="F24" s="65">
        <v>14988</v>
      </c>
      <c r="G24" s="66">
        <f>C24-E24</f>
        <v>5412</v>
      </c>
      <c r="H24" s="67">
        <f>D24-F24</f>
        <v>22558</v>
      </c>
    </row>
    <row r="25" spans="1:8" ht="15" customHeight="1">
      <c r="A25" s="169" t="s">
        <v>28</v>
      </c>
      <c r="B25" s="170"/>
      <c r="C25" s="144">
        <v>9836</v>
      </c>
      <c r="D25" s="163">
        <v>39782</v>
      </c>
      <c r="E25" s="68">
        <v>6452</v>
      </c>
      <c r="F25" s="68">
        <v>25491</v>
      </c>
      <c r="G25" s="69">
        <f>C25-E25</f>
        <v>3384</v>
      </c>
      <c r="H25" s="69">
        <f>D25-F25</f>
        <v>14291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3026</v>
      </c>
      <c r="D27" s="165">
        <v>13276</v>
      </c>
      <c r="E27" s="63" t="s">
        <v>33</v>
      </c>
      <c r="F27" s="63" t="s">
        <v>33</v>
      </c>
      <c r="G27" s="19">
        <f t="shared" si="0"/>
        <v>3026</v>
      </c>
      <c r="H27" s="19">
        <f t="shared" si="0"/>
        <v>13276</v>
      </c>
    </row>
    <row r="28" spans="1:8" ht="15" customHeight="1">
      <c r="A28" s="171" t="s">
        <v>48</v>
      </c>
      <c r="B28" s="172"/>
      <c r="C28" s="61">
        <f aca="true" t="shared" si="1" ref="C28:H28">SUM(C24:C27)</f>
        <v>27941</v>
      </c>
      <c r="D28" s="78">
        <f t="shared" si="1"/>
        <v>115963</v>
      </c>
      <c r="E28" s="76">
        <f t="shared" si="1"/>
        <v>10440</v>
      </c>
      <c r="F28" s="62">
        <f t="shared" si="1"/>
        <v>40479</v>
      </c>
      <c r="G28" s="61">
        <f t="shared" si="1"/>
        <v>17501</v>
      </c>
      <c r="H28" s="61">
        <f t="shared" si="1"/>
        <v>75484</v>
      </c>
    </row>
    <row r="29" spans="1:8" ht="15" customHeight="1">
      <c r="A29" s="169" t="s">
        <v>26</v>
      </c>
      <c r="B29" s="170"/>
      <c r="C29" s="166">
        <v>1345</v>
      </c>
      <c r="D29" s="167">
        <v>4829</v>
      </c>
      <c r="E29" s="73" t="s">
        <v>33</v>
      </c>
      <c r="F29" s="73" t="s">
        <v>33</v>
      </c>
      <c r="G29" s="67">
        <f t="shared" si="0"/>
        <v>1345</v>
      </c>
      <c r="H29" s="67">
        <f t="shared" si="0"/>
        <v>4829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1345</v>
      </c>
      <c r="D31" s="78">
        <f>SUM(D29:D30)</f>
        <v>4829</v>
      </c>
      <c r="E31" s="77" t="s">
        <v>33</v>
      </c>
      <c r="F31" s="75" t="s">
        <v>33</v>
      </c>
      <c r="G31" s="61">
        <f>SUM(G29:G30)</f>
        <v>1345</v>
      </c>
      <c r="H31" s="61">
        <f>SUM(H29:H30)</f>
        <v>4829</v>
      </c>
    </row>
    <row r="32" spans="1:8" ht="15" customHeight="1" thickBot="1">
      <c r="A32" s="54" t="s">
        <v>49</v>
      </c>
      <c r="B32" s="55"/>
      <c r="C32" s="56">
        <f>C28+C31</f>
        <v>29286</v>
      </c>
      <c r="D32" s="157">
        <f>D28+D31</f>
        <v>120792</v>
      </c>
      <c r="E32" s="57">
        <f>E28</f>
        <v>10440</v>
      </c>
      <c r="F32" s="57">
        <f>F28</f>
        <v>40479</v>
      </c>
      <c r="G32" s="53">
        <f>G28+G31</f>
        <v>18846</v>
      </c>
      <c r="H32" s="52">
        <f>H28+H31</f>
        <v>80313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2" ht="12.75">
      <c r="A87" s="125">
        <v>40777</v>
      </c>
      <c r="B87" s="123">
        <v>334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 t="s">
        <v>33</v>
      </c>
    </row>
    <row r="90" spans="1:2" ht="12.75">
      <c r="A90" s="125">
        <v>40780</v>
      </c>
      <c r="B90" s="123" t="s">
        <v>75</v>
      </c>
    </row>
    <row r="91" spans="1:2" ht="12.75">
      <c r="A91" s="125">
        <v>40781</v>
      </c>
      <c r="B91" s="123" t="s">
        <v>33</v>
      </c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994</v>
      </c>
      <c r="C128" s="173">
        <v>3457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19772</v>
      </c>
      <c r="C129" s="157">
        <f>SUM(C121:C128)</f>
        <v>78783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3625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13687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4630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F58" sqref="F5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77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6" t="s">
        <v>4</v>
      </c>
      <c r="C5" s="197"/>
      <c r="D5" s="197"/>
      <c r="E5" s="198"/>
      <c r="F5" s="196" t="s">
        <v>2</v>
      </c>
      <c r="G5" s="199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14981</v>
      </c>
      <c r="C7" s="37">
        <f>B7/F12</f>
        <v>0.12918775816424205</v>
      </c>
      <c r="D7" s="79">
        <f>D32+D56+D80+D104</f>
        <v>14554</v>
      </c>
      <c r="E7" s="38">
        <f>D7/F12</f>
        <v>0.1255055491837914</v>
      </c>
      <c r="F7" s="39">
        <f>B7+D7</f>
        <v>29535</v>
      </c>
      <c r="G7" s="40">
        <f>F7/F12</f>
        <v>0.2546933073480334</v>
      </c>
    </row>
    <row r="8" spans="1:7" ht="12.75">
      <c r="A8" s="30" t="s">
        <v>10</v>
      </c>
      <c r="B8" s="80">
        <f>B33+B57+B81+B105</f>
        <v>21232</v>
      </c>
      <c r="C8" s="41">
        <f>B8/F12</f>
        <v>0.18309288307477384</v>
      </c>
      <c r="D8" s="80">
        <f>D33+D57+D81+D105</f>
        <v>19975</v>
      </c>
      <c r="E8" s="42">
        <f>D8/F12</f>
        <v>0.17225321869906782</v>
      </c>
      <c r="F8" s="43">
        <f>B8+D8</f>
        <v>41207</v>
      </c>
      <c r="G8" s="44">
        <f>F8/F12</f>
        <v>0.3553461017738417</v>
      </c>
    </row>
    <row r="9" spans="1:7" ht="12.75">
      <c r="A9" s="31" t="s">
        <v>11</v>
      </c>
      <c r="B9" s="80">
        <f>B34+B58+B82+B106</f>
        <v>9491</v>
      </c>
      <c r="C9" s="41">
        <f>B9/F12</f>
        <v>0.08184507127273355</v>
      </c>
      <c r="D9" s="80">
        <f>D34+D58+D82+D106</f>
        <v>13024</v>
      </c>
      <c r="E9" s="42">
        <f>D9/F12</f>
        <v>0.11231168562386279</v>
      </c>
      <c r="F9" s="43">
        <f>B9+D9</f>
        <v>22515</v>
      </c>
      <c r="G9" s="44">
        <f>F9/F12</f>
        <v>0.19415675689659634</v>
      </c>
    </row>
    <row r="10" spans="1:7" ht="12.75">
      <c r="A10" s="32" t="s">
        <v>12</v>
      </c>
      <c r="B10" s="80">
        <f>B35+B59+B83+B107</f>
        <v>7564</v>
      </c>
      <c r="C10" s="41">
        <f>B10/F12</f>
        <v>0.06522770193941171</v>
      </c>
      <c r="D10" s="80">
        <f>D35+D59+D83+D107</f>
        <v>13621</v>
      </c>
      <c r="E10" s="42">
        <f>D10/F12</f>
        <v>0.11745987944430551</v>
      </c>
      <c r="F10" s="43">
        <f>B10+D10</f>
        <v>21185</v>
      </c>
      <c r="G10" s="44">
        <f>F10/F12</f>
        <v>0.1826875813837172</v>
      </c>
    </row>
    <row r="11" spans="1:7" ht="13.5" thickBot="1">
      <c r="A11" s="33" t="s">
        <v>13</v>
      </c>
      <c r="B11" s="81">
        <f>B36+B60+B84+B108</f>
        <v>767</v>
      </c>
      <c r="C11" s="45">
        <f>B11/F12</f>
        <v>0.006614178660434794</v>
      </c>
      <c r="D11" s="81">
        <f>D36+D60+D84+D108</f>
        <v>754</v>
      </c>
      <c r="E11" s="46">
        <f>D11/F12</f>
        <v>0.006502073937376577</v>
      </c>
      <c r="F11" s="47">
        <f>B11+D11</f>
        <v>1521</v>
      </c>
      <c r="G11" s="48">
        <f>F11/F12</f>
        <v>0.013116252597811372</v>
      </c>
    </row>
    <row r="12" spans="1:7" ht="13.5" thickBot="1">
      <c r="A12" s="35" t="s">
        <v>42</v>
      </c>
      <c r="B12" s="49">
        <f>SUM(B7:B11)</f>
        <v>54035</v>
      </c>
      <c r="C12" s="50">
        <f>B12/F12</f>
        <v>0.4659675931115959</v>
      </c>
      <c r="D12" s="49">
        <f>SUM(D7:D11)</f>
        <v>61928</v>
      </c>
      <c r="E12" s="50">
        <f>D12/F12</f>
        <v>0.534032406888404</v>
      </c>
      <c r="F12" s="49">
        <f>SUM(F7:F11)</f>
        <v>115963</v>
      </c>
      <c r="G12" s="51">
        <f>SUM(G7:G11)</f>
        <v>0.9999999999999999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13" ht="12.75">
      <c r="A30" s="34"/>
      <c r="B30" s="196" t="s">
        <v>4</v>
      </c>
      <c r="C30" s="197"/>
      <c r="D30" s="197"/>
      <c r="E30" s="198"/>
      <c r="F30" s="196" t="s">
        <v>2</v>
      </c>
      <c r="G30" s="199"/>
      <c r="J30"/>
      <c r="K30"/>
      <c r="L30"/>
      <c r="M30"/>
    </row>
    <row r="31" spans="1:13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  <c r="J31"/>
      <c r="K31" s="185"/>
      <c r="L31" s="185"/>
      <c r="M31" s="185"/>
    </row>
    <row r="32" spans="1:13" ht="12.75">
      <c r="A32" s="29" t="s">
        <v>9</v>
      </c>
      <c r="B32" s="193">
        <v>5554</v>
      </c>
      <c r="C32" s="37">
        <f>B32/F37</f>
        <v>0.13961087929214216</v>
      </c>
      <c r="D32" s="193">
        <v>5343</v>
      </c>
      <c r="E32" s="38">
        <f>D32/F37</f>
        <v>0.13430697300286562</v>
      </c>
      <c r="F32" s="39">
        <f>B32+D32</f>
        <v>10897</v>
      </c>
      <c r="G32" s="40">
        <f>F32/F37</f>
        <v>0.2739178522950078</v>
      </c>
      <c r="J32"/>
      <c r="K32" s="185"/>
      <c r="L32" s="185"/>
      <c r="M32" s="185"/>
    </row>
    <row r="33" spans="1:13" ht="12.75">
      <c r="A33" s="30" t="s">
        <v>10</v>
      </c>
      <c r="B33" s="194">
        <v>7669</v>
      </c>
      <c r="C33" s="41">
        <f>B33/F37</f>
        <v>0.19277562716806595</v>
      </c>
      <c r="D33" s="194">
        <v>7294</v>
      </c>
      <c r="E33" s="42">
        <f>D33/F37</f>
        <v>0.18334925343120004</v>
      </c>
      <c r="F33" s="43">
        <f>B33+D33</f>
        <v>14963</v>
      </c>
      <c r="G33" s="44">
        <f>F33/F37</f>
        <v>0.376124880599266</v>
      </c>
      <c r="J33"/>
      <c r="K33" s="185"/>
      <c r="L33" s="185"/>
      <c r="M33" s="185"/>
    </row>
    <row r="34" spans="1:13" ht="12.75">
      <c r="A34" s="31" t="s">
        <v>11</v>
      </c>
      <c r="B34" s="194">
        <v>3431</v>
      </c>
      <c r="C34" s="41">
        <f>B34/F37</f>
        <v>0.08624503544316525</v>
      </c>
      <c r="D34" s="194">
        <v>5582</v>
      </c>
      <c r="E34" s="42">
        <f>D34/F37</f>
        <v>0.14031471519782818</v>
      </c>
      <c r="F34" s="43">
        <f>B34+D34</f>
        <v>9013</v>
      </c>
      <c r="G34" s="44">
        <f>F34/F37</f>
        <v>0.2265597506409934</v>
      </c>
      <c r="J34"/>
      <c r="K34" s="185"/>
      <c r="L34" s="185"/>
      <c r="M34" s="185"/>
    </row>
    <row r="35" spans="1:13" ht="12.75">
      <c r="A35" s="32" t="s">
        <v>12</v>
      </c>
      <c r="B35" s="194">
        <v>1415</v>
      </c>
      <c r="C35" s="41">
        <f>B35/F37</f>
        <v>0.03556885023377407</v>
      </c>
      <c r="D35" s="194">
        <v>3173</v>
      </c>
      <c r="E35" s="42">
        <f>D35/F37</f>
        <v>0.0797596903122015</v>
      </c>
      <c r="F35" s="43">
        <f>B35+D35</f>
        <v>4588</v>
      </c>
      <c r="G35" s="44">
        <f>F35/F37</f>
        <v>0.11532854054597556</v>
      </c>
      <c r="J35"/>
      <c r="K35"/>
      <c r="L35"/>
      <c r="M35"/>
    </row>
    <row r="36" spans="1:13" ht="13.5" thickBot="1">
      <c r="A36" s="33" t="s">
        <v>13</v>
      </c>
      <c r="B36" s="195">
        <v>131</v>
      </c>
      <c r="C36" s="45">
        <f>B36/F37</f>
        <v>0.003292946558745161</v>
      </c>
      <c r="D36" s="195">
        <v>190</v>
      </c>
      <c r="E36" s="46">
        <f>D36/F37</f>
        <v>0.0047760293600120655</v>
      </c>
      <c r="F36" s="47">
        <f>B36+D36</f>
        <v>321</v>
      </c>
      <c r="G36" s="48">
        <f>F36/F37</f>
        <v>0.008068975918757227</v>
      </c>
      <c r="J36"/>
      <c r="K36" s="185"/>
      <c r="L36" s="185"/>
      <c r="M36" s="185"/>
    </row>
    <row r="37" spans="1:9" ht="13.5" thickBot="1">
      <c r="A37" s="35" t="s">
        <v>40</v>
      </c>
      <c r="B37" s="49">
        <f>SUM(B32:B36)</f>
        <v>18200</v>
      </c>
      <c r="C37" s="50">
        <f>B37/$F$37</f>
        <v>0.4574933386958926</v>
      </c>
      <c r="D37" s="49">
        <f>SUM(D32:D36)</f>
        <v>21582</v>
      </c>
      <c r="E37" s="50">
        <f>D37/$F$37</f>
        <v>0.5425066613041074</v>
      </c>
      <c r="F37" s="49">
        <f>SUM(F32:F36)</f>
        <v>39782</v>
      </c>
      <c r="G37" s="51">
        <f>SUM(G32:G36)</f>
        <v>1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6" t="s">
        <v>4</v>
      </c>
      <c r="C54" s="197"/>
      <c r="D54" s="197"/>
      <c r="E54" s="198"/>
      <c r="F54" s="196" t="s">
        <v>2</v>
      </c>
      <c r="G54" s="199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90">
        <v>4420</v>
      </c>
      <c r="C56" s="175">
        <f>B56/F61</f>
        <v>0.11772226069354924</v>
      </c>
      <c r="D56" s="190">
        <v>4425</v>
      </c>
      <c r="E56" s="176">
        <f>D56/F61</f>
        <v>0.11785543067170937</v>
      </c>
      <c r="F56" s="39">
        <f>B56+D56</f>
        <v>8845</v>
      </c>
      <c r="G56" s="40">
        <f>F56/F61</f>
        <v>0.2355776913652586</v>
      </c>
    </row>
    <row r="57" spans="1:7" ht="12.75">
      <c r="A57" s="177" t="s">
        <v>10</v>
      </c>
      <c r="B57" s="191">
        <v>6113</v>
      </c>
      <c r="C57" s="178">
        <f>B57/F61</f>
        <v>0.16281361529856708</v>
      </c>
      <c r="D57" s="191">
        <v>5863</v>
      </c>
      <c r="E57" s="179">
        <f>D57/F61</f>
        <v>0.1561551163905609</v>
      </c>
      <c r="F57" s="43">
        <f>B57+D57</f>
        <v>11976</v>
      </c>
      <c r="G57" s="44">
        <f>F57/F61</f>
        <v>0.318968731689128</v>
      </c>
    </row>
    <row r="58" spans="1:7" ht="12.75">
      <c r="A58" s="180" t="s">
        <v>11</v>
      </c>
      <c r="B58" s="191">
        <v>2467</v>
      </c>
      <c r="C58" s="178">
        <f>B58/F61</f>
        <v>0.06570606722420498</v>
      </c>
      <c r="D58" s="191">
        <v>2126</v>
      </c>
      <c r="E58" s="179">
        <f>D58/F61</f>
        <v>0.05662387471368455</v>
      </c>
      <c r="F58" s="43">
        <f>B58+D58</f>
        <v>4593</v>
      </c>
      <c r="G58" s="44">
        <f>F58/F61</f>
        <v>0.12232994193788953</v>
      </c>
    </row>
    <row r="59" spans="1:9" ht="12.75">
      <c r="A59" s="181" t="s">
        <v>12</v>
      </c>
      <c r="B59" s="191">
        <v>4034</v>
      </c>
      <c r="C59" s="178">
        <f>B59/F61</f>
        <v>0.10744153837958771</v>
      </c>
      <c r="D59" s="191">
        <v>7323</v>
      </c>
      <c r="E59" s="179">
        <f>D59/F61</f>
        <v>0.195040750013317</v>
      </c>
      <c r="F59" s="43">
        <f>B59+D59</f>
        <v>11357</v>
      </c>
      <c r="G59" s="44">
        <f>F59/F61</f>
        <v>0.3024822883929047</v>
      </c>
      <c r="I59" s="16"/>
    </row>
    <row r="60" spans="1:9" ht="13.5" thickBot="1">
      <c r="A60" s="182" t="s">
        <v>13</v>
      </c>
      <c r="B60" s="192">
        <v>397</v>
      </c>
      <c r="C60" s="183">
        <f>B60/F61</f>
        <v>0.010573696265913812</v>
      </c>
      <c r="D60" s="192">
        <v>378</v>
      </c>
      <c r="E60" s="184">
        <f>D60/F61</f>
        <v>0.010067650348905343</v>
      </c>
      <c r="F60" s="47">
        <f>B60+D60</f>
        <v>775</v>
      </c>
      <c r="G60" s="48">
        <f>F60/F61</f>
        <v>0.020641346614819155</v>
      </c>
      <c r="I60" s="16"/>
    </row>
    <row r="61" spans="1:9" ht="13.5" thickBot="1">
      <c r="A61" s="35" t="s">
        <v>39</v>
      </c>
      <c r="B61" s="49">
        <f>SUM(B56:B60)</f>
        <v>17431</v>
      </c>
      <c r="C61" s="50">
        <f>B61/F61</f>
        <v>0.46425717786182286</v>
      </c>
      <c r="D61" s="49">
        <f>SUM(D56:D60)</f>
        <v>20115</v>
      </c>
      <c r="E61" s="50">
        <f>D61/F61</f>
        <v>0.5357428221381771</v>
      </c>
      <c r="F61" s="49">
        <f>SUM(F56:F60)</f>
        <v>37546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6" t="s">
        <v>4</v>
      </c>
      <c r="C78" s="197"/>
      <c r="D78" s="197"/>
      <c r="E78" s="198"/>
      <c r="F78" s="196" t="s">
        <v>2</v>
      </c>
      <c r="G78" s="199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5"/>
      <c r="L79" s="185"/>
      <c r="M79" s="185"/>
      <c r="N79" s="16"/>
    </row>
    <row r="80" spans="1:14" ht="12.75">
      <c r="A80" s="29" t="s">
        <v>9</v>
      </c>
      <c r="B80" s="186">
        <v>3320</v>
      </c>
      <c r="C80" s="37">
        <f>B80/F85</f>
        <v>0.13091998895855514</v>
      </c>
      <c r="D80" s="186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5"/>
      <c r="L80" s="185"/>
      <c r="M80" s="185"/>
      <c r="N80" s="16"/>
    </row>
    <row r="81" spans="1:14" ht="12.75">
      <c r="A81" s="30" t="s">
        <v>10</v>
      </c>
      <c r="B81" s="187">
        <v>5046</v>
      </c>
      <c r="C81" s="41">
        <f>B81/F85</f>
        <v>0.19898260972435822</v>
      </c>
      <c r="D81" s="187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5"/>
      <c r="L81" s="185"/>
      <c r="M81" s="185"/>
      <c r="N81" s="16"/>
    </row>
    <row r="82" spans="1:14" ht="12.75">
      <c r="A82" s="31" t="s">
        <v>11</v>
      </c>
      <c r="B82" s="187">
        <v>2534</v>
      </c>
      <c r="C82" s="41">
        <f>B82/F85</f>
        <v>0.09992507590993335</v>
      </c>
      <c r="D82" s="187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5"/>
      <c r="L82" s="185"/>
      <c r="M82" s="185"/>
      <c r="N82" s="16"/>
    </row>
    <row r="83" spans="1:13" ht="12.75">
      <c r="A83" s="32" t="s">
        <v>12</v>
      </c>
      <c r="B83" s="187">
        <v>1084</v>
      </c>
      <c r="C83" s="41">
        <f>B83/F85</f>
        <v>0.042746165069600536</v>
      </c>
      <c r="D83" s="187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89">
        <v>131</v>
      </c>
      <c r="C84" s="45">
        <f>B84/F85</f>
        <v>0.005165818841436965</v>
      </c>
      <c r="D84" s="189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5"/>
      <c r="L84" s="185"/>
      <c r="M84" s="185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4" ht="12.75">
      <c r="A102" s="34"/>
      <c r="B102" s="196" t="s">
        <v>4</v>
      </c>
      <c r="C102" s="197"/>
      <c r="D102" s="197"/>
      <c r="E102" s="198"/>
      <c r="F102" s="196" t="s">
        <v>2</v>
      </c>
      <c r="G102" s="199"/>
      <c r="I102"/>
      <c r="J102" s="185"/>
      <c r="K102" s="185"/>
      <c r="L102" s="185"/>
      <c r="M102" s="16"/>
      <c r="N102" s="16"/>
    </row>
    <row r="103" spans="1:14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5"/>
      <c r="K103" s="185"/>
      <c r="L103" s="185"/>
      <c r="M103" s="16"/>
      <c r="N103" s="16"/>
    </row>
    <row r="104" spans="1:14" ht="12.75">
      <c r="A104" s="29" t="s">
        <v>9</v>
      </c>
      <c r="B104" s="186">
        <v>1687</v>
      </c>
      <c r="C104" s="37">
        <f>B104/F109</f>
        <v>0.12707140705031636</v>
      </c>
      <c r="D104" s="193">
        <v>1624</v>
      </c>
      <c r="E104" s="38">
        <f>D104/F109</f>
        <v>0.12232600180777342</v>
      </c>
      <c r="F104" s="39">
        <f>B104+D104</f>
        <v>3311</v>
      </c>
      <c r="G104" s="40">
        <f>F104/F109</f>
        <v>0.24939740885808978</v>
      </c>
      <c r="I104"/>
      <c r="J104" s="185"/>
      <c r="K104"/>
      <c r="L104" s="185"/>
      <c r="M104" s="16"/>
      <c r="N104" s="16"/>
    </row>
    <row r="105" spans="1:14" ht="12.75">
      <c r="A105" s="30" t="s">
        <v>10</v>
      </c>
      <c r="B105" s="187">
        <v>2404</v>
      </c>
      <c r="C105" s="41">
        <f>B105/F109</f>
        <v>0.18107863814401928</v>
      </c>
      <c r="D105" s="194">
        <v>2259</v>
      </c>
      <c r="E105" s="42">
        <f>D105/F109</f>
        <v>0.17015667369689666</v>
      </c>
      <c r="F105" s="43">
        <f>B105+D105</f>
        <v>4663</v>
      </c>
      <c r="G105" s="44">
        <f>F105/F109</f>
        <v>0.35123531184091594</v>
      </c>
      <c r="I105"/>
      <c r="J105" s="185"/>
      <c r="K105"/>
      <c r="L105" s="185"/>
      <c r="M105" s="16"/>
      <c r="N105" s="16"/>
    </row>
    <row r="106" spans="1:13" ht="12.75">
      <c r="A106" s="31" t="s">
        <v>11</v>
      </c>
      <c r="B106" s="187">
        <v>1059</v>
      </c>
      <c r="C106" s="41">
        <f>B106/F109</f>
        <v>0.07976800241036457</v>
      </c>
      <c r="D106" s="194">
        <v>1477</v>
      </c>
      <c r="E106" s="42">
        <f>D106/F109</f>
        <v>0.11125338957517325</v>
      </c>
      <c r="F106" s="43">
        <f>B106+D106</f>
        <v>2536</v>
      </c>
      <c r="G106" s="44">
        <f>F106/F109</f>
        <v>0.1910213919855378</v>
      </c>
      <c r="I106"/>
      <c r="J106"/>
      <c r="K106"/>
      <c r="L106"/>
      <c r="M106" s="16"/>
    </row>
    <row r="107" spans="1:14" ht="12.75">
      <c r="A107" s="32" t="s">
        <v>12</v>
      </c>
      <c r="B107" s="187">
        <v>1031</v>
      </c>
      <c r="C107" s="41">
        <f>B107/F109</f>
        <v>0.07765893341367881</v>
      </c>
      <c r="D107" s="194">
        <v>1545</v>
      </c>
      <c r="E107" s="42">
        <f>D107/F109</f>
        <v>0.11637541428141006</v>
      </c>
      <c r="F107" s="43">
        <f>B107+D107</f>
        <v>2576</v>
      </c>
      <c r="G107" s="44">
        <f>F107/F109</f>
        <v>0.19403434769508887</v>
      </c>
      <c r="I107"/>
      <c r="J107" s="185"/>
      <c r="K107" s="185"/>
      <c r="L107" s="185"/>
      <c r="M107" s="16"/>
      <c r="N107" s="16"/>
    </row>
    <row r="108" spans="1:13" ht="13.5" thickBot="1">
      <c r="A108" s="33" t="s">
        <v>13</v>
      </c>
      <c r="B108" s="188">
        <v>108</v>
      </c>
      <c r="C108" s="45">
        <f>B108/F109</f>
        <v>0.008134980415787888</v>
      </c>
      <c r="D108" s="195">
        <v>82</v>
      </c>
      <c r="E108" s="46">
        <f>D108/F109</f>
        <v>0.0061765592045796925</v>
      </c>
      <c r="F108" s="47">
        <f>B108+D108</f>
        <v>190</v>
      </c>
      <c r="G108" s="48">
        <f>F108/F109</f>
        <v>0.01431153962036758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6289</v>
      </c>
      <c r="C109" s="50">
        <f>B109/F109</f>
        <v>0.47371196143416694</v>
      </c>
      <c r="D109" s="49">
        <f>SUM(D104:D108)</f>
        <v>6987</v>
      </c>
      <c r="E109" s="50">
        <f>D109/F109</f>
        <v>0.5262880385658331</v>
      </c>
      <c r="F109" s="49">
        <f>SUM(F104:F108)</f>
        <v>13276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2" manualBreakCount="2">
    <brk id="51" max="6" man="1"/>
    <brk id="100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Gornall</cp:lastModifiedBy>
  <cp:lastPrinted>2011-08-28T08:32:12Z</cp:lastPrinted>
  <dcterms:created xsi:type="dcterms:W3CDTF">1980-01-04T00:16:32Z</dcterms:created>
  <dcterms:modified xsi:type="dcterms:W3CDTF">2011-08-28T08:34:39Z</dcterms:modified>
  <cp:category/>
  <cp:version/>
  <cp:contentType/>
  <cp:contentStatus/>
</cp:coreProperties>
</file>