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hcr365-my.sharepoint.com/personal/alkassem_unhcr_org/Documents/2025/domomnic/new task/exl portal/"/>
    </mc:Choice>
  </mc:AlternateContent>
  <xr:revisionPtr revIDLastSave="1" documentId="13_ncr:1_{39BFB69F-2A79-433F-A052-A5C96E4BAE5D}" xr6:coauthVersionLast="47" xr6:coauthVersionMax="47" xr10:uidLastSave="{DF87DBDC-9F0A-4FBA-B859-C3520C3271EC}"/>
  <bookViews>
    <workbookView xWindow="-120" yWindow="-120" windowWidth="29040" windowHeight="15720" tabRatio="786" activeTab="2" xr2:uid="{8476D135-3F34-4ED6-97B5-5BB95F2D74AE}"/>
  </bookViews>
  <sheets>
    <sheet name="Returnee_Governorate" sheetId="26" r:id="rId1"/>
    <sheet name="Returnee_district" sheetId="30" r:id="rId2"/>
    <sheet name="Returnee_Sub-district" sheetId="31" r:id="rId3"/>
  </sheets>
  <externalReferences>
    <externalReference r:id="rId4"/>
  </externalReferences>
  <definedNames>
    <definedName name="Activity_Status_List">#REF!</definedName>
    <definedName name="Delivery_Modality">#REF!</definedName>
    <definedName name="District_column">[1]Admin!$I:$I</definedName>
    <definedName name="District_start">[1]Admin!$I$1</definedName>
    <definedName name="Governorate_">[1]Admin!$A$2:$A$15</definedName>
    <definedName name="Governorate_column">[1]Admin!$D:$D</definedName>
    <definedName name="Governorate_start">[1]Admin!$D$1</definedName>
    <definedName name="HRP_Activities_List">#REF!</definedName>
    <definedName name="Location_Type_list">#REF!</definedName>
    <definedName name="Organization_list">#REF!</definedName>
    <definedName name="Organizations_Name_Abbreviation">#REF!</definedName>
    <definedName name="Partners_list">#REF!</definedName>
    <definedName name="Response_modality">#REF!</definedName>
    <definedName name="Response_type_Regular_Emergency">#REF!</definedName>
    <definedName name="Seasonal_Response_Type">#REF!</definedName>
    <definedName name="SubDistrict_column">[1]Admin!$N:$N</definedName>
    <definedName name="SubDistrict_start">[1]Admin!$N$1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6" l="1"/>
  <c r="M9" i="26"/>
  <c r="L12" i="26"/>
  <c r="L9" i="26"/>
  <c r="K12" i="26"/>
  <c r="K11" i="26"/>
  <c r="K9" i="26"/>
  <c r="J9" i="26"/>
  <c r="I8" i="26"/>
  <c r="I9" i="26"/>
  <c r="H6" i="26"/>
  <c r="H9" i="26"/>
  <c r="G9" i="26"/>
  <c r="E9" i="26"/>
  <c r="D14" i="26"/>
  <c r="D9" i="26"/>
  <c r="I5" i="26" l="1"/>
  <c r="J5" i="26"/>
  <c r="K5" i="26"/>
  <c r="L5" i="26"/>
  <c r="M5" i="26"/>
  <c r="N5" i="26"/>
  <c r="G18" i="26"/>
  <c r="G7" i="26"/>
  <c r="G6" i="26"/>
  <c r="I6" i="26"/>
  <c r="G13" i="26"/>
  <c r="H18" i="26"/>
  <c r="H7" i="26"/>
  <c r="I18" i="26"/>
  <c r="J18" i="26"/>
  <c r="J7" i="26"/>
  <c r="J6" i="26"/>
  <c r="K18" i="26"/>
  <c r="K7" i="26"/>
  <c r="K6" i="26"/>
  <c r="L18" i="26"/>
  <c r="L7" i="26"/>
  <c r="L6" i="26"/>
  <c r="M18" i="26"/>
  <c r="M13" i="26"/>
  <c r="M7" i="26"/>
  <c r="M6" i="26"/>
  <c r="N7" i="26"/>
  <c r="N6" i="26"/>
  <c r="H13" i="26"/>
  <c r="I13" i="26"/>
  <c r="J13" i="26"/>
  <c r="K13" i="26"/>
  <c r="N13" i="26"/>
  <c r="G15" i="26"/>
  <c r="N15" i="26"/>
  <c r="D12" i="26"/>
  <c r="D16" i="26"/>
  <c r="H15" i="26"/>
  <c r="I15" i="26"/>
  <c r="J15" i="26"/>
  <c r="K15" i="26"/>
  <c r="L15" i="26"/>
  <c r="G12" i="26"/>
  <c r="G8" i="26"/>
  <c r="H12" i="26"/>
  <c r="H8" i="26"/>
  <c r="I12" i="26"/>
  <c r="J12" i="26"/>
  <c r="K8" i="26"/>
  <c r="L8" i="26"/>
  <c r="M12" i="26"/>
  <c r="M8" i="26"/>
  <c r="N12" i="26"/>
  <c r="N8" i="26"/>
  <c r="G5" i="26"/>
  <c r="G11" i="26"/>
  <c r="D11" i="26"/>
  <c r="E16" i="26"/>
  <c r="G10" i="26"/>
  <c r="G16" i="26"/>
  <c r="G14" i="26"/>
  <c r="H11" i="26"/>
  <c r="I11" i="26"/>
  <c r="J11" i="26"/>
  <c r="L11" i="26"/>
  <c r="M11" i="26"/>
  <c r="N11" i="26"/>
  <c r="D13" i="26"/>
  <c r="D5" i="26"/>
  <c r="D15" i="26"/>
  <c r="D8" i="26"/>
  <c r="D7" i="26"/>
  <c r="E17" i="26"/>
  <c r="E6" i="26"/>
  <c r="G17" i="26"/>
  <c r="H14" i="26"/>
  <c r="H10" i="26"/>
  <c r="H16" i="26"/>
  <c r="I14" i="26"/>
  <c r="I10" i="26"/>
  <c r="I16" i="26"/>
  <c r="J14" i="26"/>
  <c r="J10" i="26"/>
  <c r="J16" i="26"/>
  <c r="K14" i="26"/>
  <c r="K10" i="26"/>
  <c r="K16" i="26"/>
  <c r="L14" i="26"/>
  <c r="L10" i="26"/>
  <c r="L16" i="26"/>
  <c r="M14" i="26"/>
  <c r="M10" i="26"/>
  <c r="M16" i="26"/>
  <c r="N14" i="26"/>
  <c r="N10" i="26"/>
  <c r="N16" i="26"/>
  <c r="J8" i="26"/>
  <c r="E11" i="26"/>
  <c r="H17" i="26"/>
  <c r="H5" i="26"/>
  <c r="I17" i="26"/>
  <c r="I7" i="26"/>
  <c r="J17" i="26"/>
  <c r="K17" i="26"/>
  <c r="L17" i="26"/>
  <c r="L13" i="26"/>
  <c r="M17" i="26"/>
  <c r="M15" i="26"/>
  <c r="N18" i="26"/>
  <c r="N17" i="26"/>
  <c r="E10" i="26"/>
  <c r="E12" i="26"/>
  <c r="E13" i="26"/>
  <c r="E8" i="26"/>
  <c r="E7" i="26"/>
  <c r="E15" i="26"/>
  <c r="E14" i="26"/>
  <c r="E5" i="26"/>
  <c r="E18" i="26"/>
  <c r="D18" i="26"/>
  <c r="D10" i="26"/>
  <c r="D6" i="26"/>
  <c r="D17" i="26"/>
  <c r="A1" i="26"/>
  <c r="A1" i="31"/>
  <c r="A1" i="30"/>
  <c r="T4" i="30"/>
  <c r="T5" i="30"/>
  <c r="T6" i="30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5" i="30"/>
  <c r="T36" i="30"/>
  <c r="T37" i="30"/>
  <c r="T38" i="30"/>
  <c r="T39" i="30"/>
  <c r="T40" i="30"/>
  <c r="T41" i="30"/>
  <c r="T42" i="30"/>
  <c r="T43" i="30"/>
  <c r="T44" i="30"/>
  <c r="T45" i="30"/>
  <c r="T46" i="30"/>
  <c r="T47" i="30"/>
  <c r="T48" i="30"/>
  <c r="T49" i="30"/>
  <c r="T50" i="30"/>
  <c r="T51" i="30"/>
  <c r="T52" i="30"/>
  <c r="T53" i="30"/>
  <c r="T54" i="30"/>
  <c r="T55" i="30"/>
  <c r="T56" i="30"/>
  <c r="T57" i="30"/>
  <c r="T58" i="30"/>
  <c r="T59" i="30"/>
  <c r="T60" i="30"/>
  <c r="T61" i="30"/>
  <c r="T62" i="30"/>
  <c r="T63" i="30"/>
  <c r="T64" i="30"/>
  <c r="T65" i="30"/>
  <c r="S4" i="30"/>
  <c r="S5" i="30"/>
  <c r="S6" i="30"/>
  <c r="S7" i="30"/>
  <c r="S8" i="30"/>
  <c r="S9" i="30"/>
  <c r="S10" i="30"/>
  <c r="S11" i="30"/>
  <c r="S12" i="30"/>
  <c r="S13" i="30"/>
  <c r="S14" i="30"/>
  <c r="S15" i="30"/>
  <c r="S16" i="30"/>
  <c r="S17" i="30"/>
  <c r="S18" i="30"/>
  <c r="S19" i="30"/>
  <c r="S20" i="30"/>
  <c r="S21" i="30"/>
  <c r="S22" i="30"/>
  <c r="S23" i="30"/>
  <c r="S24" i="30"/>
  <c r="S25" i="30"/>
  <c r="S26" i="30"/>
  <c r="S27" i="30"/>
  <c r="S28" i="30"/>
  <c r="S29" i="30"/>
  <c r="S30" i="30"/>
  <c r="S31" i="30"/>
  <c r="S32" i="30"/>
  <c r="S33" i="30"/>
  <c r="S34" i="30"/>
  <c r="S35" i="30"/>
  <c r="S36" i="30"/>
  <c r="S37" i="30"/>
  <c r="S38" i="30"/>
  <c r="S39" i="30"/>
  <c r="S40" i="30"/>
  <c r="S41" i="30"/>
  <c r="S42" i="30"/>
  <c r="S43" i="30"/>
  <c r="S44" i="30"/>
  <c r="S45" i="30"/>
  <c r="S46" i="30"/>
  <c r="S47" i="30"/>
  <c r="S48" i="30"/>
  <c r="S49" i="30"/>
  <c r="S50" i="30"/>
  <c r="S51" i="30"/>
  <c r="S52" i="30"/>
  <c r="S53" i="30"/>
  <c r="S54" i="30"/>
  <c r="S55" i="30"/>
  <c r="S56" i="30"/>
  <c r="S57" i="30"/>
  <c r="S58" i="30"/>
  <c r="S59" i="30"/>
  <c r="S60" i="30"/>
  <c r="S61" i="30"/>
  <c r="S62" i="30"/>
  <c r="S63" i="30"/>
  <c r="S64" i="30"/>
  <c r="S65" i="30"/>
  <c r="R4" i="30"/>
  <c r="R5" i="30"/>
  <c r="R6" i="30"/>
  <c r="R7" i="30"/>
  <c r="R8" i="30"/>
  <c r="R9" i="30"/>
  <c r="R10" i="30"/>
  <c r="R11" i="30"/>
  <c r="R12" i="30"/>
  <c r="R13" i="30"/>
  <c r="R14" i="30"/>
  <c r="R15" i="30"/>
  <c r="R16" i="30"/>
  <c r="R17" i="30"/>
  <c r="R18" i="30"/>
  <c r="R19" i="30"/>
  <c r="R20" i="30"/>
  <c r="R21" i="30"/>
  <c r="R22" i="30"/>
  <c r="R23" i="30"/>
  <c r="R24" i="30"/>
  <c r="R25" i="30"/>
  <c r="R26" i="30"/>
  <c r="R27" i="30"/>
  <c r="R28" i="30"/>
  <c r="R29" i="30"/>
  <c r="R30" i="30"/>
  <c r="R31" i="30"/>
  <c r="R32" i="30"/>
  <c r="R33" i="30"/>
  <c r="R34" i="30"/>
  <c r="R35" i="30"/>
  <c r="R36" i="30"/>
  <c r="R37" i="30"/>
  <c r="R38" i="30"/>
  <c r="R39" i="30"/>
  <c r="R40" i="30"/>
  <c r="R41" i="30"/>
  <c r="R42" i="30"/>
  <c r="R43" i="30"/>
  <c r="R44" i="30"/>
  <c r="R45" i="30"/>
  <c r="R46" i="30"/>
  <c r="R47" i="30"/>
  <c r="R48" i="30"/>
  <c r="R49" i="30"/>
  <c r="R50" i="30"/>
  <c r="R51" i="30"/>
  <c r="R52" i="30"/>
  <c r="R53" i="30"/>
  <c r="R54" i="30"/>
  <c r="R55" i="30"/>
  <c r="R56" i="30"/>
  <c r="R57" i="30"/>
  <c r="R58" i="30"/>
  <c r="R59" i="30"/>
  <c r="R60" i="30"/>
  <c r="R61" i="30"/>
  <c r="R62" i="30"/>
  <c r="R63" i="30"/>
  <c r="R64" i="30"/>
  <c r="R65" i="30"/>
  <c r="Q4" i="30"/>
  <c r="Q5" i="30"/>
  <c r="Q6" i="30"/>
  <c r="Q7" i="30"/>
  <c r="Q8" i="30"/>
  <c r="Q9" i="30"/>
  <c r="Q10" i="30"/>
  <c r="Q11" i="30"/>
  <c r="Q12" i="30"/>
  <c r="Q13" i="30"/>
  <c r="Q14" i="30"/>
  <c r="Q15" i="30"/>
  <c r="Q16" i="30"/>
  <c r="Q17" i="30"/>
  <c r="Q18" i="30"/>
  <c r="Q19" i="30"/>
  <c r="Q20" i="30"/>
  <c r="Q21" i="30"/>
  <c r="Q22" i="30"/>
  <c r="Q23" i="30"/>
  <c r="Q24" i="30"/>
  <c r="Q25" i="30"/>
  <c r="Q26" i="30"/>
  <c r="Q27" i="30"/>
  <c r="Q28" i="30"/>
  <c r="Q29" i="30"/>
  <c r="Q30" i="30"/>
  <c r="Q31" i="30"/>
  <c r="Q32" i="30"/>
  <c r="Q33" i="30"/>
  <c r="Q34" i="30"/>
  <c r="Q35" i="30"/>
  <c r="Q36" i="30"/>
  <c r="Q37" i="30"/>
  <c r="Q38" i="30"/>
  <c r="Q39" i="30"/>
  <c r="Q40" i="30"/>
  <c r="Q41" i="30"/>
  <c r="Q42" i="30"/>
  <c r="Q43" i="30"/>
  <c r="Q44" i="30"/>
  <c r="Q45" i="30"/>
  <c r="Q46" i="30"/>
  <c r="Q47" i="30"/>
  <c r="Q48" i="30"/>
  <c r="Q49" i="30"/>
  <c r="Q50" i="30"/>
  <c r="Q51" i="30"/>
  <c r="Q52" i="30"/>
  <c r="Q53" i="30"/>
  <c r="Q54" i="30"/>
  <c r="Q55" i="30"/>
  <c r="Q56" i="30"/>
  <c r="Q57" i="30"/>
  <c r="Q58" i="30"/>
  <c r="Q59" i="30"/>
  <c r="Q60" i="30"/>
  <c r="Q61" i="30"/>
  <c r="Q62" i="30"/>
  <c r="Q63" i="30"/>
  <c r="Q64" i="30"/>
  <c r="Q65" i="30"/>
  <c r="P4" i="30"/>
  <c r="P5" i="30"/>
  <c r="P6" i="30"/>
  <c r="P7" i="30"/>
  <c r="P8" i="30"/>
  <c r="P9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39" i="30"/>
  <c r="P40" i="30"/>
  <c r="P41" i="30"/>
  <c r="P42" i="30"/>
  <c r="P43" i="30"/>
  <c r="P44" i="30"/>
  <c r="P45" i="30"/>
  <c r="P46" i="30"/>
  <c r="P47" i="30"/>
  <c r="P48" i="30"/>
  <c r="P49" i="30"/>
  <c r="P50" i="30"/>
  <c r="P51" i="30"/>
  <c r="P52" i="30"/>
  <c r="P53" i="30"/>
  <c r="P54" i="30"/>
  <c r="P55" i="30"/>
  <c r="P56" i="30"/>
  <c r="P57" i="30"/>
  <c r="P58" i="30"/>
  <c r="P59" i="30"/>
  <c r="P60" i="30"/>
  <c r="P61" i="30"/>
  <c r="P62" i="30"/>
  <c r="P63" i="30"/>
  <c r="P64" i="30"/>
  <c r="P65" i="30"/>
  <c r="O4" i="30"/>
  <c r="O5" i="30"/>
  <c r="O6" i="30"/>
  <c r="O7" i="30"/>
  <c r="O8" i="30"/>
  <c r="O9" i="30"/>
  <c r="O10" i="30"/>
  <c r="O11" i="30"/>
  <c r="O12" i="30"/>
  <c r="O13" i="30"/>
  <c r="O14" i="30"/>
  <c r="O15" i="30"/>
  <c r="O16" i="30"/>
  <c r="O17" i="30"/>
  <c r="O18" i="30"/>
  <c r="O19" i="30"/>
  <c r="O20" i="30"/>
  <c r="O21" i="30"/>
  <c r="O22" i="30"/>
  <c r="O23" i="30"/>
  <c r="O24" i="30"/>
  <c r="O25" i="30"/>
  <c r="O26" i="30"/>
  <c r="O27" i="30"/>
  <c r="O28" i="30"/>
  <c r="O29" i="30"/>
  <c r="O30" i="30"/>
  <c r="O31" i="30"/>
  <c r="O32" i="30"/>
  <c r="O3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54" i="30"/>
  <c r="O55" i="30"/>
  <c r="O56" i="30"/>
  <c r="O57" i="30"/>
  <c r="O58" i="30"/>
  <c r="O59" i="30"/>
  <c r="O60" i="30"/>
  <c r="O61" i="30"/>
  <c r="O62" i="30"/>
  <c r="O63" i="30"/>
  <c r="O64" i="30"/>
  <c r="O65" i="30"/>
  <c r="N4" i="30"/>
  <c r="N5" i="30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24" i="30"/>
  <c r="N25" i="30"/>
  <c r="N26" i="30"/>
  <c r="N27" i="30"/>
  <c r="N28" i="30"/>
  <c r="N29" i="30"/>
  <c r="N30" i="30"/>
  <c r="N31" i="30"/>
  <c r="N32" i="30"/>
  <c r="N33" i="30"/>
  <c r="N34" i="30"/>
  <c r="N35" i="30"/>
  <c r="N36" i="30"/>
  <c r="N37" i="30"/>
  <c r="N38" i="30"/>
  <c r="N39" i="30"/>
  <c r="N40" i="30"/>
  <c r="N41" i="30"/>
  <c r="N42" i="30"/>
  <c r="N43" i="30"/>
  <c r="N44" i="30"/>
  <c r="N45" i="30"/>
  <c r="N46" i="30"/>
  <c r="N47" i="30"/>
  <c r="N48" i="30"/>
  <c r="N49" i="30"/>
  <c r="N50" i="30"/>
  <c r="N51" i="30"/>
  <c r="N52" i="30"/>
  <c r="N53" i="30"/>
  <c r="N54" i="30"/>
  <c r="N55" i="30"/>
  <c r="N56" i="30"/>
  <c r="N57" i="30"/>
  <c r="N58" i="30"/>
  <c r="N59" i="30"/>
  <c r="N60" i="30"/>
  <c r="N61" i="30"/>
  <c r="N62" i="30"/>
  <c r="N63" i="30"/>
  <c r="N64" i="30"/>
  <c r="N65" i="30"/>
  <c r="M4" i="30"/>
  <c r="M5" i="30"/>
  <c r="M6" i="30"/>
  <c r="M7" i="30"/>
  <c r="M8" i="30"/>
  <c r="M9" i="30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23" i="30"/>
  <c r="M24" i="30"/>
  <c r="M25" i="30"/>
  <c r="M26" i="30"/>
  <c r="M27" i="30"/>
  <c r="M28" i="30"/>
  <c r="M29" i="30"/>
  <c r="M30" i="30"/>
  <c r="M31" i="30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65" i="30"/>
  <c r="L4" i="30"/>
  <c r="L5" i="30"/>
  <c r="L6" i="30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L30" i="30"/>
  <c r="L31" i="30"/>
  <c r="L32" i="30"/>
  <c r="L33" i="30"/>
  <c r="L34" i="30"/>
  <c r="L35" i="30"/>
  <c r="L36" i="30"/>
  <c r="L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L55" i="30"/>
  <c r="L56" i="30"/>
  <c r="L57" i="30"/>
  <c r="L58" i="30"/>
  <c r="L59" i="30"/>
  <c r="L60" i="30"/>
  <c r="L61" i="30"/>
  <c r="L62" i="30"/>
  <c r="L63" i="30"/>
  <c r="L64" i="30"/>
  <c r="L65" i="30"/>
  <c r="K4" i="30"/>
  <c r="K5" i="30"/>
  <c r="K6" i="30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57" i="30"/>
  <c r="K58" i="30"/>
  <c r="K59" i="30"/>
  <c r="K60" i="30"/>
  <c r="K61" i="30"/>
  <c r="K62" i="30"/>
  <c r="K63" i="30"/>
  <c r="K64" i="30"/>
  <c r="K65" i="30"/>
  <c r="F5" i="26" l="1"/>
  <c r="F13" i="26"/>
  <c r="F9" i="26"/>
  <c r="F8" i="26"/>
  <c r="F10" i="26"/>
  <c r="F11" i="26"/>
  <c r="F18" i="26"/>
  <c r="F17" i="26"/>
  <c r="F16" i="26"/>
  <c r="F15" i="26"/>
  <c r="F12" i="26"/>
  <c r="F14" i="26"/>
  <c r="K2" i="30"/>
  <c r="F6" i="26"/>
  <c r="F7" i="26"/>
  <c r="E3" i="26"/>
  <c r="D3" i="26"/>
  <c r="G3" i="26"/>
  <c r="I3" i="26"/>
  <c r="H3" i="26"/>
  <c r="L3" i="26"/>
  <c r="K3" i="26"/>
  <c r="M3" i="26"/>
  <c r="N3" i="26"/>
  <c r="J3" i="26"/>
  <c r="L2" i="30"/>
  <c r="M2" i="30"/>
  <c r="Q2" i="30"/>
  <c r="O2" i="30"/>
  <c r="N2" i="30"/>
  <c r="S2" i="30"/>
  <c r="F3" i="26" l="1"/>
  <c r="P2" i="30"/>
  <c r="T2" i="30" l="1"/>
  <c r="R2" i="30"/>
  <c r="P3" i="31" l="1"/>
  <c r="O3" i="31"/>
  <c r="S3" i="31"/>
  <c r="U3" i="31"/>
  <c r="W3" i="31"/>
  <c r="Q3" i="31"/>
  <c r="R3" i="31"/>
  <c r="T3" i="31"/>
  <c r="V3" i="31"/>
  <c r="N3" i="31" l="1"/>
</calcChain>
</file>

<file path=xl/sharedStrings.xml><?xml version="1.0" encoding="utf-8"?>
<sst xmlns="http://schemas.openxmlformats.org/spreadsheetml/2006/main" count="4258" uniqueCount="1008">
  <si>
    <t>admin1Pcode</t>
  </si>
  <si>
    <t>admin2Pcode</t>
  </si>
  <si>
    <t>admin3Pcode</t>
  </si>
  <si>
    <t>Damascus</t>
  </si>
  <si>
    <t>SY01</t>
  </si>
  <si>
    <t>SY0100</t>
  </si>
  <si>
    <t>SY010000</t>
  </si>
  <si>
    <t>Aleppo</t>
  </si>
  <si>
    <t>SY02</t>
  </si>
  <si>
    <t>Ain Al Arab</t>
  </si>
  <si>
    <t>SY0206</t>
  </si>
  <si>
    <t>Lower Shyookh</t>
  </si>
  <si>
    <t>SY020601</t>
  </si>
  <si>
    <t>Al Bab</t>
  </si>
  <si>
    <t>SY0202</t>
  </si>
  <si>
    <t>Dayr Hafir</t>
  </si>
  <si>
    <t>SY020202</t>
  </si>
  <si>
    <t>Ain al Arab</t>
  </si>
  <si>
    <t>SY020600</t>
  </si>
  <si>
    <t>A'zaz</t>
  </si>
  <si>
    <t>SY0204</t>
  </si>
  <si>
    <t>Tall Refaat</t>
  </si>
  <si>
    <t>SY020402</t>
  </si>
  <si>
    <t>Sarin</t>
  </si>
  <si>
    <t>SY020602</t>
  </si>
  <si>
    <t>Jebel Saman</t>
  </si>
  <si>
    <t>SY0200</t>
  </si>
  <si>
    <t>SY020000</t>
  </si>
  <si>
    <t>Afrin</t>
  </si>
  <si>
    <t>SY0203</t>
  </si>
  <si>
    <t>Bulbul</t>
  </si>
  <si>
    <t>SY020301</t>
  </si>
  <si>
    <t>Ar-Ra'ee</t>
  </si>
  <si>
    <t>SY020203</t>
  </si>
  <si>
    <t xml:space="preserve">Eastern Kwaires </t>
  </si>
  <si>
    <t>SY020204</t>
  </si>
  <si>
    <t>Ma'btali</t>
  </si>
  <si>
    <t>SY020306</t>
  </si>
  <si>
    <t>Raju</t>
  </si>
  <si>
    <t>SY020303</t>
  </si>
  <si>
    <t>Sharan</t>
  </si>
  <si>
    <t>SY020304</t>
  </si>
  <si>
    <t>SY020300</t>
  </si>
  <si>
    <t>SY020400</t>
  </si>
  <si>
    <t>Atareb</t>
  </si>
  <si>
    <t>SY020001</t>
  </si>
  <si>
    <t>Mare'</t>
  </si>
  <si>
    <t>SY020403</t>
  </si>
  <si>
    <t>Tadaf</t>
  </si>
  <si>
    <t>SY020201</t>
  </si>
  <si>
    <t>Menbij</t>
  </si>
  <si>
    <t>SY0205</t>
  </si>
  <si>
    <t>Abu Qalqal</t>
  </si>
  <si>
    <t>SY020501</t>
  </si>
  <si>
    <t>Jarablus</t>
  </si>
  <si>
    <t>SY0208</t>
  </si>
  <si>
    <t>SY020800</t>
  </si>
  <si>
    <t>Jandairis</t>
  </si>
  <si>
    <t>SY020302</t>
  </si>
  <si>
    <t>Maskana</t>
  </si>
  <si>
    <t>SY020503</t>
  </si>
  <si>
    <t>Sheikh El-Hadid</t>
  </si>
  <si>
    <t>SY020305</t>
  </si>
  <si>
    <t>Nabul</t>
  </si>
  <si>
    <t>SY020404</t>
  </si>
  <si>
    <t>Al-Khafsa</t>
  </si>
  <si>
    <t>SY020502</t>
  </si>
  <si>
    <t>Aghtrin</t>
  </si>
  <si>
    <t>SY020401</t>
  </si>
  <si>
    <t>A'rima</t>
  </si>
  <si>
    <t>SY020206</t>
  </si>
  <si>
    <t>Daret Azza</t>
  </si>
  <si>
    <t>SY020004</t>
  </si>
  <si>
    <t>SY020200</t>
  </si>
  <si>
    <t>SY020500</t>
  </si>
  <si>
    <t>Ghandorah</t>
  </si>
  <si>
    <t>SY020801</t>
  </si>
  <si>
    <t>Suran</t>
  </si>
  <si>
    <t>SY020405</t>
  </si>
  <si>
    <t>Rasm Haram El-Imam</t>
  </si>
  <si>
    <t>SY020205</t>
  </si>
  <si>
    <t>As-Safira</t>
  </si>
  <si>
    <t>SY0207</t>
  </si>
  <si>
    <t>SY020700</t>
  </si>
  <si>
    <t>Tall Ed-daman</t>
  </si>
  <si>
    <t>SY020002</t>
  </si>
  <si>
    <t>Haritan</t>
  </si>
  <si>
    <t>SY020003</t>
  </si>
  <si>
    <t>Hadher</t>
  </si>
  <si>
    <t>SY020006</t>
  </si>
  <si>
    <t>Banan</t>
  </si>
  <si>
    <t>SY020702</t>
  </si>
  <si>
    <t>Zarbah</t>
  </si>
  <si>
    <t>SY020005</t>
  </si>
  <si>
    <t>Hajeb</t>
  </si>
  <si>
    <t>SY020703</t>
  </si>
  <si>
    <t>Khanaser</t>
  </si>
  <si>
    <t>SY020701</t>
  </si>
  <si>
    <t>Rural Damascus</t>
  </si>
  <si>
    <t>SY03</t>
  </si>
  <si>
    <t>Az-Zabdani</t>
  </si>
  <si>
    <t>SY0307</t>
  </si>
  <si>
    <t>Dimas</t>
  </si>
  <si>
    <t>SY030701</t>
  </si>
  <si>
    <t>SY0301</t>
  </si>
  <si>
    <t>Jaramana</t>
  </si>
  <si>
    <t>SY030103</t>
  </si>
  <si>
    <t>Duma</t>
  </si>
  <si>
    <t>SY0302</t>
  </si>
  <si>
    <t>SY030200</t>
  </si>
  <si>
    <t>Darayya</t>
  </si>
  <si>
    <t>SY0309</t>
  </si>
  <si>
    <t>Markaz Darayya</t>
  </si>
  <si>
    <t>SY030900</t>
  </si>
  <si>
    <t>Kafr Batna</t>
  </si>
  <si>
    <t>SY030105</t>
  </si>
  <si>
    <t>Dhameer</t>
  </si>
  <si>
    <t>SY030203</t>
  </si>
  <si>
    <t>Ein Elfijeh</t>
  </si>
  <si>
    <t>SY030702</t>
  </si>
  <si>
    <t>Nashabiyeh</t>
  </si>
  <si>
    <t>SY030204</t>
  </si>
  <si>
    <t>Sahnaya</t>
  </si>
  <si>
    <t>SY030901</t>
  </si>
  <si>
    <t>SY030107</t>
  </si>
  <si>
    <t>SY030700</t>
  </si>
  <si>
    <t>Babella</t>
  </si>
  <si>
    <t>SY030102</t>
  </si>
  <si>
    <t>Sabe Byar</t>
  </si>
  <si>
    <t>SY030202</t>
  </si>
  <si>
    <t>Harasta</t>
  </si>
  <si>
    <t>SY030201</t>
  </si>
  <si>
    <t>An Nabk</t>
  </si>
  <si>
    <t>SY0306</t>
  </si>
  <si>
    <t>SY030600</t>
  </si>
  <si>
    <t>Maliha</t>
  </si>
  <si>
    <t>SY030104</t>
  </si>
  <si>
    <t>At Tall</t>
  </si>
  <si>
    <t>SY0304</t>
  </si>
  <si>
    <t>SY030400</t>
  </si>
  <si>
    <t>Haran Al'awameed</t>
  </si>
  <si>
    <t>SY030206</t>
  </si>
  <si>
    <t>Ghizlaniyyeh</t>
  </si>
  <si>
    <t>SY030205</t>
  </si>
  <si>
    <t>Sarghaya</t>
  </si>
  <si>
    <t>SY030704</t>
  </si>
  <si>
    <t>Qatana</t>
  </si>
  <si>
    <t>SY0308</t>
  </si>
  <si>
    <t>SY030800</t>
  </si>
  <si>
    <t>Madaya</t>
  </si>
  <si>
    <t>SY030703</t>
  </si>
  <si>
    <t>Kisweh</t>
  </si>
  <si>
    <t>SY030101</t>
  </si>
  <si>
    <t>Al Qutayfah</t>
  </si>
  <si>
    <t>SY0303</t>
  </si>
  <si>
    <t>Raheiba</t>
  </si>
  <si>
    <t>SY030303</t>
  </si>
  <si>
    <t>Ma'loula</t>
  </si>
  <si>
    <t>SY030302</t>
  </si>
  <si>
    <t>Yabroud</t>
  </si>
  <si>
    <t>SY0305</t>
  </si>
  <si>
    <t>SY030500</t>
  </si>
  <si>
    <t>Arbin</t>
  </si>
  <si>
    <t>SY030106</t>
  </si>
  <si>
    <t>Deir Attiyeh</t>
  </si>
  <si>
    <t>SY030601</t>
  </si>
  <si>
    <t>Jirud</t>
  </si>
  <si>
    <t>SY030301</t>
  </si>
  <si>
    <t>SY030300</t>
  </si>
  <si>
    <t>Sa'sa'</t>
  </si>
  <si>
    <t>SY030802</t>
  </si>
  <si>
    <t>Sidnaya</t>
  </si>
  <si>
    <t>SY030401</t>
  </si>
  <si>
    <t>Rankus</t>
  </si>
  <si>
    <t>SY030402</t>
  </si>
  <si>
    <t>Bait Jan</t>
  </si>
  <si>
    <t>SY030801</t>
  </si>
  <si>
    <t>Esal El-Ward</t>
  </si>
  <si>
    <t>SY030501</t>
  </si>
  <si>
    <t>Hajar Aswad</t>
  </si>
  <si>
    <t>SY030902</t>
  </si>
  <si>
    <t>Homs</t>
  </si>
  <si>
    <t>SY04</t>
  </si>
  <si>
    <t>SY0401</t>
  </si>
  <si>
    <t>Shin</t>
  </si>
  <si>
    <t>SY040111</t>
  </si>
  <si>
    <t>Ein Elniser</t>
  </si>
  <si>
    <t>SY040103</t>
  </si>
  <si>
    <t>Tall Kalakh</t>
  </si>
  <si>
    <t>SY0403</t>
  </si>
  <si>
    <t>Nasra</t>
  </si>
  <si>
    <t>SY040303</t>
  </si>
  <si>
    <t>Kherbet Tin Noor</t>
  </si>
  <si>
    <t>SY040102</t>
  </si>
  <si>
    <t>Hawash</t>
  </si>
  <si>
    <t>SY040304</t>
  </si>
  <si>
    <t>Ar-Rastan</t>
  </si>
  <si>
    <t>SY0404</t>
  </si>
  <si>
    <t>SY040400</t>
  </si>
  <si>
    <t>SY040300</t>
  </si>
  <si>
    <t>Al Makhrim</t>
  </si>
  <si>
    <t>SY0406</t>
  </si>
  <si>
    <t>SY040600</t>
  </si>
  <si>
    <t>Raqama</t>
  </si>
  <si>
    <t>SY040105</t>
  </si>
  <si>
    <t>Farqalas</t>
  </si>
  <si>
    <t>SY040104</t>
  </si>
  <si>
    <t>Talbiseh</t>
  </si>
  <si>
    <t>SY040401</t>
  </si>
  <si>
    <t>Qabu</t>
  </si>
  <si>
    <t>SY040110</t>
  </si>
  <si>
    <t>SY040100</t>
  </si>
  <si>
    <t>Al-Qusayr</t>
  </si>
  <si>
    <t>SY0402</t>
  </si>
  <si>
    <t>SY040200</t>
  </si>
  <si>
    <t>Hasyaa</t>
  </si>
  <si>
    <t>SY040108</t>
  </si>
  <si>
    <t>Qaryatein</t>
  </si>
  <si>
    <t>SY040106</t>
  </si>
  <si>
    <t>Taldu</t>
  </si>
  <si>
    <t>SY040101</t>
  </si>
  <si>
    <t>Hadideh</t>
  </si>
  <si>
    <t>SY040301</t>
  </si>
  <si>
    <t>Jeb Ej-Jarrah</t>
  </si>
  <si>
    <t>SY040601</t>
  </si>
  <si>
    <t>Sadad</t>
  </si>
  <si>
    <t>SY040109</t>
  </si>
  <si>
    <t>Tadmor</t>
  </si>
  <si>
    <t>SY0405</t>
  </si>
  <si>
    <t>Sokhneh</t>
  </si>
  <si>
    <t>SY040501</t>
  </si>
  <si>
    <t>Mahin</t>
  </si>
  <si>
    <t>SY040107</t>
  </si>
  <si>
    <t>SY040500</t>
  </si>
  <si>
    <t>Hama</t>
  </si>
  <si>
    <t>SY05</t>
  </si>
  <si>
    <t>SY0501</t>
  </si>
  <si>
    <t>Hamra</t>
  </si>
  <si>
    <t>SY050103</t>
  </si>
  <si>
    <t>Masyaf</t>
  </si>
  <si>
    <t>SY0504</t>
  </si>
  <si>
    <t>SY050400</t>
  </si>
  <si>
    <t>Jeb Ramleh</t>
  </si>
  <si>
    <t>SY050401</t>
  </si>
  <si>
    <t>As-Salamiyeh</t>
  </si>
  <si>
    <t>SY0503</t>
  </si>
  <si>
    <t>Saboura</t>
  </si>
  <si>
    <t>SY050303</t>
  </si>
  <si>
    <t>Muhradah</t>
  </si>
  <si>
    <t>SY0505</t>
  </si>
  <si>
    <t>Karnaz</t>
  </si>
  <si>
    <t>SY050502</t>
  </si>
  <si>
    <t>Wadi El-oyoun</t>
  </si>
  <si>
    <t>SY050404</t>
  </si>
  <si>
    <t>As-Suqaylabiyah</t>
  </si>
  <si>
    <t>SY0502</t>
  </si>
  <si>
    <t>Shat-ha</t>
  </si>
  <si>
    <t>SY050203</t>
  </si>
  <si>
    <t>SY050100</t>
  </si>
  <si>
    <t>Tell Salhib</t>
  </si>
  <si>
    <t>SY050201</t>
  </si>
  <si>
    <t>As-Saan</t>
  </si>
  <si>
    <t>SY050302</t>
  </si>
  <si>
    <t>SY050101</t>
  </si>
  <si>
    <t>SY050200</t>
  </si>
  <si>
    <t>SY050300</t>
  </si>
  <si>
    <t>SY050500</t>
  </si>
  <si>
    <t>Harbanifse</t>
  </si>
  <si>
    <t>SY050102</t>
  </si>
  <si>
    <t>Oj</t>
  </si>
  <si>
    <t>SY050402</t>
  </si>
  <si>
    <t>Eastern Bari</t>
  </si>
  <si>
    <t>SY050301</t>
  </si>
  <si>
    <t>Ein Halaqim</t>
  </si>
  <si>
    <t>SY050403</t>
  </si>
  <si>
    <t>Madiq Castle</t>
  </si>
  <si>
    <t>SY050204</t>
  </si>
  <si>
    <t>Ziyara</t>
  </si>
  <si>
    <t>SY050202</t>
  </si>
  <si>
    <t>Oqeirbat</t>
  </si>
  <si>
    <t>SY050304</t>
  </si>
  <si>
    <t>Kafr Zeita</t>
  </si>
  <si>
    <t>SY050501</t>
  </si>
  <si>
    <t>Lattakia</t>
  </si>
  <si>
    <t>SY06</t>
  </si>
  <si>
    <t>SY0600</t>
  </si>
  <si>
    <t>Ein El-Bayda</t>
  </si>
  <si>
    <t>SY060003</t>
  </si>
  <si>
    <t>Jablah</t>
  </si>
  <si>
    <t>SY0602</t>
  </si>
  <si>
    <t>Ein Elsharqiyeh</t>
  </si>
  <si>
    <t>SY060201</t>
  </si>
  <si>
    <t>Qteilbiyyeh</t>
  </si>
  <si>
    <t>SY060202</t>
  </si>
  <si>
    <t>Hanadi</t>
  </si>
  <si>
    <t>SY060006</t>
  </si>
  <si>
    <t>Al-Qardaha</t>
  </si>
  <si>
    <t>SY0604</t>
  </si>
  <si>
    <t>Fakhura</t>
  </si>
  <si>
    <t>SY060402</t>
  </si>
  <si>
    <t>Al-Haffa</t>
  </si>
  <si>
    <t>SY0603</t>
  </si>
  <si>
    <t>SY060300</t>
  </si>
  <si>
    <t>SY060400</t>
  </si>
  <si>
    <t>SY060200</t>
  </si>
  <si>
    <t>Qastal Maaf</t>
  </si>
  <si>
    <t>SY060004</t>
  </si>
  <si>
    <t>SY060000</t>
  </si>
  <si>
    <t>Beit Yashout</t>
  </si>
  <si>
    <t>SY060205</t>
  </si>
  <si>
    <t>Ein Shaqaq</t>
  </si>
  <si>
    <t>SY060203</t>
  </si>
  <si>
    <t>Dalyeh</t>
  </si>
  <si>
    <t>SY060204</t>
  </si>
  <si>
    <t>Bahlolieh</t>
  </si>
  <si>
    <t>SY060001</t>
  </si>
  <si>
    <t>Mzair'a</t>
  </si>
  <si>
    <t>SY060304</t>
  </si>
  <si>
    <t>Salanfa</t>
  </si>
  <si>
    <t>SY060301</t>
  </si>
  <si>
    <t>Jobet Berghal</t>
  </si>
  <si>
    <t>SY060403</t>
  </si>
  <si>
    <t>Ein Et-teeneh</t>
  </si>
  <si>
    <t>SY060302</t>
  </si>
  <si>
    <t>Harf Elmseitra</t>
  </si>
  <si>
    <t>SY060401</t>
  </si>
  <si>
    <t>Kasab</t>
  </si>
  <si>
    <t>SY060005</t>
  </si>
  <si>
    <t>Kansaba</t>
  </si>
  <si>
    <t>SY060303</t>
  </si>
  <si>
    <t>Rabee'a</t>
  </si>
  <si>
    <t>SY060002</t>
  </si>
  <si>
    <t>Idleb</t>
  </si>
  <si>
    <t>SY07</t>
  </si>
  <si>
    <t>Ariha</t>
  </si>
  <si>
    <t>SY0705</t>
  </si>
  <si>
    <t>Ehsem</t>
  </si>
  <si>
    <t>SY070501</t>
  </si>
  <si>
    <t>Harim</t>
  </si>
  <si>
    <t>SY0703</t>
  </si>
  <si>
    <t>Dana</t>
  </si>
  <si>
    <t>SY070301</t>
  </si>
  <si>
    <t>SY070500</t>
  </si>
  <si>
    <t>Al Ma'ra</t>
  </si>
  <si>
    <t>SY0702</t>
  </si>
  <si>
    <t>Sanjar</t>
  </si>
  <si>
    <t>SY070202</t>
  </si>
  <si>
    <t>SY0700</t>
  </si>
  <si>
    <t>Sarmin</t>
  </si>
  <si>
    <t>SY070006</t>
  </si>
  <si>
    <t>Maaret Tamsrin</t>
  </si>
  <si>
    <t>SY070005</t>
  </si>
  <si>
    <t>Kafr Takharim</t>
  </si>
  <si>
    <t>SY070303</t>
  </si>
  <si>
    <t>Salqin</t>
  </si>
  <si>
    <t>SY070302</t>
  </si>
  <si>
    <t>Qourqeena</t>
  </si>
  <si>
    <t>SY070304</t>
  </si>
  <si>
    <t>Mhambal</t>
  </si>
  <si>
    <t>SY070502</t>
  </si>
  <si>
    <t>Jisr-Ash-Shugur</t>
  </si>
  <si>
    <t>SY0704</t>
  </si>
  <si>
    <t>Badama</t>
  </si>
  <si>
    <t>SY070401</t>
  </si>
  <si>
    <t>SY070400</t>
  </si>
  <si>
    <t>Teftnaz</t>
  </si>
  <si>
    <t>SY070004</t>
  </si>
  <si>
    <t>SY070300</t>
  </si>
  <si>
    <t>Bennsh</t>
  </si>
  <si>
    <t>SY070002</t>
  </si>
  <si>
    <t>Armanaz</t>
  </si>
  <si>
    <t>SY070305</t>
  </si>
  <si>
    <t>SY070000</t>
  </si>
  <si>
    <t>Janudiyeh</t>
  </si>
  <si>
    <t>SY070403</t>
  </si>
  <si>
    <t>Darkosh</t>
  </si>
  <si>
    <t>SY070402</t>
  </si>
  <si>
    <t>Tamanaah</t>
  </si>
  <si>
    <t>SY070204</t>
  </si>
  <si>
    <t>Khan Shaykun</t>
  </si>
  <si>
    <t>SY070201</t>
  </si>
  <si>
    <t>Abul Thohur</t>
  </si>
  <si>
    <t>SY070001</t>
  </si>
  <si>
    <t>Saraqab</t>
  </si>
  <si>
    <t>SY070003</t>
  </si>
  <si>
    <t>Heish</t>
  </si>
  <si>
    <t>SY070205</t>
  </si>
  <si>
    <t>Ma'arrat An Nu'man</t>
  </si>
  <si>
    <t>SY070200</t>
  </si>
  <si>
    <t>Kafr Nobol</t>
  </si>
  <si>
    <t>SY070203</t>
  </si>
  <si>
    <t>Al-Hasakeh</t>
  </si>
  <si>
    <t>SY08</t>
  </si>
  <si>
    <t>SY0800</t>
  </si>
  <si>
    <t>Hole</t>
  </si>
  <si>
    <t>SY080006</t>
  </si>
  <si>
    <t>Ras Al Ain</t>
  </si>
  <si>
    <t>SY0804</t>
  </si>
  <si>
    <t>SY080400</t>
  </si>
  <si>
    <t>Areesheh</t>
  </si>
  <si>
    <t>SY080005</t>
  </si>
  <si>
    <t>Shadadah</t>
  </si>
  <si>
    <t>SY080002</t>
  </si>
  <si>
    <t>Quamishli</t>
  </si>
  <si>
    <t>SY0802</t>
  </si>
  <si>
    <t>Tal Hmis</t>
  </si>
  <si>
    <t>SY080201</t>
  </si>
  <si>
    <t>Tal Tamer</t>
  </si>
  <si>
    <t>SY080001</t>
  </si>
  <si>
    <t>Al-Malikeyyeh</t>
  </si>
  <si>
    <t>SY0803</t>
  </si>
  <si>
    <t>Ya'robiyah</t>
  </si>
  <si>
    <t>SY080302</t>
  </si>
  <si>
    <t>SY080000</t>
  </si>
  <si>
    <t>Markada</t>
  </si>
  <si>
    <t>SY080003</t>
  </si>
  <si>
    <t>Jawadiyah</t>
  </si>
  <si>
    <t>SY080301</t>
  </si>
  <si>
    <t>Qahtaniyyeh</t>
  </si>
  <si>
    <t>SY080203</t>
  </si>
  <si>
    <t>Amuda</t>
  </si>
  <si>
    <t>SY080202</t>
  </si>
  <si>
    <t>Darbasiyah</t>
  </si>
  <si>
    <t>SY080401</t>
  </si>
  <si>
    <t>SY080200</t>
  </si>
  <si>
    <t>SY080300</t>
  </si>
  <si>
    <t>Be'r Al-Hulo Al-Wardeyyeh</t>
  </si>
  <si>
    <t>SY080004</t>
  </si>
  <si>
    <t>Deir-ez-Zor</t>
  </si>
  <si>
    <t>SY09</t>
  </si>
  <si>
    <t>Al Mayadin</t>
  </si>
  <si>
    <t>SY0903</t>
  </si>
  <si>
    <t>Ashara</t>
  </si>
  <si>
    <t>SY090302</t>
  </si>
  <si>
    <t>Abu Kamal</t>
  </si>
  <si>
    <t>SY0902</t>
  </si>
  <si>
    <t>Hajin</t>
  </si>
  <si>
    <t>SY090201</t>
  </si>
  <si>
    <t>Susat</t>
  </si>
  <si>
    <t>SY090203</t>
  </si>
  <si>
    <t>SY0901</t>
  </si>
  <si>
    <t>SY090100</t>
  </si>
  <si>
    <t>SY090200</t>
  </si>
  <si>
    <t>Sur</t>
  </si>
  <si>
    <t>SY090106</t>
  </si>
  <si>
    <t>Jalaa</t>
  </si>
  <si>
    <t>SY090202</t>
  </si>
  <si>
    <t>Kisreh</t>
  </si>
  <si>
    <t>SY090101</t>
  </si>
  <si>
    <t>Muhasan</t>
  </si>
  <si>
    <t>SY090103</t>
  </si>
  <si>
    <t>SY090300</t>
  </si>
  <si>
    <t>Thiban</t>
  </si>
  <si>
    <t>SY090301</t>
  </si>
  <si>
    <t>Khasham</t>
  </si>
  <si>
    <t>SY090105</t>
  </si>
  <si>
    <t>Tabni</t>
  </si>
  <si>
    <t>SY090104</t>
  </si>
  <si>
    <t>Basira</t>
  </si>
  <si>
    <t>SY090102</t>
  </si>
  <si>
    <t>Tartous</t>
  </si>
  <si>
    <t>SY10</t>
  </si>
  <si>
    <t>Safita</t>
  </si>
  <si>
    <t>SY1003</t>
  </si>
  <si>
    <t>Sisniyyeh</t>
  </si>
  <si>
    <t>SY100304</t>
  </si>
  <si>
    <t>Dreikish</t>
  </si>
  <si>
    <t>SY1004</t>
  </si>
  <si>
    <t>Dweir Raslan</t>
  </si>
  <si>
    <t>SY100403</t>
  </si>
  <si>
    <t>SY1000</t>
  </si>
  <si>
    <t>Kareemeh</t>
  </si>
  <si>
    <t>SY100005</t>
  </si>
  <si>
    <t>Hameidiyyeh</t>
  </si>
  <si>
    <t>SY100002</t>
  </si>
  <si>
    <t>Kherbet Elma'aza</t>
  </si>
  <si>
    <t>SY100003</t>
  </si>
  <si>
    <t>Safsafa</t>
  </si>
  <si>
    <t>SY100006</t>
  </si>
  <si>
    <t>Ras El-Khashufeh</t>
  </si>
  <si>
    <t>SY100305</t>
  </si>
  <si>
    <t>Qadmous</t>
  </si>
  <si>
    <t>SY1006</t>
  </si>
  <si>
    <t>Anaza</t>
  </si>
  <si>
    <t>SY100601</t>
  </si>
  <si>
    <t>Sheikh Badr</t>
  </si>
  <si>
    <t>SY1005</t>
  </si>
  <si>
    <t>Qumseyyeh</t>
  </si>
  <si>
    <t>SY100502</t>
  </si>
  <si>
    <t>Banyas</t>
  </si>
  <si>
    <t>SY1002</t>
  </si>
  <si>
    <t>Rawda</t>
  </si>
  <si>
    <t>SY100201</t>
  </si>
  <si>
    <t>SY100300</t>
  </si>
  <si>
    <t>Mashta Elhiu</t>
  </si>
  <si>
    <t>SY100301</t>
  </si>
  <si>
    <t>Hamam Wasil</t>
  </si>
  <si>
    <t>SY100603</t>
  </si>
  <si>
    <t>Baramanet Elmashayekh</t>
  </si>
  <si>
    <t>SY100501</t>
  </si>
  <si>
    <t>SY100200</t>
  </si>
  <si>
    <t>SY100400</t>
  </si>
  <si>
    <t>Soda Khawabi</t>
  </si>
  <si>
    <t>SY100004</t>
  </si>
  <si>
    <t>SY100500</t>
  </si>
  <si>
    <t>SY100602</t>
  </si>
  <si>
    <t>SY100000</t>
  </si>
  <si>
    <t>Taleen</t>
  </si>
  <si>
    <t>SY100206</t>
  </si>
  <si>
    <t>Hamin</t>
  </si>
  <si>
    <t>SY100402</t>
  </si>
  <si>
    <t>Jneinet Raslan</t>
  </si>
  <si>
    <t>SY100401</t>
  </si>
  <si>
    <t>Tawahin</t>
  </si>
  <si>
    <t>SY100604</t>
  </si>
  <si>
    <t>Sibbeh</t>
  </si>
  <si>
    <t>SY100303</t>
  </si>
  <si>
    <t>Bariqiyeh</t>
  </si>
  <si>
    <t>SY100302</t>
  </si>
  <si>
    <t>Arwad</t>
  </si>
  <si>
    <t>SY100001</t>
  </si>
  <si>
    <t>Ar-Raqqa</t>
  </si>
  <si>
    <t>SY11</t>
  </si>
  <si>
    <t>Tell Abiad</t>
  </si>
  <si>
    <t>SY1102</t>
  </si>
  <si>
    <t>SY110200</t>
  </si>
  <si>
    <t>SY1101</t>
  </si>
  <si>
    <t>SY110100</t>
  </si>
  <si>
    <t>Ath-Thawrah</t>
  </si>
  <si>
    <t>SY1103</t>
  </si>
  <si>
    <t>Mansura</t>
  </si>
  <si>
    <t>SY110301</t>
  </si>
  <si>
    <t>Suluk</t>
  </si>
  <si>
    <t>SY110201</t>
  </si>
  <si>
    <t>Ein Issa</t>
  </si>
  <si>
    <t>SY110202</t>
  </si>
  <si>
    <t>Jurneyyeh</t>
  </si>
  <si>
    <t>SY110302</t>
  </si>
  <si>
    <t>Maadan</t>
  </si>
  <si>
    <t>SY110103</t>
  </si>
  <si>
    <t>Karama</t>
  </si>
  <si>
    <t>SY110102</t>
  </si>
  <si>
    <t>Sabka</t>
  </si>
  <si>
    <t>SY110101</t>
  </si>
  <si>
    <t>Al-Thawrah</t>
  </si>
  <si>
    <t>SY110300</t>
  </si>
  <si>
    <t>Dar'a</t>
  </si>
  <si>
    <t>SY12</t>
  </si>
  <si>
    <t>Izra'</t>
  </si>
  <si>
    <t>SY1203</t>
  </si>
  <si>
    <t>Hrak</t>
  </si>
  <si>
    <t>SY120302</t>
  </si>
  <si>
    <t>SY1200</t>
  </si>
  <si>
    <t>Jizeh</t>
  </si>
  <si>
    <t>SY120006</t>
  </si>
  <si>
    <t>Mseifra</t>
  </si>
  <si>
    <t>SY120007</t>
  </si>
  <si>
    <t>Jasim</t>
  </si>
  <si>
    <t>SY120301</t>
  </si>
  <si>
    <t>As-Sanamayn</t>
  </si>
  <si>
    <t>SY1202</t>
  </si>
  <si>
    <t>SY120200</t>
  </si>
  <si>
    <t>SY120000</t>
  </si>
  <si>
    <t>Kherbet Ghazala</t>
  </si>
  <si>
    <t>SY120002</t>
  </si>
  <si>
    <t>SY120300</t>
  </si>
  <si>
    <t xml:space="preserve">Nawa </t>
  </si>
  <si>
    <t>SY120303</t>
  </si>
  <si>
    <t>Mzeireb</t>
  </si>
  <si>
    <t>SY120005</t>
  </si>
  <si>
    <t>Busra Esh-Sham</t>
  </si>
  <si>
    <t>SY120001</t>
  </si>
  <si>
    <t>Masmiyyeh</t>
  </si>
  <si>
    <t>SY120201</t>
  </si>
  <si>
    <t>Ash-Shajara</t>
  </si>
  <si>
    <t>SY120003</t>
  </si>
  <si>
    <t>Ghabagheb</t>
  </si>
  <si>
    <t>SY120202</t>
  </si>
  <si>
    <t>Sheikh Miskine</t>
  </si>
  <si>
    <t>SY120304</t>
  </si>
  <si>
    <t>Da'el</t>
  </si>
  <si>
    <t>SY120004</t>
  </si>
  <si>
    <t>Tassil</t>
  </si>
  <si>
    <t>SY120305</t>
  </si>
  <si>
    <t>As-Sweida</t>
  </si>
  <si>
    <t>SY13</t>
  </si>
  <si>
    <t>Salkhad</t>
  </si>
  <si>
    <t>SY1302</t>
  </si>
  <si>
    <t>Milh</t>
  </si>
  <si>
    <t>SY130204</t>
  </si>
  <si>
    <t>Qarayya</t>
  </si>
  <si>
    <t>SY130201</t>
  </si>
  <si>
    <t>SY1300</t>
  </si>
  <si>
    <t>SY130000</t>
  </si>
  <si>
    <t>Shahba</t>
  </si>
  <si>
    <t>SY1303</t>
  </si>
  <si>
    <t>Shaqa</t>
  </si>
  <si>
    <t>SY130301</t>
  </si>
  <si>
    <t>SY130200</t>
  </si>
  <si>
    <t>Mazra'a</t>
  </si>
  <si>
    <t>SY130001</t>
  </si>
  <si>
    <t>Ariqa</t>
  </si>
  <si>
    <t>SY130302</t>
  </si>
  <si>
    <t>Little Sura</t>
  </si>
  <si>
    <t>SY130303</t>
  </si>
  <si>
    <t>SY130300</t>
  </si>
  <si>
    <t>Mashnaf</t>
  </si>
  <si>
    <t>SY130002</t>
  </si>
  <si>
    <t>Thibeen</t>
  </si>
  <si>
    <t>SY130203</t>
  </si>
  <si>
    <t>Gharyeh</t>
  </si>
  <si>
    <t>SY130202</t>
  </si>
  <si>
    <t>Quneitra</t>
  </si>
  <si>
    <t>SY14</t>
  </si>
  <si>
    <t>SY1400</t>
  </si>
  <si>
    <t>Khan Arnaba</t>
  </si>
  <si>
    <t>SY140001</t>
  </si>
  <si>
    <t>Al-Khashniyyeh</t>
  </si>
  <si>
    <t>SY140002</t>
  </si>
  <si>
    <t>SY140000</t>
  </si>
  <si>
    <t>Al Fiq</t>
  </si>
  <si>
    <t>SY1402</t>
  </si>
  <si>
    <t>Fiq</t>
  </si>
  <si>
    <t>SY140200</t>
  </si>
  <si>
    <t>مركز طرطوس</t>
  </si>
  <si>
    <t>طرطوس</t>
  </si>
  <si>
    <t>SY</t>
  </si>
  <si>
    <t>الجمهورية العربية السورية</t>
  </si>
  <si>
    <t>Syrian Arab Republic</t>
  </si>
  <si>
    <t>سودا خوابي</t>
  </si>
  <si>
    <t>صفصافة</t>
  </si>
  <si>
    <t>خربة المعزة</t>
  </si>
  <si>
    <t>كريمة</t>
  </si>
  <si>
    <t>الحميدية</t>
  </si>
  <si>
    <t>أرواد</t>
  </si>
  <si>
    <t>مركز الشيخ بدر</t>
  </si>
  <si>
    <t>الشيخ بدر</t>
  </si>
  <si>
    <t>قمصية</t>
  </si>
  <si>
    <t>برمانة المشايخ</t>
  </si>
  <si>
    <t>السيسنية</t>
  </si>
  <si>
    <t>صافيتا</t>
  </si>
  <si>
    <t>سبة</t>
  </si>
  <si>
    <t>مركز صافيتا</t>
  </si>
  <si>
    <t>رأس الخشوفة</t>
  </si>
  <si>
    <t>مشتى الحلو</t>
  </si>
  <si>
    <t>البارقية</t>
  </si>
  <si>
    <t>الطواحين</t>
  </si>
  <si>
    <t>القدموس</t>
  </si>
  <si>
    <t>حمام واصل</t>
  </si>
  <si>
    <t>العنازة</t>
  </si>
  <si>
    <t>جنينة رسلان</t>
  </si>
  <si>
    <t>دريكيش</t>
  </si>
  <si>
    <t>حمين</t>
  </si>
  <si>
    <t>دوير رسلان</t>
  </si>
  <si>
    <t>مركز دريكيش</t>
  </si>
  <si>
    <t>تالين</t>
  </si>
  <si>
    <t>بانياس</t>
  </si>
  <si>
    <t>الروضة</t>
  </si>
  <si>
    <t>مركز بانياس</t>
  </si>
  <si>
    <t>مركز يبرود</t>
  </si>
  <si>
    <t>يبرود</t>
  </si>
  <si>
    <t>ريف دمشق</t>
  </si>
  <si>
    <t>عسال الورد</t>
  </si>
  <si>
    <t>قدسيا</t>
  </si>
  <si>
    <t>مركز ريف دمشق</t>
  </si>
  <si>
    <t>المليحة</t>
  </si>
  <si>
    <t>الكسوة</t>
  </si>
  <si>
    <t>كفر بطنا</t>
  </si>
  <si>
    <t>جرمانا</t>
  </si>
  <si>
    <t>ببيلا</t>
  </si>
  <si>
    <t>عربين</t>
  </si>
  <si>
    <t>سعسع</t>
  </si>
  <si>
    <t>قطنا</t>
  </si>
  <si>
    <t>مركز قطنا</t>
  </si>
  <si>
    <t>بيت جن</t>
  </si>
  <si>
    <t>السبع بيار</t>
  </si>
  <si>
    <t>دوما</t>
  </si>
  <si>
    <t>النشابية</t>
  </si>
  <si>
    <t>حرستا</t>
  </si>
  <si>
    <t>حران العواميد</t>
  </si>
  <si>
    <t>الغزلانية</t>
  </si>
  <si>
    <t>مركز دوما</t>
  </si>
  <si>
    <t>الضمير</t>
  </si>
  <si>
    <t>صحنايا</t>
  </si>
  <si>
    <t>داريا</t>
  </si>
  <si>
    <t>مركز داريا</t>
  </si>
  <si>
    <t>الحجر الأسود</t>
  </si>
  <si>
    <t>سرغايا</t>
  </si>
  <si>
    <t>الزبداني</t>
  </si>
  <si>
    <t>مضايا</t>
  </si>
  <si>
    <t>عين الفيجة</t>
  </si>
  <si>
    <t>الديماس</t>
  </si>
  <si>
    <t>مركز الزبداني</t>
  </si>
  <si>
    <t>صيدنايا</t>
  </si>
  <si>
    <t>التل</t>
  </si>
  <si>
    <t>رنكوس</t>
  </si>
  <si>
    <t>مركز التل</t>
  </si>
  <si>
    <t>دير عطية</t>
  </si>
  <si>
    <t>النبك</t>
  </si>
  <si>
    <t>مركز النبك</t>
  </si>
  <si>
    <t>الرحيبة</t>
  </si>
  <si>
    <t>القطيفة</t>
  </si>
  <si>
    <t>معلولا</t>
  </si>
  <si>
    <t>جيرود</t>
  </si>
  <si>
    <t>مركز القطيفة</t>
  </si>
  <si>
    <t>مركز القنيطرة</t>
  </si>
  <si>
    <t>القنيطرة</t>
  </si>
  <si>
    <t>خان أرنبة</t>
  </si>
  <si>
    <t>الخشنية</t>
  </si>
  <si>
    <t>مركز فيق</t>
  </si>
  <si>
    <t>فيق</t>
  </si>
  <si>
    <t>ربيعة</t>
  </si>
  <si>
    <t>مركز اللاذقية</t>
  </si>
  <si>
    <t>اللاذقية</t>
  </si>
  <si>
    <t>قسطل معاف</t>
  </si>
  <si>
    <t>كسب</t>
  </si>
  <si>
    <t>هنادي</t>
  </si>
  <si>
    <t>عين البيضا</t>
  </si>
  <si>
    <t>البهلولية</t>
  </si>
  <si>
    <t>القطيلبية</t>
  </si>
  <si>
    <t>جبلة</t>
  </si>
  <si>
    <t>مركز جبلة</t>
  </si>
  <si>
    <t>عين شقاق</t>
  </si>
  <si>
    <t>عين الشرقية</t>
  </si>
  <si>
    <t>دالية</t>
  </si>
  <si>
    <t>بيت ياشوط</t>
  </si>
  <si>
    <t>جوبة برغال</t>
  </si>
  <si>
    <t>القرداحة</t>
  </si>
  <si>
    <t>حرف المسيترة</t>
  </si>
  <si>
    <t>الفاخورة</t>
  </si>
  <si>
    <t>مركز القرداحة</t>
  </si>
  <si>
    <t>صلنفة</t>
  </si>
  <si>
    <t>الحفة</t>
  </si>
  <si>
    <t>مزيرعة</t>
  </si>
  <si>
    <t>كنسبا</t>
  </si>
  <si>
    <t>عين التينة</t>
  </si>
  <si>
    <t>مركزالحفة</t>
  </si>
  <si>
    <t>مركز جسر الشغور</t>
  </si>
  <si>
    <t>جسر الشغور</t>
  </si>
  <si>
    <t>إدلب</t>
  </si>
  <si>
    <t>الجانودية</t>
  </si>
  <si>
    <t>دركوش</t>
  </si>
  <si>
    <t>بداما</t>
  </si>
  <si>
    <t>تفتناز</t>
  </si>
  <si>
    <t>مركز إدلب</t>
  </si>
  <si>
    <t>سرمين</t>
  </si>
  <si>
    <t>سراقب</t>
  </si>
  <si>
    <t>معرة تمصرين</t>
  </si>
  <si>
    <t>بنش</t>
  </si>
  <si>
    <t>أبو الظهور</t>
  </si>
  <si>
    <t>سلقين</t>
  </si>
  <si>
    <t>حارم</t>
  </si>
  <si>
    <t>قورقينا</t>
  </si>
  <si>
    <t>كفر تخاريم</t>
  </si>
  <si>
    <t>مركز حارم</t>
  </si>
  <si>
    <t>دانا</t>
  </si>
  <si>
    <t>أرمناز</t>
  </si>
  <si>
    <t>محمبل</t>
  </si>
  <si>
    <t>أريحا</t>
  </si>
  <si>
    <t>احسم</t>
  </si>
  <si>
    <t>مركز أريحا</t>
  </si>
  <si>
    <t>التمانعة</t>
  </si>
  <si>
    <t>معرة النعمان</t>
  </si>
  <si>
    <t>سنجار</t>
  </si>
  <si>
    <t>مركز معرة النعمان</t>
  </si>
  <si>
    <t>خان شيخون</t>
  </si>
  <si>
    <t>كفر نبل</t>
  </si>
  <si>
    <t>حيش</t>
  </si>
  <si>
    <t>مركز تلكلخ</t>
  </si>
  <si>
    <t>تلكلخ</t>
  </si>
  <si>
    <t>حمص</t>
  </si>
  <si>
    <t>الناصرة</t>
  </si>
  <si>
    <t>الحواش</t>
  </si>
  <si>
    <t>حديدة</t>
  </si>
  <si>
    <t>مركز تدمر</t>
  </si>
  <si>
    <t>تدمر</t>
  </si>
  <si>
    <t>السخنة</t>
  </si>
  <si>
    <t>تلدو</t>
  </si>
  <si>
    <t>مركز حمص</t>
  </si>
  <si>
    <t>شين</t>
  </si>
  <si>
    <t>صدد</t>
  </si>
  <si>
    <t>الرقاما</t>
  </si>
  <si>
    <t>القريتين</t>
  </si>
  <si>
    <t>القبو</t>
  </si>
  <si>
    <t>مهين</t>
  </si>
  <si>
    <t>خربة تين نور</t>
  </si>
  <si>
    <t>حسياء</t>
  </si>
  <si>
    <t>الفرقلس</t>
  </si>
  <si>
    <t>عين النسر</t>
  </si>
  <si>
    <t>تلبيسة</t>
  </si>
  <si>
    <t>الرستن</t>
  </si>
  <si>
    <t>مركز الرستن</t>
  </si>
  <si>
    <t>مركز القصير</t>
  </si>
  <si>
    <t>القصير</t>
  </si>
  <si>
    <t>جب الجراح</t>
  </si>
  <si>
    <t>المخرم</t>
  </si>
  <si>
    <t>مركز محردة</t>
  </si>
  <si>
    <t>محردة</t>
  </si>
  <si>
    <t>حماة</t>
  </si>
  <si>
    <t>كرناز</t>
  </si>
  <si>
    <t>كفرزيتا</t>
  </si>
  <si>
    <t>وادي العيون</t>
  </si>
  <si>
    <t>مصياف</t>
  </si>
  <si>
    <t>عوج</t>
  </si>
  <si>
    <t>مركز مصياف</t>
  </si>
  <si>
    <t>جب رملة</t>
  </si>
  <si>
    <t>عين حلاقيم</t>
  </si>
  <si>
    <t>صوران</t>
  </si>
  <si>
    <t>مركز حماة</t>
  </si>
  <si>
    <t>حربنفسه</t>
  </si>
  <si>
    <t>الحمراء</t>
  </si>
  <si>
    <t>الزيارة</t>
  </si>
  <si>
    <t>السقيلبية</t>
  </si>
  <si>
    <t>تلسلحب</t>
  </si>
  <si>
    <t>شطحة</t>
  </si>
  <si>
    <t>قلعة المضيق</t>
  </si>
  <si>
    <t>مركز السقيلبية</t>
  </si>
  <si>
    <t>صبورة</t>
  </si>
  <si>
    <t>السلمية</t>
  </si>
  <si>
    <t>عقيربات</t>
  </si>
  <si>
    <t>بري شرقي</t>
  </si>
  <si>
    <t>مركز السلمية</t>
  </si>
  <si>
    <t>السعن</t>
  </si>
  <si>
    <t>التبني</t>
  </si>
  <si>
    <t>مركز دير الزور</t>
  </si>
  <si>
    <t>دير الزور</t>
  </si>
  <si>
    <t>صور</t>
  </si>
  <si>
    <t>موحسن</t>
  </si>
  <si>
    <t>كسرة</t>
  </si>
  <si>
    <t>خشام</t>
  </si>
  <si>
    <t>بصيرة</t>
  </si>
  <si>
    <t>ذيبان</t>
  </si>
  <si>
    <t>الميادين</t>
  </si>
  <si>
    <t>عشارة</t>
  </si>
  <si>
    <t>مركز الميادين</t>
  </si>
  <si>
    <t>سوسة</t>
  </si>
  <si>
    <t>البوكمال</t>
  </si>
  <si>
    <t>الجلاء</t>
  </si>
  <si>
    <t>هجين</t>
  </si>
  <si>
    <t>مركز البوكمال</t>
  </si>
  <si>
    <t>تسيل</t>
  </si>
  <si>
    <t>ازرع</t>
  </si>
  <si>
    <t>درعا</t>
  </si>
  <si>
    <t>الشيخ مسكين</t>
  </si>
  <si>
    <t>نوى</t>
  </si>
  <si>
    <t>جاسم</t>
  </si>
  <si>
    <t>مركز ازرع</t>
  </si>
  <si>
    <t>الحراك</t>
  </si>
  <si>
    <t>مزيريب</t>
  </si>
  <si>
    <t>المسيفرة</t>
  </si>
  <si>
    <t>خربة غزالة</t>
  </si>
  <si>
    <t>الجيزة</t>
  </si>
  <si>
    <t>مركز درعا</t>
  </si>
  <si>
    <t>داعل</t>
  </si>
  <si>
    <t>بصرى الشام</t>
  </si>
  <si>
    <t>الشجرة</t>
  </si>
  <si>
    <t>المسمية</t>
  </si>
  <si>
    <t>الصنمين</t>
  </si>
  <si>
    <t>غباغب</t>
  </si>
  <si>
    <t>مركز الصنمين</t>
  </si>
  <si>
    <t>دمشق</t>
  </si>
  <si>
    <t>شقا</t>
  </si>
  <si>
    <t>شهبا</t>
  </si>
  <si>
    <t>السويداء</t>
  </si>
  <si>
    <t>مركز شهبا</t>
  </si>
  <si>
    <t>الصورة الصغيرة</t>
  </si>
  <si>
    <t>العريقة</t>
  </si>
  <si>
    <t>ذيبين</t>
  </si>
  <si>
    <t>صلخد</t>
  </si>
  <si>
    <t>مركز صلخد</t>
  </si>
  <si>
    <t>القريا</t>
  </si>
  <si>
    <t>ملح</t>
  </si>
  <si>
    <t>الغارية</t>
  </si>
  <si>
    <t>المزرعة</t>
  </si>
  <si>
    <t>مركز السويداء</t>
  </si>
  <si>
    <t>المشنف</t>
  </si>
  <si>
    <t>مركز تل أبيض</t>
  </si>
  <si>
    <t>تل أبيض</t>
  </si>
  <si>
    <t>الرقة</t>
  </si>
  <si>
    <t>سلوك</t>
  </si>
  <si>
    <t>عين عيسى</t>
  </si>
  <si>
    <t>المنصورة</t>
  </si>
  <si>
    <t>الثورة</t>
  </si>
  <si>
    <t>الجرنية</t>
  </si>
  <si>
    <t>مركز الثورة</t>
  </si>
  <si>
    <t>السبخة</t>
  </si>
  <si>
    <t>مركز الرقة</t>
  </si>
  <si>
    <t>معدان</t>
  </si>
  <si>
    <t>الكرامة</t>
  </si>
  <si>
    <t>مركز رأس العين</t>
  </si>
  <si>
    <t>رأس العين</t>
  </si>
  <si>
    <t>الحسكة</t>
  </si>
  <si>
    <t>درباسية</t>
  </si>
  <si>
    <t>تل حميس</t>
  </si>
  <si>
    <t>القامشلي</t>
  </si>
  <si>
    <t>مركز القامشلي</t>
  </si>
  <si>
    <t>قحطانية</t>
  </si>
  <si>
    <t>عامودا</t>
  </si>
  <si>
    <t>يعربية</t>
  </si>
  <si>
    <t>المالكية</t>
  </si>
  <si>
    <t>جوادية</t>
  </si>
  <si>
    <t>مركز المالكية</t>
  </si>
  <si>
    <t>تل تمر</t>
  </si>
  <si>
    <t>مركز الحسكة</t>
  </si>
  <si>
    <t>شدادة</t>
  </si>
  <si>
    <t>مركدة</t>
  </si>
  <si>
    <t>الهول</t>
  </si>
  <si>
    <t>بئر الحلو الوردية</t>
  </si>
  <si>
    <t>العريشة</t>
  </si>
  <si>
    <t>مركز منبج</t>
  </si>
  <si>
    <t>منبج</t>
  </si>
  <si>
    <t>حلب</t>
  </si>
  <si>
    <t>مسكنة</t>
  </si>
  <si>
    <t>الخفسة</t>
  </si>
  <si>
    <t>أبو قلقل</t>
  </si>
  <si>
    <t>الزربة</t>
  </si>
  <si>
    <t>جبل سمعان</t>
  </si>
  <si>
    <t>تل الضمان</t>
  </si>
  <si>
    <t>مركز جبل سمعان</t>
  </si>
  <si>
    <t>حريتان</t>
  </si>
  <si>
    <t>الحاضر</t>
  </si>
  <si>
    <t>دارة عزة</t>
  </si>
  <si>
    <t>أتارب</t>
  </si>
  <si>
    <t>مركز جرابلس</t>
  </si>
  <si>
    <t>جرابلس</t>
  </si>
  <si>
    <t>غندورة</t>
  </si>
  <si>
    <t>تل رفعت</t>
  </si>
  <si>
    <t>اعزاز</t>
  </si>
  <si>
    <t>نبل</t>
  </si>
  <si>
    <t>مارع</t>
  </si>
  <si>
    <t>مركز اعزاز</t>
  </si>
  <si>
    <t>اخترين</t>
  </si>
  <si>
    <t>خناصر</t>
  </si>
  <si>
    <t>السفيرة</t>
  </si>
  <si>
    <t>الحاجب</t>
  </si>
  <si>
    <t>بنان</t>
  </si>
  <si>
    <t>مركز السفيرة</t>
  </si>
  <si>
    <t>تادف</t>
  </si>
  <si>
    <t>الباب</t>
  </si>
  <si>
    <t>رسم حرمل الامام</t>
  </si>
  <si>
    <t>كويرس شرقي</t>
  </si>
  <si>
    <t>دير حافر</t>
  </si>
  <si>
    <t>الراعي</t>
  </si>
  <si>
    <t>عريمة</t>
  </si>
  <si>
    <t>مركز الباب</t>
  </si>
  <si>
    <t>صرين</t>
  </si>
  <si>
    <t>عين العرب</t>
  </si>
  <si>
    <t>شيوخ تحتاني</t>
  </si>
  <si>
    <t>مركز عين العرب</t>
  </si>
  <si>
    <t>شيخ الحديد</t>
  </si>
  <si>
    <t>عفرين</t>
  </si>
  <si>
    <t>شران</t>
  </si>
  <si>
    <t>راجو</t>
  </si>
  <si>
    <t>معبطلي</t>
  </si>
  <si>
    <t>جنديرس</t>
  </si>
  <si>
    <t>بلبل</t>
  </si>
  <si>
    <t>مركز عفرين</t>
  </si>
  <si>
    <t>admin0Pcode</t>
  </si>
  <si>
    <t>admin0Name_ar</t>
  </si>
  <si>
    <t>admin0Name_en</t>
  </si>
  <si>
    <t>admin1Name_en</t>
  </si>
  <si>
    <t>admin1Name_ar</t>
  </si>
  <si>
    <t>Qudsiya</t>
  </si>
  <si>
    <t>Suran - Hama</t>
  </si>
  <si>
    <t>Total HH</t>
  </si>
  <si>
    <t>Total individuals</t>
  </si>
  <si>
    <t>Male 0-4</t>
  </si>
  <si>
    <t>Male 5-17</t>
  </si>
  <si>
    <t>Male 18-60</t>
  </si>
  <si>
    <t>Male 60+</t>
  </si>
  <si>
    <t>Female 0-4</t>
  </si>
  <si>
    <t>Female 5-17</t>
  </si>
  <si>
    <t>Female 18-60</t>
  </si>
  <si>
    <t>Female 60+</t>
  </si>
  <si>
    <t>admin2Name_en</t>
  </si>
  <si>
    <t>admin2Name_ar</t>
  </si>
  <si>
    <t>admin2RefName</t>
  </si>
  <si>
    <t>Azaz</t>
  </si>
  <si>
    <t>Al Mara</t>
  </si>
  <si>
    <t>Dara</t>
  </si>
  <si>
    <t>Izra</t>
  </si>
  <si>
    <t>admin3Name_en</t>
  </si>
  <si>
    <t>admin3Name_ar</t>
  </si>
  <si>
    <t>admin3RefName_en</t>
  </si>
  <si>
    <t>Maarrat An Numan</t>
  </si>
  <si>
    <t>Yarobiyah</t>
  </si>
  <si>
    <t>Ber Al-Hulo Al-Wardeyyeh</t>
  </si>
  <si>
    <t>Mazraa</t>
  </si>
  <si>
    <t>Al-Butayhah</t>
  </si>
  <si>
    <t>البطيحة</t>
  </si>
  <si>
    <t>SY140201</t>
  </si>
  <si>
    <t>Masaada</t>
  </si>
  <si>
    <t>مسعدة</t>
  </si>
  <si>
    <t>SY140003</t>
  </si>
  <si>
    <t>Mzaira</t>
  </si>
  <si>
    <t>Rabeea</t>
  </si>
  <si>
    <t>Suran - Aleppo</t>
  </si>
  <si>
    <t>Mare</t>
  </si>
  <si>
    <t>Ar-Raee</t>
  </si>
  <si>
    <t>Arima</t>
  </si>
  <si>
    <t>Mabtali</t>
  </si>
  <si>
    <t>Dael</t>
  </si>
  <si>
    <t>Maloula</t>
  </si>
  <si>
    <t>Haran Alawameed</t>
  </si>
  <si>
    <t>Sasa</t>
  </si>
  <si>
    <t>Kherbet Elmaaza</t>
  </si>
  <si>
    <t>Total</t>
  </si>
  <si>
    <t>Total individuals %2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</si>
</sst>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ptos Narrow"/>
      <family val="2"/>
      <charset val="178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1"/>
      <name val="Aptos Narrow"/>
      <family val="2"/>
      <scheme val="minor"/>
    </font>
    <font>
      <b/>
      <sz val="14"/>
      <color theme="0"/>
      <name val="Calibri"/>
      <family val="2"/>
    </font>
    <font>
      <i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3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/>
    <xf numFmtId="165" fontId="2" fillId="0" borderId="0" xfId="1" applyNumberFormat="1"/>
    <xf numFmtId="165" fontId="0" fillId="0" borderId="0" xfId="2" applyNumberFormat="1" applyFont="1"/>
    <xf numFmtId="165" fontId="2" fillId="0" borderId="0" xfId="2" applyNumberFormat="1" applyFont="1"/>
    <xf numFmtId="9" fontId="2" fillId="0" borderId="0" xfId="10" applyFont="1"/>
    <xf numFmtId="0" fontId="6" fillId="2" borderId="1" xfId="5" applyFont="1" applyFill="1" applyBorder="1" applyAlignment="1">
      <alignment horizontal="center" vertical="center"/>
    </xf>
    <xf numFmtId="165" fontId="6" fillId="4" borderId="0" xfId="2" applyNumberFormat="1" applyFont="1" applyFill="1" applyBorder="1" applyAlignment="1">
      <alignment horizontal="center" vertical="center" wrapText="1"/>
    </xf>
    <xf numFmtId="165" fontId="7" fillId="0" borderId="0" xfId="1" applyNumberFormat="1" applyFont="1"/>
    <xf numFmtId="0" fontId="8" fillId="0" borderId="0" xfId="11"/>
    <xf numFmtId="0" fontId="9" fillId="3" borderId="0" xfId="11" applyFont="1" applyFill="1"/>
    <xf numFmtId="0" fontId="6" fillId="2" borderId="0" xfId="5" applyFont="1" applyFill="1" applyAlignment="1">
      <alignment horizontal="center" vertical="center"/>
    </xf>
    <xf numFmtId="0" fontId="7" fillId="0" borderId="0" xfId="1" applyFont="1"/>
    <xf numFmtId="0" fontId="6" fillId="2" borderId="0" xfId="5" applyFont="1" applyFill="1" applyBorder="1" applyAlignment="1">
      <alignment horizontal="center" vertical="center"/>
    </xf>
    <xf numFmtId="15" fontId="9" fillId="0" borderId="0" xfId="1" applyNumberFormat="1" applyFont="1"/>
    <xf numFmtId="166" fontId="10" fillId="0" borderId="0" xfId="10" applyNumberFormat="1" applyFont="1"/>
    <xf numFmtId="0" fontId="9" fillId="0" borderId="0" xfId="11" applyFont="1"/>
    <xf numFmtId="0" fontId="8" fillId="5" borderId="0" xfId="11" applyFill="1"/>
    <xf numFmtId="167" fontId="7" fillId="5" borderId="0" xfId="12" applyNumberFormat="1" applyFont="1" applyFill="1" applyAlignment="1">
      <alignment horizontal="left"/>
    </xf>
    <xf numFmtId="167" fontId="8" fillId="0" borderId="0" xfId="12" applyNumberFormat="1" applyFont="1"/>
    <xf numFmtId="167" fontId="6" fillId="2" borderId="0" xfId="12" applyNumberFormat="1" applyFont="1" applyFill="1"/>
    <xf numFmtId="0" fontId="12" fillId="2" borderId="0" xfId="11" applyFont="1" applyFill="1"/>
    <xf numFmtId="165" fontId="7" fillId="6" borderId="0" xfId="1" applyNumberFormat="1" applyFont="1" applyFill="1"/>
    <xf numFmtId="9" fontId="7" fillId="6" borderId="0" xfId="10" applyFont="1" applyFill="1"/>
    <xf numFmtId="9" fontId="7" fillId="0" borderId="0" xfId="10" applyFont="1"/>
    <xf numFmtId="165" fontId="11" fillId="3" borderId="0" xfId="2" applyNumberFormat="1" applyFont="1" applyFill="1" applyBorder="1" applyAlignment="1">
      <alignment horizontal="center" vertical="center" wrapText="1"/>
    </xf>
  </cellXfs>
  <cellStyles count="13">
    <cellStyle name="Comma" xfId="12" builtinId="3"/>
    <cellStyle name="Comma 2" xfId="2" xr:uid="{AAF43215-4F83-4C9C-87FB-CF1E8243D81C}"/>
    <cellStyle name="Comma 3" xfId="7" xr:uid="{409C7859-060B-41A6-8A29-FD967D214F4A}"/>
    <cellStyle name="Comma 4" xfId="9" xr:uid="{3C18BFEB-A903-49C6-BF99-DAC551F138B8}"/>
    <cellStyle name="Normal" xfId="0" builtinId="0"/>
    <cellStyle name="Normal 2" xfId="4" xr:uid="{0CB72066-7B6E-4B9E-9DC0-5F036F5FAF25}"/>
    <cellStyle name="Normal 3" xfId="1" xr:uid="{0C7B956B-2C8E-4478-9BDC-1B526A50F87E}"/>
    <cellStyle name="Normal 3 2" xfId="6" xr:uid="{33B00D45-7B56-46FA-8D7D-0D6DF2C32C66}"/>
    <cellStyle name="Normal 4" xfId="5" xr:uid="{2A1ACE44-B9CC-42CE-94B4-D66D29317059}"/>
    <cellStyle name="Normal 5" xfId="8" xr:uid="{3C6F5529-5398-4165-91BE-315752FD2267}"/>
    <cellStyle name="Normal 6" xfId="11" xr:uid="{F12DAB3B-4861-4CC7-8635-E3A425630BDA}"/>
    <cellStyle name="Percent" xfId="10" builtinId="5"/>
    <cellStyle name="Percent 2" xfId="3" xr:uid="{93B2BDFF-530C-4B4E-A967-EED36AABE948}"/>
  </cellStyles>
  <dxfs count="37"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rgb="FF0070C0"/>
        </patternFill>
      </fill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A94D7C2E-A079-4D92-839D-89150802631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hcr365-my.sharepoint.com/personal/abdullsa_unhcr_org/Documents/Desktop/Roberta/DG%20Near%20Project.xlsx" TargetMode="External"/><Relationship Id="rId1" Type="http://schemas.openxmlformats.org/officeDocument/2006/relationships/externalLinkPath" Target="/personal/abdullsa_unhcr_org/Documents/Desktop/Roberta/ABRS/DG%20Near%20Proje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DG Near Project"/>
      <sheetName val=" DG Near Pop_Activities"/>
      <sheetName val="Syria Humanitarian Locations"/>
      <sheetName val="Admin"/>
    </sheetNames>
    <sheetDataSet>
      <sheetData sheetId="0"/>
      <sheetData sheetId="1"/>
      <sheetData sheetId="2"/>
      <sheetData sheetId="3">
        <row r="1">
          <cell r="D1" t="str">
            <v>admin1Name_en</v>
          </cell>
          <cell r="I1" t="str">
            <v>admin2Name_en</v>
          </cell>
          <cell r="N1" t="str">
            <v>admin3Name_en</v>
          </cell>
        </row>
        <row r="2">
          <cell r="A2" t="str">
            <v>Aleppo</v>
          </cell>
          <cell r="D2" t="str">
            <v>Aleppo</v>
          </cell>
          <cell r="I2" t="str">
            <v>Abu Kamal</v>
          </cell>
          <cell r="N2" t="str">
            <v>Abu Kamal</v>
          </cell>
        </row>
        <row r="3">
          <cell r="A3" t="str">
            <v>Al-Hasakeh</v>
          </cell>
          <cell r="D3" t="str">
            <v>Aleppo</v>
          </cell>
          <cell r="I3" t="str">
            <v>Abu Kamal</v>
          </cell>
          <cell r="N3" t="str">
            <v>Abu Kamal</v>
          </cell>
        </row>
        <row r="4">
          <cell r="A4" t="str">
            <v>Ar-Raqqa</v>
          </cell>
          <cell r="D4" t="str">
            <v>Aleppo</v>
          </cell>
          <cell r="I4" t="str">
            <v>Abu Kamal</v>
          </cell>
          <cell r="N4" t="str">
            <v>Abu Kamal</v>
          </cell>
        </row>
        <row r="5">
          <cell r="A5" t="str">
            <v>As-Sweida</v>
          </cell>
          <cell r="D5" t="str">
            <v>Aleppo</v>
          </cell>
          <cell r="I5" t="str">
            <v>Abu Kamal</v>
          </cell>
          <cell r="N5" t="str">
            <v>Abu Kamal</v>
          </cell>
        </row>
        <row r="6">
          <cell r="A6" t="str">
            <v>Damascus</v>
          </cell>
          <cell r="D6" t="str">
            <v>Aleppo</v>
          </cell>
          <cell r="I6" t="str">
            <v>Afrin</v>
          </cell>
          <cell r="N6" t="str">
            <v>Abu Kamal</v>
          </cell>
        </row>
        <row r="7">
          <cell r="A7" t="str">
            <v>Dar'a</v>
          </cell>
          <cell r="D7" t="str">
            <v>Aleppo</v>
          </cell>
          <cell r="I7" t="str">
            <v>Afrin</v>
          </cell>
          <cell r="N7" t="str">
            <v>Abu Kamal</v>
          </cell>
        </row>
        <row r="8">
          <cell r="A8" t="str">
            <v>Deir-ez-Zor</v>
          </cell>
          <cell r="D8" t="str">
            <v>Aleppo</v>
          </cell>
          <cell r="I8" t="str">
            <v>Afrin</v>
          </cell>
          <cell r="N8" t="str">
            <v>Abu Kamal</v>
          </cell>
        </row>
        <row r="9">
          <cell r="A9" t="str">
            <v>Hama</v>
          </cell>
          <cell r="D9" t="str">
            <v>Aleppo</v>
          </cell>
          <cell r="I9" t="str">
            <v>Afrin</v>
          </cell>
          <cell r="N9" t="str">
            <v>Abu Kamal</v>
          </cell>
        </row>
        <row r="10">
          <cell r="A10" t="str">
            <v>Homs</v>
          </cell>
          <cell r="D10" t="str">
            <v>Al-Hasakeh</v>
          </cell>
          <cell r="I10" t="str">
            <v>Afrin</v>
          </cell>
          <cell r="N10" t="str">
            <v>Abu Kamal</v>
          </cell>
        </row>
        <row r="11">
          <cell r="A11" t="str">
            <v>Idleb</v>
          </cell>
          <cell r="D11" t="str">
            <v>Al-Hasakeh</v>
          </cell>
          <cell r="I11" t="str">
            <v>Afrin</v>
          </cell>
          <cell r="N11" t="str">
            <v>Abu Kamal</v>
          </cell>
        </row>
        <row r="12">
          <cell r="A12" t="str">
            <v>Lattakia</v>
          </cell>
          <cell r="D12" t="str">
            <v>Al-Hasakeh</v>
          </cell>
          <cell r="I12" t="str">
            <v>Afrin</v>
          </cell>
          <cell r="N12" t="str">
            <v>Abu Kamal</v>
          </cell>
        </row>
        <row r="13">
          <cell r="A13" t="str">
            <v>Quneitra</v>
          </cell>
          <cell r="D13" t="str">
            <v>Al-Hasakeh</v>
          </cell>
          <cell r="I13" t="str">
            <v>Ain Al Arab</v>
          </cell>
          <cell r="N13" t="str">
            <v>Abu Kamal</v>
          </cell>
        </row>
        <row r="14">
          <cell r="A14" t="str">
            <v>Rural Damascus</v>
          </cell>
          <cell r="D14" t="str">
            <v>Ar-Raqqa</v>
          </cell>
          <cell r="I14" t="str">
            <v>Ain Al Arab</v>
          </cell>
          <cell r="N14" t="str">
            <v>Abu Kamal</v>
          </cell>
        </row>
        <row r="15">
          <cell r="A15" t="str">
            <v>Tartous</v>
          </cell>
          <cell r="D15" t="str">
            <v>Ar-Raqqa</v>
          </cell>
          <cell r="I15" t="str">
            <v>Ain Al Arab</v>
          </cell>
          <cell r="N15" t="str">
            <v>Abu Kamal</v>
          </cell>
        </row>
        <row r="16">
          <cell r="D16" t="str">
            <v>Ar-Raqqa</v>
          </cell>
          <cell r="I16" t="str">
            <v>Al Bab</v>
          </cell>
          <cell r="N16" t="str">
            <v>Abu Kamal</v>
          </cell>
        </row>
        <row r="17">
          <cell r="D17" t="str">
            <v>As-Sweida</v>
          </cell>
          <cell r="I17" t="str">
            <v>Al Bab</v>
          </cell>
          <cell r="N17" t="str">
            <v>Abu Qalqal</v>
          </cell>
        </row>
        <row r="18">
          <cell r="D18" t="str">
            <v>As-Sweida</v>
          </cell>
          <cell r="I18" t="str">
            <v>Al Bab</v>
          </cell>
          <cell r="N18" t="str">
            <v>Abu Qalqal</v>
          </cell>
        </row>
        <row r="19">
          <cell r="D19" t="str">
            <v>As-Sweida</v>
          </cell>
          <cell r="I19" t="str">
            <v>Al Bab</v>
          </cell>
          <cell r="N19" t="str">
            <v>Abu Qalqal</v>
          </cell>
        </row>
        <row r="20">
          <cell r="D20" t="str">
            <v>Damascus</v>
          </cell>
          <cell r="I20" t="str">
            <v>Al Bab</v>
          </cell>
          <cell r="N20" t="str">
            <v>Abu Qalqal</v>
          </cell>
        </row>
        <row r="21">
          <cell r="D21" t="str">
            <v>Dar'a</v>
          </cell>
          <cell r="I21" t="str">
            <v>Al Bab</v>
          </cell>
          <cell r="N21" t="str">
            <v>Abu Qalqal</v>
          </cell>
        </row>
        <row r="22">
          <cell r="D22" t="str">
            <v>Dar'a</v>
          </cell>
          <cell r="I22" t="str">
            <v>Al Bab</v>
          </cell>
          <cell r="N22" t="str">
            <v>Abu Qalqal</v>
          </cell>
        </row>
        <row r="23">
          <cell r="D23" t="str">
            <v>Dar'a</v>
          </cell>
          <cell r="I23" t="str">
            <v>Al Fiq</v>
          </cell>
          <cell r="N23" t="str">
            <v>Abu Qalqal</v>
          </cell>
        </row>
        <row r="24">
          <cell r="D24" t="str">
            <v>Deir-ez-Zor</v>
          </cell>
          <cell r="I24" t="str">
            <v>Al Fiq</v>
          </cell>
          <cell r="N24" t="str">
            <v>Abu Qalqal</v>
          </cell>
        </row>
        <row r="25">
          <cell r="D25" t="str">
            <v>Deir-ez-Zor</v>
          </cell>
          <cell r="I25" t="str">
            <v>Al Makhrim</v>
          </cell>
          <cell r="N25" t="str">
            <v>Abu Qalqal</v>
          </cell>
        </row>
        <row r="26">
          <cell r="D26" t="str">
            <v>Deir-ez-Zor</v>
          </cell>
          <cell r="I26" t="str">
            <v>Al Makhrim</v>
          </cell>
          <cell r="N26" t="str">
            <v>Abu Qalqal</v>
          </cell>
        </row>
        <row r="27">
          <cell r="D27" t="str">
            <v>Hama</v>
          </cell>
          <cell r="I27" t="str">
            <v>Al Ma'ra</v>
          </cell>
          <cell r="N27" t="str">
            <v>Abu Qalqal</v>
          </cell>
        </row>
        <row r="28">
          <cell r="D28" t="str">
            <v>Hama</v>
          </cell>
          <cell r="I28" t="str">
            <v>Al Ma'ra</v>
          </cell>
          <cell r="N28" t="str">
            <v>Abu Qalqal</v>
          </cell>
        </row>
        <row r="29">
          <cell r="D29" t="str">
            <v>Hama</v>
          </cell>
          <cell r="I29" t="str">
            <v>Al Ma'ra</v>
          </cell>
          <cell r="N29" t="str">
            <v>Abu Qalqal</v>
          </cell>
        </row>
        <row r="30">
          <cell r="D30" t="str">
            <v>Hama</v>
          </cell>
          <cell r="I30" t="str">
            <v>Al Ma'ra</v>
          </cell>
          <cell r="N30" t="str">
            <v>Abu Qalqal</v>
          </cell>
        </row>
        <row r="31">
          <cell r="D31" t="str">
            <v>Hama</v>
          </cell>
          <cell r="I31" t="str">
            <v>Al Ma'ra</v>
          </cell>
          <cell r="N31" t="str">
            <v>Abu Qalqal</v>
          </cell>
        </row>
        <row r="32">
          <cell r="D32" t="str">
            <v>Homs</v>
          </cell>
          <cell r="I32" t="str">
            <v>Al Ma'ra</v>
          </cell>
          <cell r="N32" t="str">
            <v>Abu Qalqal</v>
          </cell>
        </row>
        <row r="33">
          <cell r="D33" t="str">
            <v>Homs</v>
          </cell>
          <cell r="I33" t="str">
            <v>Al Mayadin</v>
          </cell>
          <cell r="N33" t="str">
            <v>Abu Qalqal</v>
          </cell>
        </row>
        <row r="34">
          <cell r="D34" t="str">
            <v>Homs</v>
          </cell>
          <cell r="I34" t="str">
            <v>Al Mayadin</v>
          </cell>
          <cell r="N34" t="str">
            <v>Abu Qalqal</v>
          </cell>
        </row>
        <row r="35">
          <cell r="D35" t="str">
            <v>Homs</v>
          </cell>
          <cell r="I35" t="str">
            <v>Al Mayadin</v>
          </cell>
          <cell r="N35" t="str">
            <v>Abu Qalqal</v>
          </cell>
        </row>
        <row r="36">
          <cell r="D36" t="str">
            <v>Homs</v>
          </cell>
          <cell r="I36" t="str">
            <v>Al Qutayfah</v>
          </cell>
          <cell r="N36" t="str">
            <v>Abu Qalqal</v>
          </cell>
        </row>
        <row r="37">
          <cell r="D37" t="str">
            <v>Homs</v>
          </cell>
          <cell r="I37" t="str">
            <v>Al Qutayfah</v>
          </cell>
          <cell r="N37" t="str">
            <v>Abu Qalqal</v>
          </cell>
        </row>
        <row r="38">
          <cell r="D38" t="str">
            <v>Idleb</v>
          </cell>
          <cell r="I38" t="str">
            <v>Al Qutayfah</v>
          </cell>
          <cell r="N38" t="str">
            <v>Abu Qalqal</v>
          </cell>
        </row>
        <row r="39">
          <cell r="D39" t="str">
            <v>Idleb</v>
          </cell>
          <cell r="I39" t="str">
            <v>Al Qutayfah</v>
          </cell>
          <cell r="N39" t="str">
            <v>Abu Qalqal</v>
          </cell>
        </row>
        <row r="40">
          <cell r="D40" t="str">
            <v>Idleb</v>
          </cell>
          <cell r="I40" t="str">
            <v>Al-Haffa</v>
          </cell>
          <cell r="N40" t="str">
            <v>Abu Qalqal</v>
          </cell>
        </row>
        <row r="41">
          <cell r="D41" t="str">
            <v>Idleb</v>
          </cell>
          <cell r="I41" t="str">
            <v>Al-Haffa</v>
          </cell>
          <cell r="N41" t="str">
            <v>Abu Qalqal</v>
          </cell>
        </row>
        <row r="42">
          <cell r="D42" t="str">
            <v>Idleb</v>
          </cell>
          <cell r="I42" t="str">
            <v>Al-Haffa</v>
          </cell>
          <cell r="N42" t="str">
            <v>Abu Qalqal</v>
          </cell>
        </row>
        <row r="43">
          <cell r="D43" t="str">
            <v>Lattakia</v>
          </cell>
          <cell r="I43" t="str">
            <v>Al-Haffa</v>
          </cell>
          <cell r="N43" t="str">
            <v>Abu Qalqal</v>
          </cell>
        </row>
        <row r="44">
          <cell r="D44" t="str">
            <v>Lattakia</v>
          </cell>
          <cell r="I44" t="str">
            <v>Al-Haffa</v>
          </cell>
          <cell r="N44" t="str">
            <v>Abu Qalqal</v>
          </cell>
        </row>
        <row r="45">
          <cell r="D45" t="str">
            <v>Lattakia</v>
          </cell>
          <cell r="I45" t="str">
            <v>Al-Hasakeh</v>
          </cell>
          <cell r="N45" t="str">
            <v>Abu Qalqal</v>
          </cell>
        </row>
        <row r="46">
          <cell r="D46" t="str">
            <v>Lattakia</v>
          </cell>
          <cell r="I46" t="str">
            <v>Al-Hasakeh</v>
          </cell>
          <cell r="N46" t="str">
            <v>Abu Qalqal</v>
          </cell>
        </row>
        <row r="47">
          <cell r="D47" t="str">
            <v>Quneitra</v>
          </cell>
          <cell r="I47" t="str">
            <v>Al-Hasakeh</v>
          </cell>
          <cell r="N47" t="str">
            <v>Abu Qalqal</v>
          </cell>
        </row>
        <row r="48">
          <cell r="D48" t="str">
            <v>Quneitra</v>
          </cell>
          <cell r="I48" t="str">
            <v>Al-Hasakeh</v>
          </cell>
          <cell r="N48" t="str">
            <v>Abu Qalqal</v>
          </cell>
        </row>
        <row r="49">
          <cell r="D49" t="str">
            <v>Rural Damascus</v>
          </cell>
          <cell r="I49" t="str">
            <v>Al-Hasakeh</v>
          </cell>
          <cell r="N49" t="str">
            <v>Abu Qalqal</v>
          </cell>
        </row>
        <row r="50">
          <cell r="D50" t="str">
            <v>Rural Damascus</v>
          </cell>
          <cell r="I50" t="str">
            <v>Al-Hasakeh</v>
          </cell>
          <cell r="N50" t="str">
            <v>Abu Qalqal</v>
          </cell>
        </row>
        <row r="51">
          <cell r="D51" t="str">
            <v>Rural Damascus</v>
          </cell>
          <cell r="I51" t="str">
            <v>Al-Hasakeh</v>
          </cell>
          <cell r="N51" t="str">
            <v>Abu Qalqal</v>
          </cell>
        </row>
        <row r="52">
          <cell r="D52" t="str">
            <v>Rural Damascus</v>
          </cell>
          <cell r="I52" t="str">
            <v>Al-Malikeyyeh</v>
          </cell>
          <cell r="N52" t="str">
            <v>Abu Qalqal</v>
          </cell>
        </row>
        <row r="53">
          <cell r="D53" t="str">
            <v>Rural Damascus</v>
          </cell>
          <cell r="I53" t="str">
            <v>Al-Malikeyyeh</v>
          </cell>
          <cell r="N53" t="str">
            <v>Abu Qalqal</v>
          </cell>
        </row>
        <row r="54">
          <cell r="D54" t="str">
            <v>Rural Damascus</v>
          </cell>
          <cell r="I54" t="str">
            <v>Al-Malikeyyeh</v>
          </cell>
          <cell r="N54" t="str">
            <v>Abu Qalqal</v>
          </cell>
        </row>
        <row r="55">
          <cell r="D55" t="str">
            <v>Rural Damascus</v>
          </cell>
          <cell r="I55" t="str">
            <v>Al-Qardaha</v>
          </cell>
          <cell r="N55" t="str">
            <v>Abu Qalqal</v>
          </cell>
        </row>
        <row r="56">
          <cell r="D56" t="str">
            <v>Rural Damascus</v>
          </cell>
          <cell r="I56" t="str">
            <v>Al-Qardaha</v>
          </cell>
          <cell r="N56" t="str">
            <v>Abu Qalqal</v>
          </cell>
        </row>
        <row r="57">
          <cell r="D57" t="str">
            <v>Rural Damascus</v>
          </cell>
          <cell r="I57" t="str">
            <v>Al-Qardaha</v>
          </cell>
          <cell r="N57" t="str">
            <v>Abu Qalqal</v>
          </cell>
        </row>
        <row r="58">
          <cell r="D58" t="str">
            <v>Tartous</v>
          </cell>
          <cell r="I58" t="str">
            <v>Al-Qardaha</v>
          </cell>
          <cell r="N58" t="str">
            <v>Abu Qalqal</v>
          </cell>
        </row>
        <row r="59">
          <cell r="D59" t="str">
            <v>Tartous</v>
          </cell>
          <cell r="I59" t="str">
            <v>Al-Qusayr</v>
          </cell>
          <cell r="N59" t="str">
            <v>Abu Qalqal</v>
          </cell>
        </row>
        <row r="60">
          <cell r="D60" t="str">
            <v>Tartous</v>
          </cell>
          <cell r="I60" t="str">
            <v>An Nabk</v>
          </cell>
          <cell r="N60" t="str">
            <v>Abul Thohur</v>
          </cell>
        </row>
        <row r="61">
          <cell r="D61" t="str">
            <v>Tartous</v>
          </cell>
          <cell r="I61" t="str">
            <v>An Nabk</v>
          </cell>
          <cell r="N61" t="str">
            <v>Abul Thohur</v>
          </cell>
        </row>
        <row r="62">
          <cell r="D62" t="str">
            <v>Tartous</v>
          </cell>
          <cell r="I62" t="str">
            <v>Ariha</v>
          </cell>
          <cell r="N62" t="str">
            <v>Abul Thohur</v>
          </cell>
        </row>
        <row r="63">
          <cell r="D63" t="str">
            <v>Tartous</v>
          </cell>
          <cell r="I63" t="str">
            <v>Ariha</v>
          </cell>
          <cell r="N63" t="str">
            <v>Abul Thohur</v>
          </cell>
        </row>
        <row r="64">
          <cell r="I64" t="str">
            <v>Ariha</v>
          </cell>
          <cell r="N64" t="str">
            <v>Abul Thohur</v>
          </cell>
        </row>
        <row r="65">
          <cell r="I65" t="str">
            <v>Ar-Raqqa</v>
          </cell>
          <cell r="N65" t="str">
            <v>Abul Thohur</v>
          </cell>
        </row>
        <row r="66">
          <cell r="I66" t="str">
            <v>Ar-Raqqa</v>
          </cell>
          <cell r="N66" t="str">
            <v>Abul Thohur</v>
          </cell>
        </row>
        <row r="67">
          <cell r="I67" t="str">
            <v>Ar-Raqqa</v>
          </cell>
          <cell r="N67" t="str">
            <v>Abul Thohur</v>
          </cell>
        </row>
        <row r="68">
          <cell r="I68" t="str">
            <v>Ar-Raqqa</v>
          </cell>
          <cell r="N68" t="str">
            <v>Abul Thohur</v>
          </cell>
        </row>
        <row r="69">
          <cell r="I69" t="str">
            <v>Ar-Rastan</v>
          </cell>
          <cell r="N69" t="str">
            <v>Abul Thohur</v>
          </cell>
        </row>
        <row r="70">
          <cell r="I70" t="str">
            <v>Ar-Rastan</v>
          </cell>
          <cell r="N70" t="str">
            <v>Abul Thohur</v>
          </cell>
        </row>
        <row r="71">
          <cell r="I71" t="str">
            <v>As-Safira</v>
          </cell>
          <cell r="N71" t="str">
            <v>Abul Thohur</v>
          </cell>
        </row>
        <row r="72">
          <cell r="I72" t="str">
            <v>As-Safira</v>
          </cell>
          <cell r="N72" t="str">
            <v>Abul Thohur</v>
          </cell>
        </row>
        <row r="73">
          <cell r="I73" t="str">
            <v>As-Safira</v>
          </cell>
          <cell r="N73" t="str">
            <v>Abul Thohur</v>
          </cell>
        </row>
        <row r="74">
          <cell r="I74" t="str">
            <v>As-Safira</v>
          </cell>
          <cell r="N74" t="str">
            <v>Abul Thohur</v>
          </cell>
        </row>
        <row r="75">
          <cell r="I75" t="str">
            <v>As-Salamiyeh</v>
          </cell>
          <cell r="N75" t="str">
            <v>Abul Thohur</v>
          </cell>
        </row>
        <row r="76">
          <cell r="I76" t="str">
            <v>As-Salamiyeh</v>
          </cell>
          <cell r="N76" t="str">
            <v>Abul Thohur</v>
          </cell>
        </row>
        <row r="77">
          <cell r="I77" t="str">
            <v>As-Salamiyeh</v>
          </cell>
          <cell r="N77" t="str">
            <v>Abul Thohur</v>
          </cell>
        </row>
        <row r="78">
          <cell r="I78" t="str">
            <v>As-Salamiyeh</v>
          </cell>
          <cell r="N78" t="str">
            <v>Abul Thohur</v>
          </cell>
        </row>
        <row r="79">
          <cell r="I79" t="str">
            <v>As-Salamiyeh</v>
          </cell>
          <cell r="N79" t="str">
            <v>Abul Thohur</v>
          </cell>
        </row>
        <row r="80">
          <cell r="I80" t="str">
            <v>As-Sanamayn</v>
          </cell>
          <cell r="N80" t="str">
            <v>Abul Thohur</v>
          </cell>
        </row>
        <row r="81">
          <cell r="I81" t="str">
            <v>As-Sanamayn</v>
          </cell>
          <cell r="N81" t="str">
            <v>Abul Thohur</v>
          </cell>
        </row>
        <row r="82">
          <cell r="I82" t="str">
            <v>As-Sanamayn</v>
          </cell>
          <cell r="N82" t="str">
            <v>Abul Thohur</v>
          </cell>
        </row>
        <row r="83">
          <cell r="I83" t="str">
            <v>As-Suqaylabiyah</v>
          </cell>
          <cell r="N83" t="str">
            <v>Abul Thohur</v>
          </cell>
        </row>
        <row r="84">
          <cell r="I84" t="str">
            <v>As-Suqaylabiyah</v>
          </cell>
          <cell r="N84" t="str">
            <v>Abul Thohur</v>
          </cell>
        </row>
        <row r="85">
          <cell r="I85" t="str">
            <v>As-Suqaylabiyah</v>
          </cell>
          <cell r="N85" t="str">
            <v>Abul Thohur</v>
          </cell>
        </row>
        <row r="86">
          <cell r="I86" t="str">
            <v>As-Suqaylabiyah</v>
          </cell>
          <cell r="N86" t="str">
            <v>Abul Thohur</v>
          </cell>
        </row>
        <row r="87">
          <cell r="I87" t="str">
            <v>As-Suqaylabiyah</v>
          </cell>
          <cell r="N87" t="str">
            <v>Abul Thohur</v>
          </cell>
        </row>
        <row r="88">
          <cell r="I88" t="str">
            <v>As-Sweida</v>
          </cell>
          <cell r="N88" t="str">
            <v>Abul Thohur</v>
          </cell>
        </row>
        <row r="89">
          <cell r="I89" t="str">
            <v>As-Sweida</v>
          </cell>
          <cell r="N89" t="str">
            <v>Abul Thohur</v>
          </cell>
        </row>
        <row r="90">
          <cell r="I90" t="str">
            <v>As-Sweida</v>
          </cell>
          <cell r="N90" t="str">
            <v>Abul Thohur</v>
          </cell>
        </row>
        <row r="91">
          <cell r="I91" t="str">
            <v>At Tall</v>
          </cell>
          <cell r="N91" t="str">
            <v>Abul Thohur</v>
          </cell>
        </row>
        <row r="92">
          <cell r="I92" t="str">
            <v>At Tall</v>
          </cell>
          <cell r="N92" t="str">
            <v>Abul Thohur</v>
          </cell>
        </row>
        <row r="93">
          <cell r="I93" t="str">
            <v>At Tall</v>
          </cell>
          <cell r="N93" t="str">
            <v>Abul Thohur</v>
          </cell>
        </row>
        <row r="94">
          <cell r="I94" t="str">
            <v>Ath-Thawrah</v>
          </cell>
          <cell r="N94" t="str">
            <v>Abul Thohur</v>
          </cell>
        </row>
        <row r="95">
          <cell r="I95" t="str">
            <v>Ath-Thawrah</v>
          </cell>
          <cell r="N95" t="str">
            <v>Abul Thohur</v>
          </cell>
        </row>
        <row r="96">
          <cell r="I96" t="str">
            <v>Ath-Thawrah</v>
          </cell>
          <cell r="N96" t="str">
            <v>Abul Thohur</v>
          </cell>
        </row>
        <row r="97">
          <cell r="I97" t="str">
            <v>A'zaz</v>
          </cell>
          <cell r="N97" t="str">
            <v>Abul Thohur</v>
          </cell>
        </row>
        <row r="98">
          <cell r="I98" t="str">
            <v>A'zaz</v>
          </cell>
          <cell r="N98" t="str">
            <v>Abul Thohur</v>
          </cell>
        </row>
        <row r="99">
          <cell r="I99" t="str">
            <v>A'zaz</v>
          </cell>
          <cell r="N99" t="str">
            <v>Abul Thohur</v>
          </cell>
        </row>
        <row r="100">
          <cell r="I100" t="str">
            <v>A'zaz</v>
          </cell>
          <cell r="N100" t="str">
            <v>Abul Thohur</v>
          </cell>
        </row>
        <row r="101">
          <cell r="I101" t="str">
            <v>A'zaz</v>
          </cell>
          <cell r="N101" t="str">
            <v>Abul Thohur</v>
          </cell>
        </row>
        <row r="102">
          <cell r="I102" t="str">
            <v>A'zaz</v>
          </cell>
          <cell r="N102" t="str">
            <v>Abul Thohur</v>
          </cell>
        </row>
        <row r="103">
          <cell r="I103" t="str">
            <v>Az-Zabdani</v>
          </cell>
          <cell r="N103" t="str">
            <v>Abul Thohur</v>
          </cell>
        </row>
        <row r="104">
          <cell r="I104" t="str">
            <v>Az-Zabdani</v>
          </cell>
          <cell r="N104" t="str">
            <v>Afrin</v>
          </cell>
        </row>
        <row r="105">
          <cell r="I105" t="str">
            <v>Az-Zabdani</v>
          </cell>
          <cell r="N105" t="str">
            <v>Afrin</v>
          </cell>
        </row>
        <row r="106">
          <cell r="I106" t="str">
            <v>Az-Zabdani</v>
          </cell>
          <cell r="N106" t="str">
            <v>Afrin</v>
          </cell>
        </row>
        <row r="107">
          <cell r="I107" t="str">
            <v>Az-Zabdani</v>
          </cell>
          <cell r="N107" t="str">
            <v>Afrin</v>
          </cell>
        </row>
        <row r="108">
          <cell r="I108" t="str">
            <v>Banyas</v>
          </cell>
          <cell r="N108" t="str">
            <v>Afrin</v>
          </cell>
        </row>
        <row r="109">
          <cell r="I109" t="str">
            <v>Banyas</v>
          </cell>
          <cell r="N109" t="str">
            <v>Afrin</v>
          </cell>
        </row>
        <row r="110">
          <cell r="I110" t="str">
            <v>Banyas</v>
          </cell>
          <cell r="N110" t="str">
            <v>Afrin</v>
          </cell>
        </row>
        <row r="111">
          <cell r="I111" t="str">
            <v>Damascus</v>
          </cell>
          <cell r="N111" t="str">
            <v>Afrin</v>
          </cell>
        </row>
        <row r="112">
          <cell r="I112" t="str">
            <v>Dar'a</v>
          </cell>
          <cell r="N112" t="str">
            <v>Afrin</v>
          </cell>
        </row>
        <row r="113">
          <cell r="I113" t="str">
            <v>Dar'a</v>
          </cell>
          <cell r="N113" t="str">
            <v>Afrin</v>
          </cell>
        </row>
        <row r="114">
          <cell r="I114" t="str">
            <v>Dar'a</v>
          </cell>
          <cell r="N114" t="str">
            <v>Afrin</v>
          </cell>
        </row>
        <row r="115">
          <cell r="I115" t="str">
            <v>Dar'a</v>
          </cell>
          <cell r="N115" t="str">
            <v>Afrin</v>
          </cell>
        </row>
        <row r="116">
          <cell r="I116" t="str">
            <v>Dar'a</v>
          </cell>
          <cell r="N116" t="str">
            <v>Afrin</v>
          </cell>
        </row>
        <row r="117">
          <cell r="I117" t="str">
            <v>Dar'a</v>
          </cell>
          <cell r="N117" t="str">
            <v>Afrin</v>
          </cell>
        </row>
        <row r="118">
          <cell r="I118" t="str">
            <v>Dar'a</v>
          </cell>
          <cell r="N118" t="str">
            <v>Afrin</v>
          </cell>
        </row>
        <row r="119">
          <cell r="I119" t="str">
            <v>Dar'a</v>
          </cell>
          <cell r="N119" t="str">
            <v>Afrin</v>
          </cell>
        </row>
        <row r="120">
          <cell r="I120" t="str">
            <v>Darayya</v>
          </cell>
          <cell r="N120" t="str">
            <v>Afrin</v>
          </cell>
        </row>
        <row r="121">
          <cell r="I121" t="str">
            <v>Darayya</v>
          </cell>
          <cell r="N121" t="str">
            <v>Afrin</v>
          </cell>
        </row>
        <row r="122">
          <cell r="I122" t="str">
            <v>Darayya</v>
          </cell>
          <cell r="N122" t="str">
            <v>Afrin</v>
          </cell>
        </row>
        <row r="123">
          <cell r="I123" t="str">
            <v>Deir-ez-Zor</v>
          </cell>
          <cell r="N123" t="str">
            <v>Afrin</v>
          </cell>
        </row>
        <row r="124">
          <cell r="I124" t="str">
            <v>Deir-ez-Zor</v>
          </cell>
          <cell r="N124" t="str">
            <v>Afrin</v>
          </cell>
        </row>
        <row r="125">
          <cell r="I125" t="str">
            <v>Deir-ez-Zor</v>
          </cell>
          <cell r="N125" t="str">
            <v>Afrin</v>
          </cell>
        </row>
        <row r="126">
          <cell r="I126" t="str">
            <v>Deir-ez-Zor</v>
          </cell>
          <cell r="N126" t="str">
            <v>Afrin</v>
          </cell>
        </row>
        <row r="127">
          <cell r="I127" t="str">
            <v>Deir-ez-Zor</v>
          </cell>
          <cell r="N127" t="str">
            <v>Afrin</v>
          </cell>
        </row>
        <row r="128">
          <cell r="I128" t="str">
            <v>Deir-ez-Zor</v>
          </cell>
          <cell r="N128" t="str">
            <v>Afrin</v>
          </cell>
        </row>
        <row r="129">
          <cell r="I129" t="str">
            <v>Deir-ez-Zor</v>
          </cell>
          <cell r="N129" t="str">
            <v>Afrin</v>
          </cell>
        </row>
        <row r="130">
          <cell r="I130" t="str">
            <v>Dreikish</v>
          </cell>
          <cell r="N130" t="str">
            <v>Afrin</v>
          </cell>
        </row>
        <row r="131">
          <cell r="I131" t="str">
            <v>Dreikish</v>
          </cell>
          <cell r="N131" t="str">
            <v>Afrin</v>
          </cell>
        </row>
        <row r="132">
          <cell r="I132" t="str">
            <v>Dreikish</v>
          </cell>
          <cell r="N132" t="str">
            <v>Afrin</v>
          </cell>
        </row>
        <row r="133">
          <cell r="I133" t="str">
            <v>Dreikish</v>
          </cell>
          <cell r="N133" t="str">
            <v>Afrin</v>
          </cell>
        </row>
        <row r="134">
          <cell r="I134" t="str">
            <v>Duma</v>
          </cell>
          <cell r="N134" t="str">
            <v>Afrin</v>
          </cell>
        </row>
        <row r="135">
          <cell r="I135" t="str">
            <v>Duma</v>
          </cell>
          <cell r="N135" t="str">
            <v>Afrin</v>
          </cell>
        </row>
        <row r="136">
          <cell r="I136" t="str">
            <v>Duma</v>
          </cell>
          <cell r="N136" t="str">
            <v>Afrin</v>
          </cell>
        </row>
        <row r="137">
          <cell r="I137" t="str">
            <v>Duma</v>
          </cell>
          <cell r="N137" t="str">
            <v>Afrin</v>
          </cell>
        </row>
        <row r="138">
          <cell r="I138" t="str">
            <v>Duma</v>
          </cell>
          <cell r="N138" t="str">
            <v>Afrin</v>
          </cell>
        </row>
        <row r="139">
          <cell r="I139" t="str">
            <v>Duma</v>
          </cell>
          <cell r="N139" t="str">
            <v>Afrin</v>
          </cell>
        </row>
        <row r="140">
          <cell r="I140" t="str">
            <v>Duma</v>
          </cell>
          <cell r="N140" t="str">
            <v>Afrin</v>
          </cell>
        </row>
        <row r="141">
          <cell r="I141" t="str">
            <v>Hama</v>
          </cell>
          <cell r="N141" t="str">
            <v>Afrin</v>
          </cell>
        </row>
        <row r="142">
          <cell r="I142" t="str">
            <v>Hama</v>
          </cell>
          <cell r="N142" t="str">
            <v>Afrin</v>
          </cell>
        </row>
        <row r="143">
          <cell r="I143" t="str">
            <v>Hama</v>
          </cell>
          <cell r="N143" t="str">
            <v>Afrin</v>
          </cell>
        </row>
        <row r="144">
          <cell r="I144" t="str">
            <v>Hama</v>
          </cell>
          <cell r="N144" t="str">
            <v>Afrin</v>
          </cell>
        </row>
        <row r="145">
          <cell r="I145" t="str">
            <v>Harim</v>
          </cell>
          <cell r="N145" t="str">
            <v>Afrin</v>
          </cell>
        </row>
        <row r="146">
          <cell r="I146" t="str">
            <v>Harim</v>
          </cell>
          <cell r="N146" t="str">
            <v>Afrin</v>
          </cell>
        </row>
        <row r="147">
          <cell r="I147" t="str">
            <v>Harim</v>
          </cell>
          <cell r="N147" t="str">
            <v>Afrin</v>
          </cell>
        </row>
        <row r="148">
          <cell r="I148" t="str">
            <v>Harim</v>
          </cell>
          <cell r="N148" t="str">
            <v>Afrin</v>
          </cell>
        </row>
        <row r="149">
          <cell r="I149" t="str">
            <v>Harim</v>
          </cell>
          <cell r="N149" t="str">
            <v>Afrin</v>
          </cell>
        </row>
        <row r="150">
          <cell r="I150" t="str">
            <v>Harim</v>
          </cell>
          <cell r="N150" t="str">
            <v>Afrin</v>
          </cell>
        </row>
        <row r="151">
          <cell r="I151" t="str">
            <v>Homs</v>
          </cell>
          <cell r="N151" t="str">
            <v>Afrin</v>
          </cell>
        </row>
        <row r="152">
          <cell r="I152" t="str">
            <v>Homs</v>
          </cell>
          <cell r="N152" t="str">
            <v>Aghtrin</v>
          </cell>
        </row>
        <row r="153">
          <cell r="I153" t="str">
            <v>Homs</v>
          </cell>
          <cell r="N153" t="str">
            <v>Aghtrin</v>
          </cell>
        </row>
        <row r="154">
          <cell r="I154" t="str">
            <v>Homs</v>
          </cell>
          <cell r="N154" t="str">
            <v>Aghtrin</v>
          </cell>
        </row>
        <row r="155">
          <cell r="I155" t="str">
            <v>Homs</v>
          </cell>
          <cell r="N155" t="str">
            <v>Aghtrin</v>
          </cell>
        </row>
        <row r="156">
          <cell r="I156" t="str">
            <v>Homs</v>
          </cell>
          <cell r="N156" t="str">
            <v>Aghtrin</v>
          </cell>
        </row>
        <row r="157">
          <cell r="I157" t="str">
            <v>Homs</v>
          </cell>
          <cell r="N157" t="str">
            <v>Aghtrin</v>
          </cell>
        </row>
        <row r="158">
          <cell r="I158" t="str">
            <v>Homs</v>
          </cell>
          <cell r="N158" t="str">
            <v>Aghtrin</v>
          </cell>
        </row>
        <row r="159">
          <cell r="I159" t="str">
            <v>Homs</v>
          </cell>
          <cell r="N159" t="str">
            <v>Aghtrin</v>
          </cell>
        </row>
        <row r="160">
          <cell r="I160" t="str">
            <v>Homs</v>
          </cell>
          <cell r="N160" t="str">
            <v>Aghtrin</v>
          </cell>
        </row>
        <row r="161">
          <cell r="I161" t="str">
            <v>Homs</v>
          </cell>
          <cell r="N161" t="str">
            <v>Aghtrin</v>
          </cell>
        </row>
        <row r="162">
          <cell r="I162" t="str">
            <v>Homs</v>
          </cell>
          <cell r="N162" t="str">
            <v>Aghtrin</v>
          </cell>
        </row>
        <row r="163">
          <cell r="I163" t="str">
            <v>Idleb</v>
          </cell>
          <cell r="N163" t="str">
            <v>Aghtrin</v>
          </cell>
        </row>
        <row r="164">
          <cell r="I164" t="str">
            <v>Idleb</v>
          </cell>
          <cell r="N164" t="str">
            <v>Aghtrin</v>
          </cell>
        </row>
        <row r="165">
          <cell r="I165" t="str">
            <v>Idleb</v>
          </cell>
          <cell r="N165" t="str">
            <v>Aghtrin</v>
          </cell>
        </row>
        <row r="166">
          <cell r="I166" t="str">
            <v>Idleb</v>
          </cell>
          <cell r="N166" t="str">
            <v>Aghtrin</v>
          </cell>
        </row>
        <row r="167">
          <cell r="I167" t="str">
            <v>Idleb</v>
          </cell>
          <cell r="N167" t="str">
            <v>Aghtrin</v>
          </cell>
        </row>
        <row r="168">
          <cell r="I168" t="str">
            <v>Idleb</v>
          </cell>
          <cell r="N168" t="str">
            <v>Aghtrin</v>
          </cell>
        </row>
        <row r="169">
          <cell r="I169" t="str">
            <v>Idleb</v>
          </cell>
          <cell r="N169" t="str">
            <v>Aghtrin</v>
          </cell>
        </row>
        <row r="170">
          <cell r="I170" t="str">
            <v>Izra'</v>
          </cell>
          <cell r="N170" t="str">
            <v>Aghtrin</v>
          </cell>
        </row>
        <row r="171">
          <cell r="I171" t="str">
            <v>Izra'</v>
          </cell>
          <cell r="N171" t="str">
            <v>Aghtrin</v>
          </cell>
        </row>
        <row r="172">
          <cell r="I172" t="str">
            <v>Izra'</v>
          </cell>
          <cell r="N172" t="str">
            <v>Aghtrin</v>
          </cell>
        </row>
        <row r="173">
          <cell r="I173" t="str">
            <v>Izra'</v>
          </cell>
          <cell r="N173" t="str">
            <v>Aghtrin</v>
          </cell>
        </row>
        <row r="174">
          <cell r="I174" t="str">
            <v>Izra'</v>
          </cell>
          <cell r="N174" t="str">
            <v>Aghtrin</v>
          </cell>
        </row>
        <row r="175">
          <cell r="I175" t="str">
            <v>Izra'</v>
          </cell>
          <cell r="N175" t="str">
            <v>Aghtrin</v>
          </cell>
        </row>
        <row r="176">
          <cell r="I176" t="str">
            <v>Jablah</v>
          </cell>
          <cell r="N176" t="str">
            <v>Aghtrin</v>
          </cell>
        </row>
        <row r="177">
          <cell r="I177" t="str">
            <v>Jablah</v>
          </cell>
          <cell r="N177" t="str">
            <v>Aghtrin</v>
          </cell>
        </row>
        <row r="178">
          <cell r="I178" t="str">
            <v>Jablah</v>
          </cell>
          <cell r="N178" t="str">
            <v>Aghtrin</v>
          </cell>
        </row>
        <row r="179">
          <cell r="I179" t="str">
            <v>Jablah</v>
          </cell>
          <cell r="N179" t="str">
            <v>Aghtrin</v>
          </cell>
        </row>
        <row r="180">
          <cell r="I180" t="str">
            <v>Jablah</v>
          </cell>
          <cell r="N180" t="str">
            <v>Aghtrin</v>
          </cell>
        </row>
        <row r="181">
          <cell r="I181" t="str">
            <v>Jablah</v>
          </cell>
          <cell r="N181" t="str">
            <v>Aghtrin</v>
          </cell>
        </row>
        <row r="182">
          <cell r="I182" t="str">
            <v>Jarablus</v>
          </cell>
          <cell r="N182" t="str">
            <v>Aghtrin</v>
          </cell>
        </row>
        <row r="183">
          <cell r="I183" t="str">
            <v>Jarablus</v>
          </cell>
          <cell r="N183" t="str">
            <v>Aghtrin</v>
          </cell>
        </row>
        <row r="184">
          <cell r="I184" t="str">
            <v>Jebel Saman</v>
          </cell>
          <cell r="N184" t="str">
            <v>Aghtrin</v>
          </cell>
        </row>
        <row r="185">
          <cell r="I185" t="str">
            <v>Jebel Saman</v>
          </cell>
          <cell r="N185" t="str">
            <v>Aghtrin</v>
          </cell>
        </row>
        <row r="186">
          <cell r="I186" t="str">
            <v>Jebel Saman</v>
          </cell>
          <cell r="N186" t="str">
            <v>Aghtrin</v>
          </cell>
        </row>
        <row r="187">
          <cell r="I187" t="str">
            <v>Jebel Saman</v>
          </cell>
          <cell r="N187" t="str">
            <v>Aghtrin</v>
          </cell>
        </row>
        <row r="188">
          <cell r="I188" t="str">
            <v>Jebel Saman</v>
          </cell>
          <cell r="N188" t="str">
            <v>Aghtrin</v>
          </cell>
        </row>
        <row r="189">
          <cell r="I189" t="str">
            <v>Jebel Saman</v>
          </cell>
          <cell r="N189" t="str">
            <v>Aghtrin</v>
          </cell>
        </row>
        <row r="190">
          <cell r="I190" t="str">
            <v>Jebel Saman</v>
          </cell>
          <cell r="N190" t="str">
            <v>Aghtrin</v>
          </cell>
        </row>
        <row r="191">
          <cell r="I191" t="str">
            <v>Jisr-Ash-Shugur</v>
          </cell>
          <cell r="N191" t="str">
            <v>Aghtrin</v>
          </cell>
        </row>
        <row r="192">
          <cell r="I192" t="str">
            <v>Jisr-Ash-Shugur</v>
          </cell>
          <cell r="N192" t="str">
            <v>Aghtrin</v>
          </cell>
        </row>
        <row r="193">
          <cell r="I193" t="str">
            <v>Jisr-Ash-Shugur</v>
          </cell>
          <cell r="N193" t="str">
            <v>Aghtrin</v>
          </cell>
        </row>
        <row r="194">
          <cell r="I194" t="str">
            <v>Jisr-Ash-Shugur</v>
          </cell>
          <cell r="N194" t="str">
            <v>Aghtrin</v>
          </cell>
        </row>
        <row r="195">
          <cell r="I195" t="str">
            <v>Lattakia</v>
          </cell>
          <cell r="N195" t="str">
            <v>Aghtrin</v>
          </cell>
        </row>
        <row r="196">
          <cell r="I196" t="str">
            <v>Lattakia</v>
          </cell>
          <cell r="N196" t="str">
            <v>Aghtrin</v>
          </cell>
        </row>
        <row r="197">
          <cell r="I197" t="str">
            <v>Lattakia</v>
          </cell>
          <cell r="N197" t="str">
            <v>Aghtrin</v>
          </cell>
        </row>
        <row r="198">
          <cell r="I198" t="str">
            <v>Lattakia</v>
          </cell>
          <cell r="N198" t="str">
            <v>Aghtrin</v>
          </cell>
        </row>
        <row r="199">
          <cell r="I199" t="str">
            <v>Lattakia</v>
          </cell>
          <cell r="N199" t="str">
            <v>Aghtrin</v>
          </cell>
        </row>
        <row r="200">
          <cell r="I200" t="str">
            <v>Lattakia</v>
          </cell>
          <cell r="N200" t="str">
            <v>Aghtrin</v>
          </cell>
        </row>
        <row r="201">
          <cell r="I201" t="str">
            <v>Lattakia</v>
          </cell>
          <cell r="N201" t="str">
            <v>Aghtrin</v>
          </cell>
        </row>
        <row r="202">
          <cell r="I202" t="str">
            <v>Masyaf</v>
          </cell>
          <cell r="N202" t="str">
            <v>Aghtrin</v>
          </cell>
        </row>
        <row r="203">
          <cell r="I203" t="str">
            <v>Masyaf</v>
          </cell>
          <cell r="N203" t="str">
            <v>Aghtrin</v>
          </cell>
        </row>
        <row r="204">
          <cell r="I204" t="str">
            <v>Masyaf</v>
          </cell>
          <cell r="N204" t="str">
            <v>Aghtrin</v>
          </cell>
        </row>
        <row r="205">
          <cell r="I205" t="str">
            <v>Masyaf</v>
          </cell>
          <cell r="N205" t="str">
            <v>Aghtrin</v>
          </cell>
        </row>
        <row r="206">
          <cell r="I206" t="str">
            <v>Masyaf</v>
          </cell>
          <cell r="N206" t="str">
            <v>Aghtrin</v>
          </cell>
        </row>
        <row r="207">
          <cell r="I207" t="str">
            <v>Menbij</v>
          </cell>
          <cell r="N207" t="str">
            <v>Aghtrin</v>
          </cell>
        </row>
        <row r="208">
          <cell r="I208" t="str">
            <v>Menbij</v>
          </cell>
          <cell r="N208" t="str">
            <v>Ain al Arab</v>
          </cell>
        </row>
        <row r="209">
          <cell r="I209" t="str">
            <v>Menbij</v>
          </cell>
          <cell r="N209" t="str">
            <v>Ain al Arab</v>
          </cell>
        </row>
        <row r="210">
          <cell r="I210" t="str">
            <v>Menbij</v>
          </cell>
          <cell r="N210" t="str">
            <v>Ain al Arab</v>
          </cell>
        </row>
        <row r="211">
          <cell r="I211" t="str">
            <v>Muhradah</v>
          </cell>
          <cell r="N211" t="str">
            <v>Ain al Arab</v>
          </cell>
        </row>
        <row r="212">
          <cell r="I212" t="str">
            <v>Muhradah</v>
          </cell>
          <cell r="N212" t="str">
            <v>Ain al Arab</v>
          </cell>
        </row>
        <row r="213">
          <cell r="I213" t="str">
            <v>Muhradah</v>
          </cell>
          <cell r="N213" t="str">
            <v>Ain al Arab</v>
          </cell>
        </row>
        <row r="214">
          <cell r="I214" t="str">
            <v>Qadmous</v>
          </cell>
          <cell r="N214" t="str">
            <v>Ain al Arab</v>
          </cell>
        </row>
        <row r="215">
          <cell r="I215" t="str">
            <v>Qadmous</v>
          </cell>
          <cell r="N215" t="str">
            <v>Ain al Arab</v>
          </cell>
        </row>
        <row r="216">
          <cell r="I216" t="str">
            <v>Qadmous</v>
          </cell>
          <cell r="N216" t="str">
            <v>Ain al Arab</v>
          </cell>
        </row>
        <row r="217">
          <cell r="I217" t="str">
            <v>Qadmous</v>
          </cell>
          <cell r="N217" t="str">
            <v>Ain al Arab</v>
          </cell>
        </row>
        <row r="218">
          <cell r="I218" t="str">
            <v>Qatana</v>
          </cell>
          <cell r="N218" t="str">
            <v>Ain al Arab</v>
          </cell>
        </row>
        <row r="219">
          <cell r="I219" t="str">
            <v>Qatana</v>
          </cell>
          <cell r="N219" t="str">
            <v>Ain al Arab</v>
          </cell>
        </row>
        <row r="220">
          <cell r="I220" t="str">
            <v>Qatana</v>
          </cell>
          <cell r="N220" t="str">
            <v>Ain al Arab</v>
          </cell>
        </row>
        <row r="221">
          <cell r="I221" t="str">
            <v>Quamishli</v>
          </cell>
          <cell r="N221" t="str">
            <v>Ain al Arab</v>
          </cell>
        </row>
        <row r="222">
          <cell r="I222" t="str">
            <v>Quamishli</v>
          </cell>
          <cell r="N222" t="str">
            <v>Ain al Arab</v>
          </cell>
        </row>
        <row r="223">
          <cell r="I223" t="str">
            <v>Quamishli</v>
          </cell>
          <cell r="N223" t="str">
            <v>Ain al Arab</v>
          </cell>
        </row>
        <row r="224">
          <cell r="I224" t="str">
            <v>Quamishli</v>
          </cell>
          <cell r="N224" t="str">
            <v>Ain al Arab</v>
          </cell>
        </row>
        <row r="225">
          <cell r="I225" t="str">
            <v>Quneitra</v>
          </cell>
          <cell r="N225" t="str">
            <v>Ain al Arab</v>
          </cell>
        </row>
        <row r="226">
          <cell r="I226" t="str">
            <v>Quneitra</v>
          </cell>
          <cell r="N226" t="str">
            <v>Ain al Arab</v>
          </cell>
        </row>
        <row r="227">
          <cell r="I227" t="str">
            <v>Quneitra</v>
          </cell>
          <cell r="N227" t="str">
            <v>Ain al Arab</v>
          </cell>
        </row>
        <row r="228">
          <cell r="I228" t="str">
            <v>Quneitra</v>
          </cell>
          <cell r="N228" t="str">
            <v>Ain al Arab</v>
          </cell>
        </row>
        <row r="229">
          <cell r="I229" t="str">
            <v>Ras Al Ain</v>
          </cell>
          <cell r="N229" t="str">
            <v>Ain al Arab</v>
          </cell>
        </row>
        <row r="230">
          <cell r="I230" t="str">
            <v>Ras Al Ain</v>
          </cell>
          <cell r="N230" t="str">
            <v>Ain al Arab</v>
          </cell>
        </row>
        <row r="231">
          <cell r="I231" t="str">
            <v>Rural Damascus</v>
          </cell>
          <cell r="N231" t="str">
            <v>Ain al Arab</v>
          </cell>
        </row>
        <row r="232">
          <cell r="I232" t="str">
            <v>Rural Damascus</v>
          </cell>
          <cell r="N232" t="str">
            <v>Ain al Arab</v>
          </cell>
        </row>
        <row r="233">
          <cell r="I233" t="str">
            <v>Rural Damascus</v>
          </cell>
          <cell r="N233" t="str">
            <v>Ain al Arab</v>
          </cell>
        </row>
        <row r="234">
          <cell r="I234" t="str">
            <v>Rural Damascus</v>
          </cell>
          <cell r="N234" t="str">
            <v>Ain al Arab</v>
          </cell>
        </row>
        <row r="235">
          <cell r="I235" t="str">
            <v>Rural Damascus</v>
          </cell>
          <cell r="N235" t="str">
            <v>Ain al Arab</v>
          </cell>
        </row>
        <row r="236">
          <cell r="I236" t="str">
            <v>Rural Damascus</v>
          </cell>
          <cell r="N236" t="str">
            <v>Ain al Arab</v>
          </cell>
        </row>
        <row r="237">
          <cell r="I237" t="str">
            <v>Rural Damascus</v>
          </cell>
          <cell r="N237" t="str">
            <v>Ain al Arab</v>
          </cell>
        </row>
        <row r="238">
          <cell r="I238" t="str">
            <v>Safita</v>
          </cell>
          <cell r="N238" t="str">
            <v>Ain al Arab</v>
          </cell>
        </row>
        <row r="239">
          <cell r="I239" t="str">
            <v>Safita</v>
          </cell>
          <cell r="N239" t="str">
            <v>Ain al Arab</v>
          </cell>
        </row>
        <row r="240">
          <cell r="I240" t="str">
            <v>Safita</v>
          </cell>
          <cell r="N240" t="str">
            <v>Ain al Arab</v>
          </cell>
        </row>
        <row r="241">
          <cell r="I241" t="str">
            <v>Safita</v>
          </cell>
          <cell r="N241" t="str">
            <v>Ain al Arab</v>
          </cell>
        </row>
        <row r="242">
          <cell r="I242" t="str">
            <v>Safita</v>
          </cell>
          <cell r="N242" t="str">
            <v>Ain al Arab</v>
          </cell>
        </row>
        <row r="243">
          <cell r="I243" t="str">
            <v>Safita</v>
          </cell>
          <cell r="N243" t="str">
            <v>Ain al Arab</v>
          </cell>
        </row>
        <row r="244">
          <cell r="I244" t="str">
            <v>Salkhad</v>
          </cell>
          <cell r="N244" t="str">
            <v>Ain al Arab</v>
          </cell>
        </row>
        <row r="245">
          <cell r="I245" t="str">
            <v>Salkhad</v>
          </cell>
          <cell r="N245" t="str">
            <v>Ain al Arab</v>
          </cell>
        </row>
        <row r="246">
          <cell r="I246" t="str">
            <v>Salkhad</v>
          </cell>
          <cell r="N246" t="str">
            <v>Ain al Arab</v>
          </cell>
        </row>
        <row r="247">
          <cell r="I247" t="str">
            <v>Salkhad</v>
          </cell>
          <cell r="N247" t="str">
            <v>Ain al Arab</v>
          </cell>
        </row>
        <row r="248">
          <cell r="I248" t="str">
            <v>Salkhad</v>
          </cell>
          <cell r="N248" t="str">
            <v>Ain al Arab</v>
          </cell>
        </row>
        <row r="249">
          <cell r="I249" t="str">
            <v>Shahba</v>
          </cell>
          <cell r="N249" t="str">
            <v>Ain al Arab</v>
          </cell>
        </row>
        <row r="250">
          <cell r="I250" t="str">
            <v>Shahba</v>
          </cell>
          <cell r="N250" t="str">
            <v>Ain al Arab</v>
          </cell>
        </row>
        <row r="251">
          <cell r="I251" t="str">
            <v>Shahba</v>
          </cell>
          <cell r="N251" t="str">
            <v>Ain al Arab</v>
          </cell>
        </row>
        <row r="252">
          <cell r="I252" t="str">
            <v>Shahba</v>
          </cell>
          <cell r="N252" t="str">
            <v>Ain al Arab</v>
          </cell>
        </row>
        <row r="253">
          <cell r="I253" t="str">
            <v>Sheikh Badr</v>
          </cell>
          <cell r="N253" t="str">
            <v>Ain al Arab</v>
          </cell>
        </row>
        <row r="254">
          <cell r="I254" t="str">
            <v>Sheikh Badr</v>
          </cell>
          <cell r="N254" t="str">
            <v>Ain al Arab</v>
          </cell>
        </row>
        <row r="255">
          <cell r="I255" t="str">
            <v>Sheikh Badr</v>
          </cell>
          <cell r="N255" t="str">
            <v>Ain al Arab</v>
          </cell>
        </row>
        <row r="256">
          <cell r="I256" t="str">
            <v>Tadmor</v>
          </cell>
          <cell r="N256" t="str">
            <v>Ain al Arab</v>
          </cell>
        </row>
        <row r="257">
          <cell r="I257" t="str">
            <v>Tadmor</v>
          </cell>
          <cell r="N257" t="str">
            <v>Ain al Arab</v>
          </cell>
        </row>
        <row r="258">
          <cell r="I258" t="str">
            <v>Tall Kalakh</v>
          </cell>
          <cell r="N258" t="str">
            <v>Ain al Arab</v>
          </cell>
        </row>
        <row r="259">
          <cell r="I259" t="str">
            <v>Tall Kalakh</v>
          </cell>
          <cell r="N259" t="str">
            <v>Ain al Arab</v>
          </cell>
        </row>
        <row r="260">
          <cell r="I260" t="str">
            <v>Tall Kalakh</v>
          </cell>
          <cell r="N260" t="str">
            <v>Ain al Arab</v>
          </cell>
        </row>
        <row r="261">
          <cell r="I261" t="str">
            <v>Tall Kalakh</v>
          </cell>
          <cell r="N261" t="str">
            <v>Ain al Arab</v>
          </cell>
        </row>
        <row r="262">
          <cell r="I262" t="str">
            <v>Tartous</v>
          </cell>
          <cell r="N262" t="str">
            <v>Ain al Arab</v>
          </cell>
        </row>
        <row r="263">
          <cell r="I263" t="str">
            <v>Tartous</v>
          </cell>
          <cell r="N263" t="str">
            <v>Ain al Arab</v>
          </cell>
        </row>
        <row r="264">
          <cell r="I264" t="str">
            <v>Tartous</v>
          </cell>
          <cell r="N264" t="str">
            <v>Ain al Arab</v>
          </cell>
        </row>
        <row r="265">
          <cell r="I265" t="str">
            <v>Tartous</v>
          </cell>
          <cell r="N265" t="str">
            <v>Ain al Arab</v>
          </cell>
        </row>
        <row r="266">
          <cell r="I266" t="str">
            <v>Tartous</v>
          </cell>
          <cell r="N266" t="str">
            <v>Ain al Arab</v>
          </cell>
        </row>
        <row r="267">
          <cell r="I267" t="str">
            <v>Tartous</v>
          </cell>
          <cell r="N267" t="str">
            <v>Ain al Arab</v>
          </cell>
        </row>
        <row r="268">
          <cell r="I268" t="str">
            <v>Tartous</v>
          </cell>
          <cell r="N268" t="str">
            <v>Ain al Arab</v>
          </cell>
        </row>
        <row r="269">
          <cell r="I269" t="str">
            <v>Tell Abiad</v>
          </cell>
          <cell r="N269" t="str">
            <v>Ain al Arab</v>
          </cell>
        </row>
        <row r="270">
          <cell r="I270" t="str">
            <v>Tell Abiad</v>
          </cell>
          <cell r="N270" t="str">
            <v>Ain al Arab</v>
          </cell>
        </row>
        <row r="271">
          <cell r="I271" t="str">
            <v>Tell Abiad</v>
          </cell>
          <cell r="N271" t="str">
            <v>Ain al Arab</v>
          </cell>
        </row>
        <row r="272">
          <cell r="I272" t="str">
            <v>Yabroud</v>
          </cell>
          <cell r="N272" t="str">
            <v>Ain al Arab</v>
          </cell>
        </row>
        <row r="273">
          <cell r="I273" t="str">
            <v>Yabroud</v>
          </cell>
          <cell r="N273" t="str">
            <v>Ain al Arab</v>
          </cell>
        </row>
        <row r="274">
          <cell r="N274" t="str">
            <v>Ain al Arab</v>
          </cell>
        </row>
        <row r="275">
          <cell r="N275" t="str">
            <v>Ain al Arab</v>
          </cell>
        </row>
        <row r="276">
          <cell r="N276" t="str">
            <v>Ain al Arab</v>
          </cell>
        </row>
        <row r="277">
          <cell r="N277" t="str">
            <v>Ain al Arab</v>
          </cell>
        </row>
        <row r="278">
          <cell r="N278" t="str">
            <v>Ain al Arab</v>
          </cell>
        </row>
        <row r="279">
          <cell r="N279" t="str">
            <v>Ain al Arab</v>
          </cell>
        </row>
        <row r="280">
          <cell r="N280" t="str">
            <v>Ain al Arab</v>
          </cell>
        </row>
        <row r="281">
          <cell r="N281" t="str">
            <v>Ain al Arab</v>
          </cell>
        </row>
        <row r="282">
          <cell r="N282" t="str">
            <v>Ain al Arab</v>
          </cell>
        </row>
        <row r="283">
          <cell r="N283" t="str">
            <v>Ain al Arab</v>
          </cell>
        </row>
        <row r="284">
          <cell r="N284" t="str">
            <v>Ain al Arab</v>
          </cell>
        </row>
        <row r="285">
          <cell r="N285" t="str">
            <v>Ain al Arab</v>
          </cell>
        </row>
        <row r="286">
          <cell r="N286" t="str">
            <v>Ain al Arab</v>
          </cell>
        </row>
        <row r="287">
          <cell r="N287" t="str">
            <v>Ain al Arab</v>
          </cell>
        </row>
        <row r="288">
          <cell r="N288" t="str">
            <v>Ain al Arab</v>
          </cell>
        </row>
        <row r="289">
          <cell r="N289" t="str">
            <v>Ain al Arab</v>
          </cell>
        </row>
        <row r="290">
          <cell r="N290" t="str">
            <v>Ain al Arab</v>
          </cell>
        </row>
        <row r="291">
          <cell r="N291" t="str">
            <v>Ain al Arab</v>
          </cell>
        </row>
        <row r="292">
          <cell r="N292" t="str">
            <v>Ain al Arab</v>
          </cell>
        </row>
        <row r="293">
          <cell r="N293" t="str">
            <v>Ain al Arab</v>
          </cell>
        </row>
        <row r="294">
          <cell r="N294" t="str">
            <v>Ain al Arab</v>
          </cell>
        </row>
        <row r="295">
          <cell r="N295" t="str">
            <v>Ain al Arab</v>
          </cell>
        </row>
        <row r="296">
          <cell r="N296" t="str">
            <v>Ain al Arab</v>
          </cell>
        </row>
        <row r="297">
          <cell r="N297" t="str">
            <v>Ain al Arab</v>
          </cell>
        </row>
        <row r="298">
          <cell r="N298" t="str">
            <v>Ain al Arab</v>
          </cell>
        </row>
        <row r="299">
          <cell r="N299" t="str">
            <v>Ain al Arab</v>
          </cell>
        </row>
        <row r="300">
          <cell r="N300" t="str">
            <v>Ain al Arab</v>
          </cell>
        </row>
        <row r="301">
          <cell r="N301" t="str">
            <v>Al Bab</v>
          </cell>
        </row>
        <row r="302">
          <cell r="N302" t="str">
            <v>Al Bab</v>
          </cell>
        </row>
        <row r="303">
          <cell r="N303" t="str">
            <v>Al Bab</v>
          </cell>
        </row>
        <row r="304">
          <cell r="N304" t="str">
            <v>Al Bab</v>
          </cell>
        </row>
        <row r="305">
          <cell r="N305" t="str">
            <v>Al Bab</v>
          </cell>
        </row>
        <row r="306">
          <cell r="N306" t="str">
            <v>Al Bab</v>
          </cell>
        </row>
        <row r="307">
          <cell r="N307" t="str">
            <v>Al Bab</v>
          </cell>
        </row>
        <row r="308">
          <cell r="N308" t="str">
            <v>Al Bab</v>
          </cell>
        </row>
        <row r="309">
          <cell r="N309" t="str">
            <v>Al Bab</v>
          </cell>
        </row>
        <row r="310">
          <cell r="N310" t="str">
            <v>Al Bab</v>
          </cell>
        </row>
        <row r="311">
          <cell r="N311" t="str">
            <v>Al Bab</v>
          </cell>
        </row>
        <row r="312">
          <cell r="N312" t="str">
            <v>Al Bab</v>
          </cell>
        </row>
        <row r="313">
          <cell r="N313" t="str">
            <v>Al Bab</v>
          </cell>
        </row>
        <row r="314">
          <cell r="N314" t="str">
            <v>Al Bab</v>
          </cell>
        </row>
        <row r="315">
          <cell r="N315" t="str">
            <v>Al Bab</v>
          </cell>
        </row>
        <row r="316">
          <cell r="N316" t="str">
            <v>Al Bab</v>
          </cell>
        </row>
        <row r="317">
          <cell r="N317" t="str">
            <v>Al Bab</v>
          </cell>
        </row>
        <row r="318">
          <cell r="N318" t="str">
            <v>Al Bab</v>
          </cell>
        </row>
        <row r="319">
          <cell r="N319" t="str">
            <v>Al Bab</v>
          </cell>
        </row>
        <row r="320">
          <cell r="N320" t="str">
            <v>Al Bab</v>
          </cell>
        </row>
        <row r="321">
          <cell r="N321" t="str">
            <v>Al Bab</v>
          </cell>
        </row>
        <row r="322">
          <cell r="N322" t="str">
            <v>Al Bab</v>
          </cell>
        </row>
        <row r="323">
          <cell r="N323" t="str">
            <v>Al Bab</v>
          </cell>
        </row>
        <row r="324">
          <cell r="N324" t="str">
            <v>Al Bab</v>
          </cell>
        </row>
        <row r="325">
          <cell r="N325" t="str">
            <v>Al Bab</v>
          </cell>
        </row>
        <row r="326">
          <cell r="N326" t="str">
            <v>Al Bab</v>
          </cell>
        </row>
        <row r="327">
          <cell r="N327" t="str">
            <v>Al Bab</v>
          </cell>
        </row>
        <row r="328">
          <cell r="N328" t="str">
            <v>Al Bab</v>
          </cell>
        </row>
        <row r="329">
          <cell r="N329" t="str">
            <v>Al Bab</v>
          </cell>
        </row>
        <row r="330">
          <cell r="N330" t="str">
            <v>Al Bab</v>
          </cell>
        </row>
        <row r="331">
          <cell r="N331" t="str">
            <v>Al Bab</v>
          </cell>
        </row>
        <row r="332">
          <cell r="N332" t="str">
            <v>Al Bab</v>
          </cell>
        </row>
        <row r="333">
          <cell r="N333" t="str">
            <v>Al Bab</v>
          </cell>
        </row>
        <row r="334">
          <cell r="N334" t="str">
            <v>Al Bab</v>
          </cell>
        </row>
        <row r="335">
          <cell r="N335" t="str">
            <v>Al Bab</v>
          </cell>
        </row>
        <row r="336">
          <cell r="N336" t="str">
            <v>Al Bab</v>
          </cell>
        </row>
        <row r="337">
          <cell r="N337" t="str">
            <v>Al Bab</v>
          </cell>
        </row>
        <row r="338">
          <cell r="N338" t="str">
            <v>Al Bab</v>
          </cell>
        </row>
        <row r="339">
          <cell r="N339" t="str">
            <v>Al Bab</v>
          </cell>
        </row>
        <row r="340">
          <cell r="N340" t="str">
            <v>Al Bab</v>
          </cell>
        </row>
        <row r="341">
          <cell r="N341" t="str">
            <v>Al Bab</v>
          </cell>
        </row>
        <row r="342">
          <cell r="N342" t="str">
            <v>Al Bab</v>
          </cell>
        </row>
        <row r="343">
          <cell r="N343" t="str">
            <v>Al Bab</v>
          </cell>
        </row>
        <row r="344">
          <cell r="N344" t="str">
            <v>Al Bab</v>
          </cell>
        </row>
        <row r="345">
          <cell r="N345" t="str">
            <v>Al Bab</v>
          </cell>
        </row>
        <row r="346">
          <cell r="N346" t="str">
            <v>Al Bab</v>
          </cell>
        </row>
        <row r="347">
          <cell r="N347" t="str">
            <v>Al Bab</v>
          </cell>
        </row>
        <row r="348">
          <cell r="N348" t="str">
            <v>Al Bab</v>
          </cell>
        </row>
        <row r="349">
          <cell r="N349" t="str">
            <v>Al Bab</v>
          </cell>
        </row>
        <row r="350">
          <cell r="N350" t="str">
            <v>Al Bab</v>
          </cell>
        </row>
        <row r="351">
          <cell r="N351" t="str">
            <v>Al Bab</v>
          </cell>
        </row>
        <row r="352">
          <cell r="N352" t="str">
            <v>Al Bab</v>
          </cell>
        </row>
        <row r="353">
          <cell r="N353" t="str">
            <v>Al Bab</v>
          </cell>
        </row>
        <row r="354">
          <cell r="N354" t="str">
            <v>Al Bab</v>
          </cell>
        </row>
        <row r="355">
          <cell r="N355" t="str">
            <v>Al Bab</v>
          </cell>
        </row>
        <row r="356">
          <cell r="N356" t="str">
            <v>Al Makhrim</v>
          </cell>
        </row>
        <row r="357">
          <cell r="N357" t="str">
            <v>Al Makhrim</v>
          </cell>
        </row>
        <row r="358">
          <cell r="N358" t="str">
            <v>Al Makhrim</v>
          </cell>
        </row>
        <row r="359">
          <cell r="N359" t="str">
            <v>Al Makhrim</v>
          </cell>
        </row>
        <row r="360">
          <cell r="N360" t="str">
            <v>Al Makhrim</v>
          </cell>
        </row>
        <row r="361">
          <cell r="N361" t="str">
            <v>Al Makhrim</v>
          </cell>
        </row>
        <row r="362">
          <cell r="N362" t="str">
            <v>Al Makhrim</v>
          </cell>
        </row>
        <row r="363">
          <cell r="N363" t="str">
            <v>Al Makhrim</v>
          </cell>
        </row>
        <row r="364">
          <cell r="N364" t="str">
            <v>Al Makhrim</v>
          </cell>
        </row>
        <row r="365">
          <cell r="N365" t="str">
            <v>Al Makhrim</v>
          </cell>
        </row>
        <row r="366">
          <cell r="N366" t="str">
            <v>Al Makhrim</v>
          </cell>
        </row>
        <row r="367">
          <cell r="N367" t="str">
            <v>Al Makhrim</v>
          </cell>
        </row>
        <row r="368">
          <cell r="N368" t="str">
            <v>Al Makhrim</v>
          </cell>
        </row>
        <row r="369">
          <cell r="N369" t="str">
            <v>Al Makhrim</v>
          </cell>
        </row>
        <row r="370">
          <cell r="N370" t="str">
            <v>Al Makhrim</v>
          </cell>
        </row>
        <row r="371">
          <cell r="N371" t="str">
            <v>Al Makhrim</v>
          </cell>
        </row>
        <row r="372">
          <cell r="N372" t="str">
            <v>Al Makhrim</v>
          </cell>
        </row>
        <row r="373">
          <cell r="N373" t="str">
            <v>Al Makhrim</v>
          </cell>
        </row>
        <row r="374">
          <cell r="N374" t="str">
            <v>Al Makhrim</v>
          </cell>
        </row>
        <row r="375">
          <cell r="N375" t="str">
            <v>Al Makhrim</v>
          </cell>
        </row>
        <row r="376">
          <cell r="N376" t="str">
            <v>Al Makhrim</v>
          </cell>
        </row>
        <row r="377">
          <cell r="N377" t="str">
            <v>Al Makhrim</v>
          </cell>
        </row>
        <row r="378">
          <cell r="N378" t="str">
            <v>Al Makhrim</v>
          </cell>
        </row>
        <row r="379">
          <cell r="N379" t="str">
            <v>Al Makhrim</v>
          </cell>
        </row>
        <row r="380">
          <cell r="N380" t="str">
            <v>Al Makhrim</v>
          </cell>
        </row>
        <row r="381">
          <cell r="N381" t="str">
            <v>Al Makhrim</v>
          </cell>
        </row>
        <row r="382">
          <cell r="N382" t="str">
            <v>Al Makhrim</v>
          </cell>
        </row>
        <row r="383">
          <cell r="N383" t="str">
            <v>Al Makhrim</v>
          </cell>
        </row>
        <row r="384">
          <cell r="N384" t="str">
            <v>Al Makhrim</v>
          </cell>
        </row>
        <row r="385">
          <cell r="N385" t="str">
            <v>Al Mayadin</v>
          </cell>
        </row>
        <row r="386">
          <cell r="N386" t="str">
            <v>Al Mayadin</v>
          </cell>
        </row>
        <row r="387">
          <cell r="N387" t="str">
            <v>Al Mayadin</v>
          </cell>
        </row>
        <row r="388">
          <cell r="N388" t="str">
            <v>Al Mayadin</v>
          </cell>
        </row>
        <row r="389">
          <cell r="N389" t="str">
            <v>Al Mayadin</v>
          </cell>
        </row>
        <row r="390">
          <cell r="N390" t="str">
            <v>Al Mayadin</v>
          </cell>
        </row>
        <row r="391">
          <cell r="N391" t="str">
            <v>Al Mayadin</v>
          </cell>
        </row>
        <row r="392">
          <cell r="N392" t="str">
            <v>Al Mayadin</v>
          </cell>
        </row>
        <row r="393">
          <cell r="N393" t="str">
            <v>Al Qutayfah</v>
          </cell>
        </row>
        <row r="394">
          <cell r="N394" t="str">
            <v>Al Qutayfah</v>
          </cell>
        </row>
        <row r="395">
          <cell r="N395" t="str">
            <v>Al Qutayfah</v>
          </cell>
        </row>
        <row r="396">
          <cell r="N396" t="str">
            <v>Al-Haffa</v>
          </cell>
        </row>
        <row r="397">
          <cell r="N397" t="str">
            <v>Al-Haffa</v>
          </cell>
        </row>
        <row r="398">
          <cell r="N398" t="str">
            <v>Al-Haffa</v>
          </cell>
        </row>
        <row r="399">
          <cell r="N399" t="str">
            <v>Al-Haffa</v>
          </cell>
        </row>
        <row r="400">
          <cell r="N400" t="str">
            <v>Al-Haffa</v>
          </cell>
        </row>
        <row r="401">
          <cell r="N401" t="str">
            <v>Al-Haffa</v>
          </cell>
        </row>
        <row r="402">
          <cell r="N402" t="str">
            <v>Al-Haffa</v>
          </cell>
        </row>
        <row r="403">
          <cell r="N403" t="str">
            <v>Al-Haffa</v>
          </cell>
        </row>
        <row r="404">
          <cell r="N404" t="str">
            <v>Al-Haffa</v>
          </cell>
        </row>
        <row r="405">
          <cell r="N405" t="str">
            <v>Al-Haffa</v>
          </cell>
        </row>
        <row r="406">
          <cell r="N406" t="str">
            <v>Al-Haffa</v>
          </cell>
        </row>
        <row r="407">
          <cell r="N407" t="str">
            <v>Al-Haffa</v>
          </cell>
        </row>
        <row r="408">
          <cell r="N408" t="str">
            <v>Al-Haffa</v>
          </cell>
        </row>
        <row r="409">
          <cell r="N409" t="str">
            <v>Al-Haffa</v>
          </cell>
        </row>
        <row r="410">
          <cell r="N410" t="str">
            <v>Al-Haffa</v>
          </cell>
        </row>
        <row r="411">
          <cell r="N411" t="str">
            <v>Al-Haffa</v>
          </cell>
        </row>
        <row r="412">
          <cell r="N412" t="str">
            <v>Al-Haffa</v>
          </cell>
        </row>
        <row r="413">
          <cell r="N413" t="str">
            <v>Al-Haffa</v>
          </cell>
        </row>
        <row r="414">
          <cell r="N414" t="str">
            <v>Al-Haffa</v>
          </cell>
        </row>
        <row r="415">
          <cell r="N415" t="str">
            <v>Al-Haffa</v>
          </cell>
        </row>
        <row r="416">
          <cell r="N416" t="str">
            <v>Al-Haffa</v>
          </cell>
        </row>
        <row r="417">
          <cell r="N417" t="str">
            <v>Al-Haffa</v>
          </cell>
        </row>
        <row r="418">
          <cell r="N418" t="str">
            <v>Al-Haffa</v>
          </cell>
        </row>
        <row r="419">
          <cell r="N419" t="str">
            <v>Al-Haffa</v>
          </cell>
        </row>
        <row r="420">
          <cell r="N420" t="str">
            <v>Al-Hasakeh</v>
          </cell>
        </row>
        <row r="421">
          <cell r="N421" t="str">
            <v>Al-Hasakeh</v>
          </cell>
        </row>
        <row r="422">
          <cell r="N422" t="str">
            <v>Al-Hasakeh</v>
          </cell>
        </row>
        <row r="423">
          <cell r="N423" t="str">
            <v>Al-Hasakeh</v>
          </cell>
        </row>
        <row r="424">
          <cell r="N424" t="str">
            <v>Al-Hasakeh</v>
          </cell>
        </row>
        <row r="425">
          <cell r="N425" t="str">
            <v>Al-Hasakeh</v>
          </cell>
        </row>
        <row r="426">
          <cell r="N426" t="str">
            <v>Al-Hasakeh</v>
          </cell>
        </row>
        <row r="427">
          <cell r="N427" t="str">
            <v>Al-Hasakeh</v>
          </cell>
        </row>
        <row r="428">
          <cell r="N428" t="str">
            <v>Al-Hasakeh</v>
          </cell>
        </row>
        <row r="429">
          <cell r="N429" t="str">
            <v>Al-Hasakeh</v>
          </cell>
        </row>
        <row r="430">
          <cell r="N430" t="str">
            <v>Al-Hasakeh</v>
          </cell>
        </row>
        <row r="431">
          <cell r="N431" t="str">
            <v>Al-Hasakeh</v>
          </cell>
        </row>
        <row r="432">
          <cell r="N432" t="str">
            <v>Al-Hasakeh</v>
          </cell>
        </row>
        <row r="433">
          <cell r="N433" t="str">
            <v>Al-Hasakeh</v>
          </cell>
        </row>
        <row r="434">
          <cell r="N434" t="str">
            <v>Al-Hasakeh</v>
          </cell>
        </row>
        <row r="435">
          <cell r="N435" t="str">
            <v>Al-Hasakeh</v>
          </cell>
        </row>
        <row r="436">
          <cell r="N436" t="str">
            <v>Al-Hasakeh</v>
          </cell>
        </row>
        <row r="437">
          <cell r="N437" t="str">
            <v>Al-Hasakeh</v>
          </cell>
        </row>
        <row r="438">
          <cell r="N438" t="str">
            <v>Al-Hasakeh</v>
          </cell>
        </row>
        <row r="439">
          <cell r="N439" t="str">
            <v>Al-Hasakeh</v>
          </cell>
        </row>
        <row r="440">
          <cell r="N440" t="str">
            <v>Al-Hasakeh</v>
          </cell>
        </row>
        <row r="441">
          <cell r="N441" t="str">
            <v>Al-Hasakeh</v>
          </cell>
        </row>
        <row r="442">
          <cell r="N442" t="str">
            <v>Al-Hasakeh</v>
          </cell>
        </row>
        <row r="443">
          <cell r="N443" t="str">
            <v>Al-Hasakeh</v>
          </cell>
        </row>
        <row r="444">
          <cell r="N444" t="str">
            <v>Al-Hasakeh</v>
          </cell>
        </row>
        <row r="445">
          <cell r="N445" t="str">
            <v>Al-Hasakeh</v>
          </cell>
        </row>
        <row r="446">
          <cell r="N446" t="str">
            <v>Al-Hasakeh</v>
          </cell>
        </row>
        <row r="447">
          <cell r="N447" t="str">
            <v>Al-Hasakeh</v>
          </cell>
        </row>
        <row r="448">
          <cell r="N448" t="str">
            <v>Al-Hasakeh</v>
          </cell>
        </row>
        <row r="449">
          <cell r="N449" t="str">
            <v>Al-Hasakeh</v>
          </cell>
        </row>
        <row r="450">
          <cell r="N450" t="str">
            <v>Al-Hasakeh</v>
          </cell>
        </row>
        <row r="451">
          <cell r="N451" t="str">
            <v>Al-Hasakeh</v>
          </cell>
        </row>
        <row r="452">
          <cell r="N452" t="str">
            <v>Al-Hasakeh</v>
          </cell>
        </row>
        <row r="453">
          <cell r="N453" t="str">
            <v>Al-Hasakeh</v>
          </cell>
        </row>
        <row r="454">
          <cell r="N454" t="str">
            <v>Al-Hasakeh</v>
          </cell>
        </row>
        <row r="455">
          <cell r="N455" t="str">
            <v>Al-Hasakeh</v>
          </cell>
        </row>
        <row r="456">
          <cell r="N456" t="str">
            <v>Al-Hasakeh</v>
          </cell>
        </row>
        <row r="457">
          <cell r="N457" t="str">
            <v>Al-Hasakeh</v>
          </cell>
        </row>
        <row r="458">
          <cell r="N458" t="str">
            <v>Al-Hasakeh</v>
          </cell>
        </row>
        <row r="459">
          <cell r="N459" t="str">
            <v>Al-Hasakeh</v>
          </cell>
        </row>
        <row r="460">
          <cell r="N460" t="str">
            <v>Al-Hasakeh</v>
          </cell>
        </row>
        <row r="461">
          <cell r="N461" t="str">
            <v>Al-Hasakeh</v>
          </cell>
        </row>
        <row r="462">
          <cell r="N462" t="str">
            <v>Al-Hasakeh</v>
          </cell>
        </row>
        <row r="463">
          <cell r="N463" t="str">
            <v>Al-Hasakeh</v>
          </cell>
        </row>
        <row r="464">
          <cell r="N464" t="str">
            <v>Al-Hasakeh</v>
          </cell>
        </row>
        <row r="465">
          <cell r="N465" t="str">
            <v>Al-Hasakeh</v>
          </cell>
        </row>
        <row r="466">
          <cell r="N466" t="str">
            <v>Al-Hasakeh</v>
          </cell>
        </row>
        <row r="467">
          <cell r="N467" t="str">
            <v>Al-Hasakeh</v>
          </cell>
        </row>
        <row r="468">
          <cell r="N468" t="str">
            <v>Al-Hasakeh</v>
          </cell>
        </row>
        <row r="469">
          <cell r="N469" t="str">
            <v>Al-Hasakeh</v>
          </cell>
        </row>
        <row r="470">
          <cell r="N470" t="str">
            <v>Al-Hasakeh</v>
          </cell>
        </row>
        <row r="471">
          <cell r="N471" t="str">
            <v>Al-Hasakeh</v>
          </cell>
        </row>
        <row r="472">
          <cell r="N472" t="str">
            <v>Al-Hasakeh</v>
          </cell>
        </row>
        <row r="473">
          <cell r="N473" t="str">
            <v>Al-Hasakeh</v>
          </cell>
        </row>
        <row r="474">
          <cell r="N474" t="str">
            <v>Al-Hasakeh</v>
          </cell>
        </row>
        <row r="475">
          <cell r="N475" t="str">
            <v>Al-Hasakeh</v>
          </cell>
        </row>
        <row r="476">
          <cell r="N476" t="str">
            <v>Al-Hasakeh</v>
          </cell>
        </row>
        <row r="477">
          <cell r="N477" t="str">
            <v>Al-Hasakeh</v>
          </cell>
        </row>
        <row r="478">
          <cell r="N478" t="str">
            <v>Al-Hasakeh</v>
          </cell>
        </row>
        <row r="479">
          <cell r="N479" t="str">
            <v>Al-Hasakeh</v>
          </cell>
        </row>
        <row r="480">
          <cell r="N480" t="str">
            <v>Al-Hasakeh</v>
          </cell>
        </row>
        <row r="481">
          <cell r="N481" t="str">
            <v>Al-Hasakeh</v>
          </cell>
        </row>
        <row r="482">
          <cell r="N482" t="str">
            <v>Al-Hasakeh</v>
          </cell>
        </row>
        <row r="483">
          <cell r="N483" t="str">
            <v>Al-Hasakeh</v>
          </cell>
        </row>
        <row r="484">
          <cell r="N484" t="str">
            <v>Al-Hasakeh</v>
          </cell>
        </row>
        <row r="485">
          <cell r="N485" t="str">
            <v>Al-Hasakeh</v>
          </cell>
        </row>
        <row r="486">
          <cell r="N486" t="str">
            <v>Al-Hasakeh</v>
          </cell>
        </row>
        <row r="487">
          <cell r="N487" t="str">
            <v>Al-Hasakeh</v>
          </cell>
        </row>
        <row r="488">
          <cell r="N488" t="str">
            <v>Al-Hasakeh</v>
          </cell>
        </row>
        <row r="489">
          <cell r="N489" t="str">
            <v>Al-Hasakeh</v>
          </cell>
        </row>
        <row r="490">
          <cell r="N490" t="str">
            <v>Al-Hasakeh</v>
          </cell>
        </row>
        <row r="491">
          <cell r="N491" t="str">
            <v>Al-Hasakeh</v>
          </cell>
        </row>
        <row r="492">
          <cell r="N492" t="str">
            <v>Al-Hasakeh</v>
          </cell>
        </row>
        <row r="493">
          <cell r="N493" t="str">
            <v>Al-Hasakeh</v>
          </cell>
        </row>
        <row r="494">
          <cell r="N494" t="str">
            <v>Al-Hasakeh</v>
          </cell>
        </row>
        <row r="495">
          <cell r="N495" t="str">
            <v>Al-Hasakeh</v>
          </cell>
        </row>
        <row r="496">
          <cell r="N496" t="str">
            <v>Al-Hasakeh</v>
          </cell>
        </row>
        <row r="497">
          <cell r="N497" t="str">
            <v>Al-Hasakeh</v>
          </cell>
        </row>
        <row r="498">
          <cell r="N498" t="str">
            <v>Al-Hasakeh</v>
          </cell>
        </row>
        <row r="499">
          <cell r="N499" t="str">
            <v>Al-Hasakeh</v>
          </cell>
        </row>
        <row r="500">
          <cell r="N500" t="str">
            <v>Al-Hasakeh</v>
          </cell>
        </row>
        <row r="501">
          <cell r="N501" t="str">
            <v>Al-Hasakeh</v>
          </cell>
        </row>
        <row r="502">
          <cell r="N502" t="str">
            <v>Al-Hasakeh</v>
          </cell>
        </row>
        <row r="503">
          <cell r="N503" t="str">
            <v>Al-Hasakeh</v>
          </cell>
        </row>
        <row r="504">
          <cell r="N504" t="str">
            <v>Al-Hasakeh</v>
          </cell>
        </row>
        <row r="505">
          <cell r="N505" t="str">
            <v>Al-Hasakeh</v>
          </cell>
        </row>
        <row r="506">
          <cell r="N506" t="str">
            <v>Al-Hasakeh</v>
          </cell>
        </row>
        <row r="507">
          <cell r="N507" t="str">
            <v>Al-Hasakeh</v>
          </cell>
        </row>
        <row r="508">
          <cell r="N508" t="str">
            <v>Al-Hasakeh</v>
          </cell>
        </row>
        <row r="509">
          <cell r="N509" t="str">
            <v>Al-Hasakeh</v>
          </cell>
        </row>
        <row r="510">
          <cell r="N510" t="str">
            <v>Al-Hasakeh</v>
          </cell>
        </row>
        <row r="511">
          <cell r="N511" t="str">
            <v>Al-Hasakeh</v>
          </cell>
        </row>
        <row r="512">
          <cell r="N512" t="str">
            <v>Al-Hasakeh</v>
          </cell>
        </row>
        <row r="513">
          <cell r="N513" t="str">
            <v>Al-Hasakeh</v>
          </cell>
        </row>
        <row r="514">
          <cell r="N514" t="str">
            <v>Al-Hasakeh</v>
          </cell>
        </row>
        <row r="515">
          <cell r="N515" t="str">
            <v>Al-Hasakeh</v>
          </cell>
        </row>
        <row r="516">
          <cell r="N516" t="str">
            <v>Al-Hasakeh</v>
          </cell>
        </row>
        <row r="517">
          <cell r="N517" t="str">
            <v>Al-Hasakeh</v>
          </cell>
        </row>
        <row r="518">
          <cell r="N518" t="str">
            <v>Al-Hasakeh</v>
          </cell>
        </row>
        <row r="519">
          <cell r="N519" t="str">
            <v>Al-Hasakeh</v>
          </cell>
        </row>
        <row r="520">
          <cell r="N520" t="str">
            <v>Al-Hasakeh</v>
          </cell>
        </row>
        <row r="521">
          <cell r="N521" t="str">
            <v>Al-Hasakeh</v>
          </cell>
        </row>
        <row r="522">
          <cell r="N522" t="str">
            <v>Al-Hasakeh</v>
          </cell>
        </row>
        <row r="523">
          <cell r="N523" t="str">
            <v>Al-Hasakeh</v>
          </cell>
        </row>
        <row r="524">
          <cell r="N524" t="str">
            <v>Al-Hasakeh</v>
          </cell>
        </row>
        <row r="525">
          <cell r="N525" t="str">
            <v>Al-Hasakeh</v>
          </cell>
        </row>
        <row r="526">
          <cell r="N526" t="str">
            <v>Al-Hasakeh</v>
          </cell>
        </row>
        <row r="527">
          <cell r="N527" t="str">
            <v>Al-Hasakeh</v>
          </cell>
        </row>
        <row r="528">
          <cell r="N528" t="str">
            <v>Al-Hasakeh</v>
          </cell>
        </row>
        <row r="529">
          <cell r="N529" t="str">
            <v>Al-Hasakeh</v>
          </cell>
        </row>
        <row r="530">
          <cell r="N530" t="str">
            <v>Al-Hasakeh</v>
          </cell>
        </row>
        <row r="531">
          <cell r="N531" t="str">
            <v>Al-Khafsa</v>
          </cell>
        </row>
        <row r="532">
          <cell r="N532" t="str">
            <v>Al-Khafsa</v>
          </cell>
        </row>
        <row r="533">
          <cell r="N533" t="str">
            <v>Al-Khafsa</v>
          </cell>
        </row>
        <row r="534">
          <cell r="N534" t="str">
            <v>Al-Khafsa</v>
          </cell>
        </row>
        <row r="535">
          <cell r="N535" t="str">
            <v>Al-Khafsa</v>
          </cell>
        </row>
        <row r="536">
          <cell r="N536" t="str">
            <v>Al-Khafsa</v>
          </cell>
        </row>
        <row r="537">
          <cell r="N537" t="str">
            <v>Al-Khafsa</v>
          </cell>
        </row>
        <row r="538">
          <cell r="N538" t="str">
            <v>Al-Khafsa</v>
          </cell>
        </row>
        <row r="539">
          <cell r="N539" t="str">
            <v>Al-Khafsa</v>
          </cell>
        </row>
        <row r="540">
          <cell r="N540" t="str">
            <v>Al-Khafsa</v>
          </cell>
        </row>
        <row r="541">
          <cell r="N541" t="str">
            <v>Al-Khafsa</v>
          </cell>
        </row>
        <row r="542">
          <cell r="N542" t="str">
            <v>Al-Khafsa</v>
          </cell>
        </row>
        <row r="543">
          <cell r="N543" t="str">
            <v>Al-Khafsa</v>
          </cell>
        </row>
        <row r="544">
          <cell r="N544" t="str">
            <v>Al-Khafsa</v>
          </cell>
        </row>
        <row r="545">
          <cell r="N545" t="str">
            <v>Al-Khafsa</v>
          </cell>
        </row>
        <row r="546">
          <cell r="N546" t="str">
            <v>Al-Khafsa</v>
          </cell>
        </row>
        <row r="547">
          <cell r="N547" t="str">
            <v>Al-Khafsa</v>
          </cell>
        </row>
        <row r="548">
          <cell r="N548" t="str">
            <v>Al-Khafsa</v>
          </cell>
        </row>
        <row r="549">
          <cell r="N549" t="str">
            <v>Al-Khafsa</v>
          </cell>
        </row>
        <row r="550">
          <cell r="N550" t="str">
            <v>Al-Khafsa</v>
          </cell>
        </row>
        <row r="551">
          <cell r="N551" t="str">
            <v>Al-Khafsa</v>
          </cell>
        </row>
        <row r="552">
          <cell r="N552" t="str">
            <v>Al-Khafsa</v>
          </cell>
        </row>
        <row r="553">
          <cell r="N553" t="str">
            <v>Al-Khafsa</v>
          </cell>
        </row>
        <row r="554">
          <cell r="N554" t="str">
            <v>Al-Khafsa</v>
          </cell>
        </row>
        <row r="555">
          <cell r="N555" t="str">
            <v>Al-Khafsa</v>
          </cell>
        </row>
        <row r="556">
          <cell r="N556" t="str">
            <v>Al-Khafsa</v>
          </cell>
        </row>
        <row r="557">
          <cell r="N557" t="str">
            <v>Al-Khafsa</v>
          </cell>
        </row>
        <row r="558">
          <cell r="N558" t="str">
            <v>Al-Khafsa</v>
          </cell>
        </row>
        <row r="559">
          <cell r="N559" t="str">
            <v>Al-Khafsa</v>
          </cell>
        </row>
        <row r="560">
          <cell r="N560" t="str">
            <v>Al-Khafsa</v>
          </cell>
        </row>
        <row r="561">
          <cell r="N561" t="str">
            <v>Al-Khafsa</v>
          </cell>
        </row>
        <row r="562">
          <cell r="N562" t="str">
            <v>Al-Khafsa</v>
          </cell>
        </row>
        <row r="563">
          <cell r="N563" t="str">
            <v>Al-Khafsa</v>
          </cell>
        </row>
        <row r="564">
          <cell r="N564" t="str">
            <v>Al-Khafsa</v>
          </cell>
        </row>
        <row r="565">
          <cell r="N565" t="str">
            <v>Al-Khafsa</v>
          </cell>
        </row>
        <row r="566">
          <cell r="N566" t="str">
            <v>Al-Khafsa</v>
          </cell>
        </row>
        <row r="567">
          <cell r="N567" t="str">
            <v>Al-Khafsa</v>
          </cell>
        </row>
        <row r="568">
          <cell r="N568" t="str">
            <v>Al-Khafsa</v>
          </cell>
        </row>
        <row r="569">
          <cell r="N569" t="str">
            <v>Al-Khafsa</v>
          </cell>
        </row>
        <row r="570">
          <cell r="N570" t="str">
            <v>Al-Khafsa</v>
          </cell>
        </row>
        <row r="571">
          <cell r="N571" t="str">
            <v>Al-Khafsa</v>
          </cell>
        </row>
        <row r="572">
          <cell r="N572" t="str">
            <v>Al-Khafsa</v>
          </cell>
        </row>
        <row r="573">
          <cell r="N573" t="str">
            <v>Al-Khafsa</v>
          </cell>
        </row>
        <row r="574">
          <cell r="N574" t="str">
            <v>Al-Khafsa</v>
          </cell>
        </row>
        <row r="575">
          <cell r="N575" t="str">
            <v>Al-Khafsa</v>
          </cell>
        </row>
        <row r="576">
          <cell r="N576" t="str">
            <v>Al-Khafsa</v>
          </cell>
        </row>
        <row r="577">
          <cell r="N577" t="str">
            <v>Al-Khafsa</v>
          </cell>
        </row>
        <row r="578">
          <cell r="N578" t="str">
            <v>Al-Khafsa</v>
          </cell>
        </row>
        <row r="579">
          <cell r="N579" t="str">
            <v>Al-Khafsa</v>
          </cell>
        </row>
        <row r="580">
          <cell r="N580" t="str">
            <v>Al-Khafsa</v>
          </cell>
        </row>
        <row r="581">
          <cell r="N581" t="str">
            <v>Al-Khafsa</v>
          </cell>
        </row>
        <row r="582">
          <cell r="N582" t="str">
            <v>Al-Khafsa</v>
          </cell>
        </row>
        <row r="583">
          <cell r="N583" t="str">
            <v>Al-Khafsa</v>
          </cell>
        </row>
        <row r="584">
          <cell r="N584" t="str">
            <v>Al-Khafsa</v>
          </cell>
        </row>
        <row r="585">
          <cell r="N585" t="str">
            <v>Al-Khafsa</v>
          </cell>
        </row>
        <row r="586">
          <cell r="N586" t="str">
            <v>Al-Khafsa</v>
          </cell>
        </row>
        <row r="587">
          <cell r="N587" t="str">
            <v>Al-Khafsa</v>
          </cell>
        </row>
        <row r="588">
          <cell r="N588" t="str">
            <v>Al-Khafsa</v>
          </cell>
        </row>
        <row r="589">
          <cell r="N589" t="str">
            <v>Al-Khafsa</v>
          </cell>
        </row>
        <row r="590">
          <cell r="N590" t="str">
            <v>Al-Khafsa</v>
          </cell>
        </row>
        <row r="591">
          <cell r="N591" t="str">
            <v>Al-Khafsa</v>
          </cell>
        </row>
        <row r="592">
          <cell r="N592" t="str">
            <v>Al-Khafsa</v>
          </cell>
        </row>
        <row r="593">
          <cell r="N593" t="str">
            <v>Al-Khafsa</v>
          </cell>
        </row>
        <row r="594">
          <cell r="N594" t="str">
            <v>Al-Khafsa</v>
          </cell>
        </row>
        <row r="595">
          <cell r="N595" t="str">
            <v>Al-Khafsa</v>
          </cell>
        </row>
        <row r="596">
          <cell r="N596" t="str">
            <v>Al-Khafsa</v>
          </cell>
        </row>
        <row r="597">
          <cell r="N597" t="str">
            <v>Al-Khafsa</v>
          </cell>
        </row>
        <row r="598">
          <cell r="N598" t="str">
            <v>Al-Khafsa</v>
          </cell>
        </row>
        <row r="599">
          <cell r="N599" t="str">
            <v>Al-Khafsa</v>
          </cell>
        </row>
        <row r="600">
          <cell r="N600" t="str">
            <v>Al-Khafsa</v>
          </cell>
        </row>
        <row r="601">
          <cell r="N601" t="str">
            <v>Al-Khafsa</v>
          </cell>
        </row>
        <row r="602">
          <cell r="N602" t="str">
            <v>Al-Khafsa</v>
          </cell>
        </row>
        <row r="603">
          <cell r="N603" t="str">
            <v>Al-Khafsa</v>
          </cell>
        </row>
        <row r="604">
          <cell r="N604" t="str">
            <v>Al-Khafsa</v>
          </cell>
        </row>
        <row r="605">
          <cell r="N605" t="str">
            <v>Al-Khafsa</v>
          </cell>
        </row>
        <row r="606">
          <cell r="N606" t="str">
            <v>Al-Khafsa</v>
          </cell>
        </row>
        <row r="607">
          <cell r="N607" t="str">
            <v>Al-Khafsa</v>
          </cell>
        </row>
        <row r="608">
          <cell r="N608" t="str">
            <v>Al-Khafsa</v>
          </cell>
        </row>
        <row r="609">
          <cell r="N609" t="str">
            <v>Al-Khafsa</v>
          </cell>
        </row>
        <row r="610">
          <cell r="N610" t="str">
            <v>Al-Khafsa</v>
          </cell>
        </row>
        <row r="611">
          <cell r="N611" t="str">
            <v>Al-Khafsa</v>
          </cell>
        </row>
        <row r="612">
          <cell r="N612" t="str">
            <v>Al-Khafsa</v>
          </cell>
        </row>
        <row r="613">
          <cell r="N613" t="str">
            <v>Al-Khafsa</v>
          </cell>
        </row>
        <row r="614">
          <cell r="N614" t="str">
            <v>Al-Khafsa</v>
          </cell>
        </row>
        <row r="615">
          <cell r="N615" t="str">
            <v>Al-Khafsa</v>
          </cell>
        </row>
        <row r="616">
          <cell r="N616" t="str">
            <v>Al-Khafsa</v>
          </cell>
        </row>
        <row r="617">
          <cell r="N617" t="str">
            <v>Al-Khafsa</v>
          </cell>
        </row>
        <row r="618">
          <cell r="N618" t="str">
            <v>Al-Khafsa</v>
          </cell>
        </row>
        <row r="619">
          <cell r="N619" t="str">
            <v>Al-Khafsa</v>
          </cell>
        </row>
        <row r="620">
          <cell r="N620" t="str">
            <v>Al-Khafsa</v>
          </cell>
        </row>
        <row r="621">
          <cell r="N621" t="str">
            <v>Al-Khafsa</v>
          </cell>
        </row>
        <row r="622">
          <cell r="N622" t="str">
            <v>Al-Khafsa</v>
          </cell>
        </row>
        <row r="623">
          <cell r="N623" t="str">
            <v>Al-Khafsa</v>
          </cell>
        </row>
        <row r="624">
          <cell r="N624" t="str">
            <v>Al-Khafsa</v>
          </cell>
        </row>
        <row r="625">
          <cell r="N625" t="str">
            <v>Al-Khafsa</v>
          </cell>
        </row>
        <row r="626">
          <cell r="N626" t="str">
            <v>Al-Khafsa</v>
          </cell>
        </row>
        <row r="627">
          <cell r="N627" t="str">
            <v>Al-Khafsa</v>
          </cell>
        </row>
        <row r="628">
          <cell r="N628" t="str">
            <v>Al-Khafsa</v>
          </cell>
        </row>
        <row r="629">
          <cell r="N629" t="str">
            <v>Al-Khafsa</v>
          </cell>
        </row>
        <row r="630">
          <cell r="N630" t="str">
            <v>Al-Khafsa</v>
          </cell>
        </row>
        <row r="631">
          <cell r="N631" t="str">
            <v>Al-Khafsa</v>
          </cell>
        </row>
        <row r="632">
          <cell r="N632" t="str">
            <v>Al-Khafsa</v>
          </cell>
        </row>
        <row r="633">
          <cell r="N633" t="str">
            <v>Al-Khafsa</v>
          </cell>
        </row>
        <row r="634">
          <cell r="N634" t="str">
            <v>Al-Khafsa</v>
          </cell>
        </row>
        <row r="635">
          <cell r="N635" t="str">
            <v>Al-Khafsa</v>
          </cell>
        </row>
        <row r="636">
          <cell r="N636" t="str">
            <v>Al-Khafsa</v>
          </cell>
        </row>
        <row r="637">
          <cell r="N637" t="str">
            <v>Al-Khafsa</v>
          </cell>
        </row>
        <row r="638">
          <cell r="N638" t="str">
            <v>Al-Khafsa</v>
          </cell>
        </row>
        <row r="639">
          <cell r="N639" t="str">
            <v>Al-Khafsa</v>
          </cell>
        </row>
        <row r="640">
          <cell r="N640" t="str">
            <v>Al-Khafsa</v>
          </cell>
        </row>
        <row r="641">
          <cell r="N641" t="str">
            <v>Al-Khashniyyeh</v>
          </cell>
        </row>
        <row r="642">
          <cell r="N642" t="str">
            <v>Al-Khashniyyeh</v>
          </cell>
        </row>
        <row r="643">
          <cell r="N643" t="str">
            <v>Al-Khashniyyeh</v>
          </cell>
        </row>
        <row r="644">
          <cell r="N644" t="str">
            <v>Al-Khashniyyeh</v>
          </cell>
        </row>
        <row r="645">
          <cell r="N645" t="str">
            <v>Al-Khashniyyeh</v>
          </cell>
        </row>
        <row r="646">
          <cell r="N646" t="str">
            <v>Al-Khashniyyeh</v>
          </cell>
        </row>
        <row r="647">
          <cell r="N647" t="str">
            <v>Al-Khashniyyeh</v>
          </cell>
        </row>
        <row r="648">
          <cell r="N648" t="str">
            <v>Al-Khashniyyeh</v>
          </cell>
        </row>
        <row r="649">
          <cell r="N649" t="str">
            <v>Al-Khashniyyeh</v>
          </cell>
        </row>
        <row r="650">
          <cell r="N650" t="str">
            <v>Al-Khashniyyeh</v>
          </cell>
        </row>
        <row r="651">
          <cell r="N651" t="str">
            <v>Al-Khashniyyeh</v>
          </cell>
        </row>
        <row r="652">
          <cell r="N652" t="str">
            <v>Al-Khashniyyeh</v>
          </cell>
        </row>
        <row r="653">
          <cell r="N653" t="str">
            <v>Al-Khashniyyeh</v>
          </cell>
        </row>
        <row r="654">
          <cell r="N654" t="str">
            <v>Al-Khashniyyeh</v>
          </cell>
        </row>
        <row r="655">
          <cell r="N655" t="str">
            <v>Al-Khashniyyeh</v>
          </cell>
        </row>
        <row r="656">
          <cell r="N656" t="str">
            <v>Al-Khashniyyeh</v>
          </cell>
        </row>
        <row r="657">
          <cell r="N657" t="str">
            <v>Al-Khashniyyeh</v>
          </cell>
        </row>
        <row r="658">
          <cell r="N658" t="str">
            <v>Al-Khashniyyeh</v>
          </cell>
        </row>
        <row r="659">
          <cell r="N659" t="str">
            <v>Al-Khashniyyeh</v>
          </cell>
        </row>
        <row r="660">
          <cell r="N660" t="str">
            <v>Al-Khashniyyeh</v>
          </cell>
        </row>
        <row r="661">
          <cell r="N661" t="str">
            <v>Al-Khashniyyeh</v>
          </cell>
        </row>
        <row r="662">
          <cell r="N662" t="str">
            <v>Al-Khashniyyeh</v>
          </cell>
        </row>
        <row r="663">
          <cell r="N663" t="str">
            <v>Al-Khashniyyeh</v>
          </cell>
        </row>
        <row r="664">
          <cell r="N664" t="str">
            <v>Al-Malikeyyeh</v>
          </cell>
        </row>
        <row r="665">
          <cell r="N665" t="str">
            <v>Al-Malikeyyeh</v>
          </cell>
        </row>
        <row r="666">
          <cell r="N666" t="str">
            <v>Al-Malikeyyeh</v>
          </cell>
        </row>
        <row r="667">
          <cell r="N667" t="str">
            <v>Al-Malikeyyeh</v>
          </cell>
        </row>
        <row r="668">
          <cell r="N668" t="str">
            <v>Al-Malikeyyeh</v>
          </cell>
        </row>
        <row r="669">
          <cell r="N669" t="str">
            <v>Al-Malikeyyeh</v>
          </cell>
        </row>
        <row r="670">
          <cell r="N670" t="str">
            <v>Al-Malikeyyeh</v>
          </cell>
        </row>
        <row r="671">
          <cell r="N671" t="str">
            <v>Al-Malikeyyeh</v>
          </cell>
        </row>
        <row r="672">
          <cell r="N672" t="str">
            <v>Al-Malikeyyeh</v>
          </cell>
        </row>
        <row r="673">
          <cell r="N673" t="str">
            <v>Al-Malikeyyeh</v>
          </cell>
        </row>
        <row r="674">
          <cell r="N674" t="str">
            <v>Al-Malikeyyeh</v>
          </cell>
        </row>
        <row r="675">
          <cell r="N675" t="str">
            <v>Al-Malikeyyeh</v>
          </cell>
        </row>
        <row r="676">
          <cell r="N676" t="str">
            <v>Al-Malikeyyeh</v>
          </cell>
        </row>
        <row r="677">
          <cell r="N677" t="str">
            <v>Al-Malikeyyeh</v>
          </cell>
        </row>
        <row r="678">
          <cell r="N678" t="str">
            <v>Al-Malikeyyeh</v>
          </cell>
        </row>
        <row r="679">
          <cell r="N679" t="str">
            <v>Al-Malikeyyeh</v>
          </cell>
        </row>
        <row r="680">
          <cell r="N680" t="str">
            <v>Al-Malikeyyeh</v>
          </cell>
        </row>
        <row r="681">
          <cell r="N681" t="str">
            <v>Al-Malikeyyeh</v>
          </cell>
        </row>
        <row r="682">
          <cell r="N682" t="str">
            <v>Al-Malikeyyeh</v>
          </cell>
        </row>
        <row r="683">
          <cell r="N683" t="str">
            <v>Al-Malikeyyeh</v>
          </cell>
        </row>
        <row r="684">
          <cell r="N684" t="str">
            <v>Al-Malikeyyeh</v>
          </cell>
        </row>
        <row r="685">
          <cell r="N685" t="str">
            <v>Al-Malikeyyeh</v>
          </cell>
        </row>
        <row r="686">
          <cell r="N686" t="str">
            <v>Al-Malikeyyeh</v>
          </cell>
        </row>
        <row r="687">
          <cell r="N687" t="str">
            <v>Al-Malikeyyeh</v>
          </cell>
        </row>
        <row r="688">
          <cell r="N688" t="str">
            <v>Al-Malikeyyeh</v>
          </cell>
        </row>
        <row r="689">
          <cell r="N689" t="str">
            <v>Al-Malikeyyeh</v>
          </cell>
        </row>
        <row r="690">
          <cell r="N690" t="str">
            <v>Al-Malikeyyeh</v>
          </cell>
        </row>
        <row r="691">
          <cell r="N691" t="str">
            <v>Al-Malikeyyeh</v>
          </cell>
        </row>
        <row r="692">
          <cell r="N692" t="str">
            <v>Al-Malikeyyeh</v>
          </cell>
        </row>
        <row r="693">
          <cell r="N693" t="str">
            <v>Al-Malikeyyeh</v>
          </cell>
        </row>
        <row r="694">
          <cell r="N694" t="str">
            <v>Al-Malikeyyeh</v>
          </cell>
        </row>
        <row r="695">
          <cell r="N695" t="str">
            <v>Al-Malikeyyeh</v>
          </cell>
        </row>
        <row r="696">
          <cell r="N696" t="str">
            <v>Al-Malikeyyeh</v>
          </cell>
        </row>
        <row r="697">
          <cell r="N697" t="str">
            <v>Al-Malikeyyeh</v>
          </cell>
        </row>
        <row r="698">
          <cell r="N698" t="str">
            <v>Al-Malikeyyeh</v>
          </cell>
        </row>
        <row r="699">
          <cell r="N699" t="str">
            <v>Al-Malikeyyeh</v>
          </cell>
        </row>
        <row r="700">
          <cell r="N700" t="str">
            <v>Al-Malikeyyeh</v>
          </cell>
        </row>
        <row r="701">
          <cell r="N701" t="str">
            <v>Al-Malikeyyeh</v>
          </cell>
        </row>
        <row r="702">
          <cell r="N702" t="str">
            <v>Al-Malikeyyeh</v>
          </cell>
        </row>
        <row r="703">
          <cell r="N703" t="str">
            <v>Al-Malikeyyeh</v>
          </cell>
        </row>
        <row r="704">
          <cell r="N704" t="str">
            <v>Al-Malikeyyeh</v>
          </cell>
        </row>
        <row r="705">
          <cell r="N705" t="str">
            <v>Al-Malikeyyeh</v>
          </cell>
        </row>
        <row r="706">
          <cell r="N706" t="str">
            <v>Al-Malikeyyeh</v>
          </cell>
        </row>
        <row r="707">
          <cell r="N707" t="str">
            <v>Al-Malikeyyeh</v>
          </cell>
        </row>
        <row r="708">
          <cell r="N708" t="str">
            <v>Al-Malikeyyeh</v>
          </cell>
        </row>
        <row r="709">
          <cell r="N709" t="str">
            <v>Al-Malikeyyeh</v>
          </cell>
        </row>
        <row r="710">
          <cell r="N710" t="str">
            <v>Al-Malikeyyeh</v>
          </cell>
        </row>
        <row r="711">
          <cell r="N711" t="str">
            <v>Al-Malikeyyeh</v>
          </cell>
        </row>
        <row r="712">
          <cell r="N712" t="str">
            <v>Al-Malikeyyeh</v>
          </cell>
        </row>
        <row r="713">
          <cell r="N713" t="str">
            <v>Al-Malikeyyeh</v>
          </cell>
        </row>
        <row r="714">
          <cell r="N714" t="str">
            <v>Al-Malikeyyeh</v>
          </cell>
        </row>
        <row r="715">
          <cell r="N715" t="str">
            <v>Al-Malikeyyeh</v>
          </cell>
        </row>
        <row r="716">
          <cell r="N716" t="str">
            <v>Al-Malikeyyeh</v>
          </cell>
        </row>
        <row r="717">
          <cell r="N717" t="str">
            <v>Al-Malikeyyeh</v>
          </cell>
        </row>
        <row r="718">
          <cell r="N718" t="str">
            <v>Al-Malikeyyeh</v>
          </cell>
        </row>
        <row r="719">
          <cell r="N719" t="str">
            <v>Al-Malikeyyeh</v>
          </cell>
        </row>
        <row r="720">
          <cell r="N720" t="str">
            <v>Al-Malikeyyeh</v>
          </cell>
        </row>
        <row r="721">
          <cell r="N721" t="str">
            <v>Al-Malikeyyeh</v>
          </cell>
        </row>
        <row r="722">
          <cell r="N722" t="str">
            <v>Al-Malikeyyeh</v>
          </cell>
        </row>
        <row r="723">
          <cell r="N723" t="str">
            <v>Al-Malikeyyeh</v>
          </cell>
        </row>
        <row r="724">
          <cell r="N724" t="str">
            <v>Al-Malikeyyeh</v>
          </cell>
        </row>
        <row r="725">
          <cell r="N725" t="str">
            <v>Al-Malikeyyeh</v>
          </cell>
        </row>
        <row r="726">
          <cell r="N726" t="str">
            <v>Al-Malikeyyeh</v>
          </cell>
        </row>
        <row r="727">
          <cell r="N727" t="str">
            <v>Al-Malikeyyeh</v>
          </cell>
        </row>
        <row r="728">
          <cell r="N728" t="str">
            <v>Al-Malikeyyeh</v>
          </cell>
        </row>
        <row r="729">
          <cell r="N729" t="str">
            <v>Al-Malikeyyeh</v>
          </cell>
        </row>
        <row r="730">
          <cell r="N730" t="str">
            <v>Al-Malikeyyeh</v>
          </cell>
        </row>
        <row r="731">
          <cell r="N731" t="str">
            <v>Al-Malikeyyeh</v>
          </cell>
        </row>
        <row r="732">
          <cell r="N732" t="str">
            <v>Al-Malikeyyeh</v>
          </cell>
        </row>
        <row r="733">
          <cell r="N733" t="str">
            <v>Al-Malikeyyeh</v>
          </cell>
        </row>
        <row r="734">
          <cell r="N734" t="str">
            <v>Al-Malikeyyeh</v>
          </cell>
        </row>
        <row r="735">
          <cell r="N735" t="str">
            <v>Al-Malikeyyeh</v>
          </cell>
        </row>
        <row r="736">
          <cell r="N736" t="str">
            <v>Al-Malikeyyeh</v>
          </cell>
        </row>
        <row r="737">
          <cell r="N737" t="str">
            <v>Al-Malikeyyeh</v>
          </cell>
        </row>
        <row r="738">
          <cell r="N738" t="str">
            <v>Al-Malikeyyeh</v>
          </cell>
        </row>
        <row r="739">
          <cell r="N739" t="str">
            <v>Al-Malikeyyeh</v>
          </cell>
        </row>
        <row r="740">
          <cell r="N740" t="str">
            <v>Al-Malikeyyeh</v>
          </cell>
        </row>
        <row r="741">
          <cell r="N741" t="str">
            <v>Al-Malikeyyeh</v>
          </cell>
        </row>
        <row r="742">
          <cell r="N742" t="str">
            <v>Al-Malikeyyeh</v>
          </cell>
        </row>
        <row r="743">
          <cell r="N743" t="str">
            <v>Al-Malikeyyeh</v>
          </cell>
        </row>
        <row r="744">
          <cell r="N744" t="str">
            <v>Al-Malikeyyeh</v>
          </cell>
        </row>
        <row r="745">
          <cell r="N745" t="str">
            <v>Al-Malikeyyeh</v>
          </cell>
        </row>
        <row r="746">
          <cell r="N746" t="str">
            <v>Al-Malikeyyeh</v>
          </cell>
        </row>
        <row r="747">
          <cell r="N747" t="str">
            <v>Al-Malikeyyeh</v>
          </cell>
        </row>
        <row r="748">
          <cell r="N748" t="str">
            <v>Al-Malikeyyeh</v>
          </cell>
        </row>
        <row r="749">
          <cell r="N749" t="str">
            <v>Al-Malikeyyeh</v>
          </cell>
        </row>
        <row r="750">
          <cell r="N750" t="str">
            <v>Al-Malikeyyeh</v>
          </cell>
        </row>
        <row r="751">
          <cell r="N751" t="str">
            <v>Al-Malikeyyeh</v>
          </cell>
        </row>
        <row r="752">
          <cell r="N752" t="str">
            <v>Al-Malikeyyeh</v>
          </cell>
        </row>
        <row r="753">
          <cell r="N753" t="str">
            <v>Al-Malikeyyeh</v>
          </cell>
        </row>
        <row r="754">
          <cell r="N754" t="str">
            <v>Al-Malikeyyeh</v>
          </cell>
        </row>
        <row r="755">
          <cell r="N755" t="str">
            <v>Al-Malikeyyeh</v>
          </cell>
        </row>
        <row r="756">
          <cell r="N756" t="str">
            <v>Al-Malikeyyeh</v>
          </cell>
        </row>
        <row r="757">
          <cell r="N757" t="str">
            <v>Al-Malikeyyeh</v>
          </cell>
        </row>
        <row r="758">
          <cell r="N758" t="str">
            <v>Al-Malikeyyeh</v>
          </cell>
        </row>
        <row r="759">
          <cell r="N759" t="str">
            <v>Al-Malikeyyeh</v>
          </cell>
        </row>
        <row r="760">
          <cell r="N760" t="str">
            <v>Al-Malikeyyeh</v>
          </cell>
        </row>
        <row r="761">
          <cell r="N761" t="str">
            <v>Al-Malikeyyeh</v>
          </cell>
        </row>
        <row r="762">
          <cell r="N762" t="str">
            <v>Al-Malikeyyeh</v>
          </cell>
        </row>
        <row r="763">
          <cell r="N763" t="str">
            <v>Al-Malikeyyeh</v>
          </cell>
        </row>
        <row r="764">
          <cell r="N764" t="str">
            <v>Al-Qardaha</v>
          </cell>
        </row>
        <row r="765">
          <cell r="N765" t="str">
            <v>Al-Qardaha</v>
          </cell>
        </row>
        <row r="766">
          <cell r="N766" t="str">
            <v>Al-Qardaha</v>
          </cell>
        </row>
        <row r="767">
          <cell r="N767" t="str">
            <v>Al-Qardaha</v>
          </cell>
        </row>
        <row r="768">
          <cell r="N768" t="str">
            <v>Al-Qardaha</v>
          </cell>
        </row>
        <row r="769">
          <cell r="N769" t="str">
            <v>Al-Qardaha</v>
          </cell>
        </row>
        <row r="770">
          <cell r="N770" t="str">
            <v>Al-Qardaha</v>
          </cell>
        </row>
        <row r="771">
          <cell r="N771" t="str">
            <v>Al-Qardaha</v>
          </cell>
        </row>
        <row r="772">
          <cell r="N772" t="str">
            <v>Al-Qardaha</v>
          </cell>
        </row>
        <row r="773">
          <cell r="N773" t="str">
            <v>Al-Qardaha</v>
          </cell>
        </row>
        <row r="774">
          <cell r="N774" t="str">
            <v>Al-Qardaha</v>
          </cell>
        </row>
        <row r="775">
          <cell r="N775" t="str">
            <v>Al-Qardaha</v>
          </cell>
        </row>
        <row r="776">
          <cell r="N776" t="str">
            <v>Al-Qardaha</v>
          </cell>
        </row>
        <row r="777">
          <cell r="N777" t="str">
            <v>Al-Qardaha</v>
          </cell>
        </row>
        <row r="778">
          <cell r="N778" t="str">
            <v>Al-Qardaha</v>
          </cell>
        </row>
        <row r="779">
          <cell r="N779" t="str">
            <v>Al-Qardaha</v>
          </cell>
        </row>
        <row r="780">
          <cell r="N780" t="str">
            <v>Al-Qardaha</v>
          </cell>
        </row>
        <row r="781">
          <cell r="N781" t="str">
            <v>Al-Qardaha</v>
          </cell>
        </row>
        <row r="782">
          <cell r="N782" t="str">
            <v>Al-Qardaha</v>
          </cell>
        </row>
        <row r="783">
          <cell r="N783" t="str">
            <v>Al-Qardaha</v>
          </cell>
        </row>
        <row r="784">
          <cell r="N784" t="str">
            <v>Al-Qardaha</v>
          </cell>
        </row>
        <row r="785">
          <cell r="N785" t="str">
            <v>Al-Qardaha</v>
          </cell>
        </row>
        <row r="786">
          <cell r="N786" t="str">
            <v>Al-Qardaha</v>
          </cell>
        </row>
        <row r="787">
          <cell r="N787" t="str">
            <v>Al-Qardaha</v>
          </cell>
        </row>
        <row r="788">
          <cell r="N788" t="str">
            <v>Al-Qardaha</v>
          </cell>
        </row>
        <row r="789">
          <cell r="N789" t="str">
            <v>Al-Qardaha</v>
          </cell>
        </row>
        <row r="790">
          <cell r="N790" t="str">
            <v>Al-Qardaha</v>
          </cell>
        </row>
        <row r="791">
          <cell r="N791" t="str">
            <v>Al-Qardaha</v>
          </cell>
        </row>
        <row r="792">
          <cell r="N792" t="str">
            <v>Al-Qardaha</v>
          </cell>
        </row>
        <row r="793">
          <cell r="N793" t="str">
            <v>Al-Qardaha</v>
          </cell>
        </row>
        <row r="794">
          <cell r="N794" t="str">
            <v>Al-Qardaha</v>
          </cell>
        </row>
        <row r="795">
          <cell r="N795" t="str">
            <v>Al-Qardaha</v>
          </cell>
        </row>
        <row r="796">
          <cell r="N796" t="str">
            <v>Al-Qardaha</v>
          </cell>
        </row>
        <row r="797">
          <cell r="N797" t="str">
            <v>Al-Qardaha</v>
          </cell>
        </row>
        <row r="798">
          <cell r="N798" t="str">
            <v>Al-Qardaha</v>
          </cell>
        </row>
        <row r="799">
          <cell r="N799" t="str">
            <v>Al-Qardaha</v>
          </cell>
        </row>
        <row r="800">
          <cell r="N800" t="str">
            <v>Al-Qardaha</v>
          </cell>
        </row>
        <row r="801">
          <cell r="N801" t="str">
            <v>Al-Qardaha</v>
          </cell>
        </row>
        <row r="802">
          <cell r="N802" t="str">
            <v>Al-Qardaha</v>
          </cell>
        </row>
        <row r="803">
          <cell r="N803" t="str">
            <v>Al-Qardaha</v>
          </cell>
        </row>
        <row r="804">
          <cell r="N804" t="str">
            <v>Al-Qardaha</v>
          </cell>
        </row>
        <row r="805">
          <cell r="N805" t="str">
            <v>Al-Qardaha</v>
          </cell>
        </row>
        <row r="806">
          <cell r="N806" t="str">
            <v>Al-Qardaha</v>
          </cell>
        </row>
        <row r="807">
          <cell r="N807" t="str">
            <v>Al-Qardaha</v>
          </cell>
        </row>
        <row r="808">
          <cell r="N808" t="str">
            <v>Al-Qardaha</v>
          </cell>
        </row>
        <row r="809">
          <cell r="N809" t="str">
            <v>Al-Qardaha</v>
          </cell>
        </row>
        <row r="810">
          <cell r="N810" t="str">
            <v>Al-Qusayr</v>
          </cell>
        </row>
        <row r="811">
          <cell r="N811" t="str">
            <v>Al-Qusayr</v>
          </cell>
        </row>
        <row r="812">
          <cell r="N812" t="str">
            <v>Al-Qusayr</v>
          </cell>
        </row>
        <row r="813">
          <cell r="N813" t="str">
            <v>Al-Qusayr</v>
          </cell>
        </row>
        <row r="814">
          <cell r="N814" t="str">
            <v>Al-Qusayr</v>
          </cell>
        </row>
        <row r="815">
          <cell r="N815" t="str">
            <v>Al-Qusayr</v>
          </cell>
        </row>
        <row r="816">
          <cell r="N816" t="str">
            <v>Al-Qusayr</v>
          </cell>
        </row>
        <row r="817">
          <cell r="N817" t="str">
            <v>Al-Qusayr</v>
          </cell>
        </row>
        <row r="818">
          <cell r="N818" t="str">
            <v>Al-Qusayr</v>
          </cell>
        </row>
        <row r="819">
          <cell r="N819" t="str">
            <v>Al-Qusayr</v>
          </cell>
        </row>
        <row r="820">
          <cell r="N820" t="str">
            <v>Al-Qusayr</v>
          </cell>
        </row>
        <row r="821">
          <cell r="N821" t="str">
            <v>Al-Qusayr</v>
          </cell>
        </row>
        <row r="822">
          <cell r="N822" t="str">
            <v>Al-Qusayr</v>
          </cell>
        </row>
        <row r="823">
          <cell r="N823" t="str">
            <v>Al-Qusayr</v>
          </cell>
        </row>
        <row r="824">
          <cell r="N824" t="str">
            <v>Al-Qusayr</v>
          </cell>
        </row>
        <row r="825">
          <cell r="N825" t="str">
            <v>Al-Qusayr</v>
          </cell>
        </row>
        <row r="826">
          <cell r="N826" t="str">
            <v>Al-Qusayr</v>
          </cell>
        </row>
        <row r="827">
          <cell r="N827" t="str">
            <v>Al-Qusayr</v>
          </cell>
        </row>
        <row r="828">
          <cell r="N828" t="str">
            <v>Al-Qusayr</v>
          </cell>
        </row>
        <row r="829">
          <cell r="N829" t="str">
            <v>Al-Qusayr</v>
          </cell>
        </row>
        <row r="830">
          <cell r="N830" t="str">
            <v>Al-Qusayr</v>
          </cell>
        </row>
        <row r="831">
          <cell r="N831" t="str">
            <v>Al-Qusayr</v>
          </cell>
        </row>
        <row r="832">
          <cell r="N832" t="str">
            <v>Al-Qusayr</v>
          </cell>
        </row>
        <row r="833">
          <cell r="N833" t="str">
            <v>Al-Qusayr</v>
          </cell>
        </row>
        <row r="834">
          <cell r="N834" t="str">
            <v>Al-Qusayr</v>
          </cell>
        </row>
        <row r="835">
          <cell r="N835" t="str">
            <v>Al-Qusayr</v>
          </cell>
        </row>
        <row r="836">
          <cell r="N836" t="str">
            <v>Al-Qusayr</v>
          </cell>
        </row>
        <row r="837">
          <cell r="N837" t="str">
            <v>Al-Qusayr</v>
          </cell>
        </row>
        <row r="838">
          <cell r="N838" t="str">
            <v>Al-Qusayr</v>
          </cell>
        </row>
        <row r="839">
          <cell r="N839" t="str">
            <v>Al-Qusayr</v>
          </cell>
        </row>
        <row r="840">
          <cell r="N840" t="str">
            <v>Al-Qusayr</v>
          </cell>
        </row>
        <row r="841">
          <cell r="N841" t="str">
            <v>Al-Qusayr</v>
          </cell>
        </row>
        <row r="842">
          <cell r="N842" t="str">
            <v>Al-Qusayr</v>
          </cell>
        </row>
        <row r="843">
          <cell r="N843" t="str">
            <v>Al-Qusayr</v>
          </cell>
        </row>
        <row r="844">
          <cell r="N844" t="str">
            <v>Al-Qusayr</v>
          </cell>
        </row>
        <row r="845">
          <cell r="N845" t="str">
            <v>Al-Qusayr</v>
          </cell>
        </row>
        <row r="846">
          <cell r="N846" t="str">
            <v>Al-Qusayr</v>
          </cell>
        </row>
        <row r="847">
          <cell r="N847" t="str">
            <v>Al-Qusayr</v>
          </cell>
        </row>
        <row r="848">
          <cell r="N848" t="str">
            <v>Al-Qusayr</v>
          </cell>
        </row>
        <row r="849">
          <cell r="N849" t="str">
            <v>Al-Qusayr</v>
          </cell>
        </row>
        <row r="850">
          <cell r="N850" t="str">
            <v>Al-Qusayr</v>
          </cell>
        </row>
        <row r="851">
          <cell r="N851" t="str">
            <v>Al-Qusayr</v>
          </cell>
        </row>
        <row r="852">
          <cell r="N852" t="str">
            <v>Al-Qusayr</v>
          </cell>
        </row>
        <row r="853">
          <cell r="N853" t="str">
            <v>Al-Qusayr</v>
          </cell>
        </row>
        <row r="854">
          <cell r="N854" t="str">
            <v>Al-Qusayr</v>
          </cell>
        </row>
        <row r="855">
          <cell r="N855" t="str">
            <v>Al-Qusayr</v>
          </cell>
        </row>
        <row r="856">
          <cell r="N856" t="str">
            <v>Al-Qusayr</v>
          </cell>
        </row>
        <row r="857">
          <cell r="N857" t="str">
            <v>Al-Qusayr</v>
          </cell>
        </row>
        <row r="858">
          <cell r="N858" t="str">
            <v>Al-Qusayr</v>
          </cell>
        </row>
        <row r="859">
          <cell r="N859" t="str">
            <v>Al-Qusayr</v>
          </cell>
        </row>
        <row r="860">
          <cell r="N860" t="str">
            <v>Al-Qusayr</v>
          </cell>
        </row>
        <row r="861">
          <cell r="N861" t="str">
            <v>Al-Qusayr</v>
          </cell>
        </row>
        <row r="862">
          <cell r="N862" t="str">
            <v>Al-Qusayr</v>
          </cell>
        </row>
        <row r="863">
          <cell r="N863" t="str">
            <v>Al-Qusayr</v>
          </cell>
        </row>
        <row r="864">
          <cell r="N864" t="str">
            <v>Al-Qusayr</v>
          </cell>
        </row>
        <row r="865">
          <cell r="N865" t="str">
            <v>Al-Thawrah</v>
          </cell>
        </row>
        <row r="866">
          <cell r="N866" t="str">
            <v>Al-Thawrah</v>
          </cell>
        </row>
        <row r="867">
          <cell r="N867" t="str">
            <v>Amuda</v>
          </cell>
        </row>
        <row r="868">
          <cell r="N868" t="str">
            <v>Amuda</v>
          </cell>
        </row>
        <row r="869">
          <cell r="N869" t="str">
            <v>Amuda</v>
          </cell>
        </row>
        <row r="870">
          <cell r="N870" t="str">
            <v>Amuda</v>
          </cell>
        </row>
        <row r="871">
          <cell r="N871" t="str">
            <v>Amuda</v>
          </cell>
        </row>
        <row r="872">
          <cell r="N872" t="str">
            <v>Amuda</v>
          </cell>
        </row>
        <row r="873">
          <cell r="N873" t="str">
            <v>Amuda</v>
          </cell>
        </row>
        <row r="874">
          <cell r="N874" t="str">
            <v>Amuda</v>
          </cell>
        </row>
        <row r="875">
          <cell r="N875" t="str">
            <v>Amuda</v>
          </cell>
        </row>
        <row r="876">
          <cell r="N876" t="str">
            <v>Amuda</v>
          </cell>
        </row>
        <row r="877">
          <cell r="N877" t="str">
            <v>Amuda</v>
          </cell>
        </row>
        <row r="878">
          <cell r="N878" t="str">
            <v>Amuda</v>
          </cell>
        </row>
        <row r="879">
          <cell r="N879" t="str">
            <v>Amuda</v>
          </cell>
        </row>
        <row r="880">
          <cell r="N880" t="str">
            <v>Amuda</v>
          </cell>
        </row>
        <row r="881">
          <cell r="N881" t="str">
            <v>Amuda</v>
          </cell>
        </row>
        <row r="882">
          <cell r="N882" t="str">
            <v>Amuda</v>
          </cell>
        </row>
        <row r="883">
          <cell r="N883" t="str">
            <v>Amuda</v>
          </cell>
        </row>
        <row r="884">
          <cell r="N884" t="str">
            <v>Amuda</v>
          </cell>
        </row>
        <row r="885">
          <cell r="N885" t="str">
            <v>Amuda</v>
          </cell>
        </row>
        <row r="886">
          <cell r="N886" t="str">
            <v>Amuda</v>
          </cell>
        </row>
        <row r="887">
          <cell r="N887" t="str">
            <v>Amuda</v>
          </cell>
        </row>
        <row r="888">
          <cell r="N888" t="str">
            <v>Amuda</v>
          </cell>
        </row>
        <row r="889">
          <cell r="N889" t="str">
            <v>Amuda</v>
          </cell>
        </row>
        <row r="890">
          <cell r="N890" t="str">
            <v>Amuda</v>
          </cell>
        </row>
        <row r="891">
          <cell r="N891" t="str">
            <v>Amuda</v>
          </cell>
        </row>
        <row r="892">
          <cell r="N892" t="str">
            <v>Amuda</v>
          </cell>
        </row>
        <row r="893">
          <cell r="N893" t="str">
            <v>Amuda</v>
          </cell>
        </row>
        <row r="894">
          <cell r="N894" t="str">
            <v>Amuda</v>
          </cell>
        </row>
        <row r="895">
          <cell r="N895" t="str">
            <v>Amuda</v>
          </cell>
        </row>
        <row r="896">
          <cell r="N896" t="str">
            <v>Amuda</v>
          </cell>
        </row>
        <row r="897">
          <cell r="N897" t="str">
            <v>Amuda</v>
          </cell>
        </row>
        <row r="898">
          <cell r="N898" t="str">
            <v>Amuda</v>
          </cell>
        </row>
        <row r="899">
          <cell r="N899" t="str">
            <v>Amuda</v>
          </cell>
        </row>
        <row r="900">
          <cell r="N900" t="str">
            <v>Amuda</v>
          </cell>
        </row>
        <row r="901">
          <cell r="N901" t="str">
            <v>Amuda</v>
          </cell>
        </row>
        <row r="902">
          <cell r="N902" t="str">
            <v>Amuda</v>
          </cell>
        </row>
        <row r="903">
          <cell r="N903" t="str">
            <v>Amuda</v>
          </cell>
        </row>
        <row r="904">
          <cell r="N904" t="str">
            <v>Amuda</v>
          </cell>
        </row>
        <row r="905">
          <cell r="N905" t="str">
            <v>Amuda</v>
          </cell>
        </row>
        <row r="906">
          <cell r="N906" t="str">
            <v>Amuda</v>
          </cell>
        </row>
        <row r="907">
          <cell r="N907" t="str">
            <v>Amuda</v>
          </cell>
        </row>
        <row r="908">
          <cell r="N908" t="str">
            <v>Amuda</v>
          </cell>
        </row>
        <row r="909">
          <cell r="N909" t="str">
            <v>Amuda</v>
          </cell>
        </row>
        <row r="910">
          <cell r="N910" t="str">
            <v>Amuda</v>
          </cell>
        </row>
        <row r="911">
          <cell r="N911" t="str">
            <v>Amuda</v>
          </cell>
        </row>
        <row r="912">
          <cell r="N912" t="str">
            <v>Amuda</v>
          </cell>
        </row>
        <row r="913">
          <cell r="N913" t="str">
            <v>Amuda</v>
          </cell>
        </row>
        <row r="914">
          <cell r="N914" t="str">
            <v>Amuda</v>
          </cell>
        </row>
        <row r="915">
          <cell r="N915" t="str">
            <v>Amuda</v>
          </cell>
        </row>
        <row r="916">
          <cell r="N916" t="str">
            <v>Amuda</v>
          </cell>
        </row>
        <row r="917">
          <cell r="N917" t="str">
            <v>Amuda</v>
          </cell>
        </row>
        <row r="918">
          <cell r="N918" t="str">
            <v>Amuda</v>
          </cell>
        </row>
        <row r="919">
          <cell r="N919" t="str">
            <v>Amuda</v>
          </cell>
        </row>
        <row r="920">
          <cell r="N920" t="str">
            <v>Amuda</v>
          </cell>
        </row>
        <row r="921">
          <cell r="N921" t="str">
            <v>Amuda</v>
          </cell>
        </row>
        <row r="922">
          <cell r="N922" t="str">
            <v>Amuda</v>
          </cell>
        </row>
        <row r="923">
          <cell r="N923" t="str">
            <v>Amuda</v>
          </cell>
        </row>
        <row r="924">
          <cell r="N924" t="str">
            <v>Amuda</v>
          </cell>
        </row>
        <row r="925">
          <cell r="N925" t="str">
            <v>Amuda</v>
          </cell>
        </row>
        <row r="926">
          <cell r="N926" t="str">
            <v>Amuda</v>
          </cell>
        </row>
        <row r="927">
          <cell r="N927" t="str">
            <v>Amuda</v>
          </cell>
        </row>
        <row r="928">
          <cell r="N928" t="str">
            <v>Amuda</v>
          </cell>
        </row>
        <row r="929">
          <cell r="N929" t="str">
            <v>Amuda</v>
          </cell>
        </row>
        <row r="930">
          <cell r="N930" t="str">
            <v>Amuda</v>
          </cell>
        </row>
        <row r="931">
          <cell r="N931" t="str">
            <v>Amuda</v>
          </cell>
        </row>
        <row r="932">
          <cell r="N932" t="str">
            <v>Amuda</v>
          </cell>
        </row>
        <row r="933">
          <cell r="N933" t="str">
            <v>Amuda</v>
          </cell>
        </row>
        <row r="934">
          <cell r="N934" t="str">
            <v>Amuda</v>
          </cell>
        </row>
        <row r="935">
          <cell r="N935" t="str">
            <v>Amuda</v>
          </cell>
        </row>
        <row r="936">
          <cell r="N936" t="str">
            <v>Amuda</v>
          </cell>
        </row>
        <row r="937">
          <cell r="N937" t="str">
            <v>Amuda</v>
          </cell>
        </row>
        <row r="938">
          <cell r="N938" t="str">
            <v>Amuda</v>
          </cell>
        </row>
        <row r="939">
          <cell r="N939" t="str">
            <v>Amuda</v>
          </cell>
        </row>
        <row r="940">
          <cell r="N940" t="str">
            <v>An Nabk</v>
          </cell>
        </row>
        <row r="941">
          <cell r="N941" t="str">
            <v>An Nabk</v>
          </cell>
        </row>
        <row r="942">
          <cell r="N942" t="str">
            <v>An Nabk</v>
          </cell>
        </row>
        <row r="943">
          <cell r="N943" t="str">
            <v>An Nabk</v>
          </cell>
        </row>
        <row r="944">
          <cell r="N944" t="str">
            <v>An Nabk</v>
          </cell>
        </row>
        <row r="945">
          <cell r="N945" t="str">
            <v>Anaza</v>
          </cell>
        </row>
        <row r="946">
          <cell r="N946" t="str">
            <v>Anaza</v>
          </cell>
        </row>
        <row r="947">
          <cell r="N947" t="str">
            <v>Anaza</v>
          </cell>
        </row>
        <row r="948">
          <cell r="N948" t="str">
            <v>Anaza</v>
          </cell>
        </row>
        <row r="949">
          <cell r="N949" t="str">
            <v>Anaza</v>
          </cell>
        </row>
        <row r="950">
          <cell r="N950" t="str">
            <v>Anaza</v>
          </cell>
        </row>
        <row r="951">
          <cell r="N951" t="str">
            <v>Anaza</v>
          </cell>
        </row>
        <row r="952">
          <cell r="N952" t="str">
            <v>Anaza</v>
          </cell>
        </row>
        <row r="953">
          <cell r="N953" t="str">
            <v>Anaza</v>
          </cell>
        </row>
        <row r="954">
          <cell r="N954" t="str">
            <v>Anaza</v>
          </cell>
        </row>
        <row r="955">
          <cell r="N955" t="str">
            <v>Anaza</v>
          </cell>
        </row>
        <row r="956">
          <cell r="N956" t="str">
            <v>Anaza</v>
          </cell>
        </row>
        <row r="957">
          <cell r="N957" t="str">
            <v>Anaza</v>
          </cell>
        </row>
        <row r="958">
          <cell r="N958" t="str">
            <v>Anaza</v>
          </cell>
        </row>
        <row r="959">
          <cell r="N959" t="str">
            <v>Anaza</v>
          </cell>
        </row>
        <row r="960">
          <cell r="N960" t="str">
            <v>Anaza</v>
          </cell>
        </row>
        <row r="961">
          <cell r="N961" t="str">
            <v>Anaza</v>
          </cell>
        </row>
        <row r="962">
          <cell r="N962" t="str">
            <v>Anaza</v>
          </cell>
        </row>
        <row r="963">
          <cell r="N963" t="str">
            <v>Arbin</v>
          </cell>
        </row>
        <row r="964">
          <cell r="N964" t="str">
            <v>Arbin</v>
          </cell>
        </row>
        <row r="965">
          <cell r="N965" t="str">
            <v>Areesheh</v>
          </cell>
        </row>
        <row r="966">
          <cell r="N966" t="str">
            <v>Areesheh</v>
          </cell>
        </row>
        <row r="967">
          <cell r="N967" t="str">
            <v>Areesheh</v>
          </cell>
        </row>
        <row r="968">
          <cell r="N968" t="str">
            <v>Areesheh</v>
          </cell>
        </row>
        <row r="969">
          <cell r="N969" t="str">
            <v>Areesheh</v>
          </cell>
        </row>
        <row r="970">
          <cell r="N970" t="str">
            <v>Areesheh</v>
          </cell>
        </row>
        <row r="971">
          <cell r="N971" t="str">
            <v>Areesheh</v>
          </cell>
        </row>
        <row r="972">
          <cell r="N972" t="str">
            <v>Areesheh</v>
          </cell>
        </row>
        <row r="973">
          <cell r="N973" t="str">
            <v>Areesheh</v>
          </cell>
        </row>
        <row r="974">
          <cell r="N974" t="str">
            <v>Areesheh</v>
          </cell>
        </row>
        <row r="975">
          <cell r="N975" t="str">
            <v>Areesheh</v>
          </cell>
        </row>
        <row r="976">
          <cell r="N976" t="str">
            <v>Areesheh</v>
          </cell>
        </row>
        <row r="977">
          <cell r="N977" t="str">
            <v>Areesheh</v>
          </cell>
        </row>
        <row r="978">
          <cell r="N978" t="str">
            <v>Areesheh</v>
          </cell>
        </row>
        <row r="979">
          <cell r="N979" t="str">
            <v>Areesheh</v>
          </cell>
        </row>
        <row r="980">
          <cell r="N980" t="str">
            <v>Areesheh</v>
          </cell>
        </row>
        <row r="981">
          <cell r="N981" t="str">
            <v>Areesheh</v>
          </cell>
        </row>
        <row r="982">
          <cell r="N982" t="str">
            <v>Areesheh</v>
          </cell>
        </row>
        <row r="983">
          <cell r="N983" t="str">
            <v>Areesheh</v>
          </cell>
        </row>
        <row r="984">
          <cell r="N984" t="str">
            <v>Areesheh</v>
          </cell>
        </row>
        <row r="985">
          <cell r="N985" t="str">
            <v>Areesheh</v>
          </cell>
        </row>
        <row r="986">
          <cell r="N986" t="str">
            <v>Areesheh</v>
          </cell>
        </row>
        <row r="987">
          <cell r="N987" t="str">
            <v>Areesheh</v>
          </cell>
        </row>
        <row r="988">
          <cell r="N988" t="str">
            <v>Areesheh</v>
          </cell>
        </row>
        <row r="989">
          <cell r="N989" t="str">
            <v>Areesheh</v>
          </cell>
        </row>
        <row r="990">
          <cell r="N990" t="str">
            <v>Areesheh</v>
          </cell>
        </row>
        <row r="991">
          <cell r="N991" t="str">
            <v>Areesheh</v>
          </cell>
        </row>
        <row r="992">
          <cell r="N992" t="str">
            <v>Areesheh</v>
          </cell>
        </row>
        <row r="993">
          <cell r="N993" t="str">
            <v>Areesheh</v>
          </cell>
        </row>
        <row r="994">
          <cell r="N994" t="str">
            <v>Areesheh</v>
          </cell>
        </row>
        <row r="995">
          <cell r="N995" t="str">
            <v>Areesheh</v>
          </cell>
        </row>
        <row r="996">
          <cell r="N996" t="str">
            <v>Areesheh</v>
          </cell>
        </row>
        <row r="997">
          <cell r="N997" t="str">
            <v>Areesheh</v>
          </cell>
        </row>
        <row r="998">
          <cell r="N998" t="str">
            <v>Areesheh</v>
          </cell>
        </row>
        <row r="999">
          <cell r="N999" t="str">
            <v>Areesheh</v>
          </cell>
        </row>
        <row r="1000">
          <cell r="N1000" t="str">
            <v>Areesheh</v>
          </cell>
        </row>
        <row r="1001">
          <cell r="N1001" t="str">
            <v>Areesheh</v>
          </cell>
        </row>
        <row r="1002">
          <cell r="N1002" t="str">
            <v>Areesheh</v>
          </cell>
        </row>
        <row r="1003">
          <cell r="N1003" t="str">
            <v>Areesheh</v>
          </cell>
        </row>
        <row r="1004">
          <cell r="N1004" t="str">
            <v>Areesheh</v>
          </cell>
        </row>
        <row r="1005">
          <cell r="N1005" t="str">
            <v>Areesheh</v>
          </cell>
        </row>
        <row r="1006">
          <cell r="N1006" t="str">
            <v>Areesheh</v>
          </cell>
        </row>
        <row r="1007">
          <cell r="N1007" t="str">
            <v>Areesheh</v>
          </cell>
        </row>
        <row r="1008">
          <cell r="N1008" t="str">
            <v>Areesheh</v>
          </cell>
        </row>
        <row r="1009">
          <cell r="N1009" t="str">
            <v>Areesheh</v>
          </cell>
        </row>
        <row r="1010">
          <cell r="N1010" t="str">
            <v>Areesheh</v>
          </cell>
        </row>
        <row r="1011">
          <cell r="N1011" t="str">
            <v>Areesheh</v>
          </cell>
        </row>
        <row r="1012">
          <cell r="N1012" t="str">
            <v>Areesheh</v>
          </cell>
        </row>
        <row r="1013">
          <cell r="N1013" t="str">
            <v>Areesheh</v>
          </cell>
        </row>
        <row r="1014">
          <cell r="N1014" t="str">
            <v>Areesheh</v>
          </cell>
        </row>
        <row r="1015">
          <cell r="N1015" t="str">
            <v>Areesheh</v>
          </cell>
        </row>
        <row r="1016">
          <cell r="N1016" t="str">
            <v>Areesheh</v>
          </cell>
        </row>
        <row r="1017">
          <cell r="N1017" t="str">
            <v>Areesheh</v>
          </cell>
        </row>
        <row r="1018">
          <cell r="N1018" t="str">
            <v>Areesheh</v>
          </cell>
        </row>
        <row r="1019">
          <cell r="N1019" t="str">
            <v>Ariha</v>
          </cell>
        </row>
        <row r="1020">
          <cell r="N1020" t="str">
            <v>Ariha</v>
          </cell>
        </row>
        <row r="1021">
          <cell r="N1021" t="str">
            <v>Ariha</v>
          </cell>
        </row>
        <row r="1022">
          <cell r="N1022" t="str">
            <v>Ariha</v>
          </cell>
        </row>
        <row r="1023">
          <cell r="N1023" t="str">
            <v>Ariha</v>
          </cell>
        </row>
        <row r="1024">
          <cell r="N1024" t="str">
            <v>Ariha</v>
          </cell>
        </row>
        <row r="1025">
          <cell r="N1025" t="str">
            <v>Ariha</v>
          </cell>
        </row>
        <row r="1026">
          <cell r="N1026" t="str">
            <v>Ariha</v>
          </cell>
        </row>
        <row r="1027">
          <cell r="N1027" t="str">
            <v>Ariha</v>
          </cell>
        </row>
        <row r="1028">
          <cell r="N1028" t="str">
            <v>Ariha</v>
          </cell>
        </row>
        <row r="1029">
          <cell r="N1029" t="str">
            <v>Ariha</v>
          </cell>
        </row>
        <row r="1030">
          <cell r="N1030" t="str">
            <v>Ariha</v>
          </cell>
        </row>
        <row r="1031">
          <cell r="N1031" t="str">
            <v>Ariha</v>
          </cell>
        </row>
        <row r="1032">
          <cell r="N1032" t="str">
            <v>Ariha</v>
          </cell>
        </row>
        <row r="1033">
          <cell r="N1033" t="str">
            <v>Ariha</v>
          </cell>
        </row>
        <row r="1034">
          <cell r="N1034" t="str">
            <v>Ariha</v>
          </cell>
        </row>
        <row r="1035">
          <cell r="N1035" t="str">
            <v>Ariha</v>
          </cell>
        </row>
        <row r="1036">
          <cell r="N1036" t="str">
            <v>Ariha</v>
          </cell>
        </row>
        <row r="1037">
          <cell r="N1037" t="str">
            <v>Ariha</v>
          </cell>
        </row>
        <row r="1038">
          <cell r="N1038" t="str">
            <v>Ariha</v>
          </cell>
        </row>
        <row r="1039">
          <cell r="N1039" t="str">
            <v>Ariha</v>
          </cell>
        </row>
        <row r="1040">
          <cell r="N1040" t="str">
            <v>Ariha</v>
          </cell>
        </row>
        <row r="1041">
          <cell r="N1041" t="str">
            <v>Ariha</v>
          </cell>
        </row>
        <row r="1042">
          <cell r="N1042" t="str">
            <v>Ariha</v>
          </cell>
        </row>
        <row r="1043">
          <cell r="N1043" t="str">
            <v>Ariha</v>
          </cell>
        </row>
        <row r="1044">
          <cell r="N1044" t="str">
            <v>Ariha</v>
          </cell>
        </row>
        <row r="1045">
          <cell r="N1045" t="str">
            <v>Ariha</v>
          </cell>
        </row>
        <row r="1046">
          <cell r="N1046" t="str">
            <v>Ariha</v>
          </cell>
        </row>
        <row r="1047">
          <cell r="N1047" t="str">
            <v>Ariha</v>
          </cell>
        </row>
        <row r="1048">
          <cell r="N1048" t="str">
            <v>Ariha</v>
          </cell>
        </row>
        <row r="1049">
          <cell r="N1049" t="str">
            <v>Ariha</v>
          </cell>
        </row>
        <row r="1050">
          <cell r="N1050" t="str">
            <v>Ariha</v>
          </cell>
        </row>
        <row r="1051">
          <cell r="N1051" t="str">
            <v>Ariha</v>
          </cell>
        </row>
        <row r="1052">
          <cell r="N1052" t="str">
            <v>Ariha</v>
          </cell>
        </row>
        <row r="1053">
          <cell r="N1053" t="str">
            <v>A'rima</v>
          </cell>
        </row>
        <row r="1054">
          <cell r="N1054" t="str">
            <v>A'rima</v>
          </cell>
        </row>
        <row r="1055">
          <cell r="N1055" t="str">
            <v>A'rima</v>
          </cell>
        </row>
        <row r="1056">
          <cell r="N1056" t="str">
            <v>A'rima</v>
          </cell>
        </row>
        <row r="1057">
          <cell r="N1057" t="str">
            <v>A'rima</v>
          </cell>
        </row>
        <row r="1058">
          <cell r="N1058" t="str">
            <v>A'rima</v>
          </cell>
        </row>
        <row r="1059">
          <cell r="N1059" t="str">
            <v>A'rima</v>
          </cell>
        </row>
        <row r="1060">
          <cell r="N1060" t="str">
            <v>A'rima</v>
          </cell>
        </row>
        <row r="1061">
          <cell r="N1061" t="str">
            <v>A'rima</v>
          </cell>
        </row>
        <row r="1062">
          <cell r="N1062" t="str">
            <v>A'rima</v>
          </cell>
        </row>
        <row r="1063">
          <cell r="N1063" t="str">
            <v>A'rima</v>
          </cell>
        </row>
        <row r="1064">
          <cell r="N1064" t="str">
            <v>A'rima</v>
          </cell>
        </row>
        <row r="1065">
          <cell r="N1065" t="str">
            <v>A'rima</v>
          </cell>
        </row>
        <row r="1066">
          <cell r="N1066" t="str">
            <v>A'rima</v>
          </cell>
        </row>
        <row r="1067">
          <cell r="N1067" t="str">
            <v>A'rima</v>
          </cell>
        </row>
        <row r="1068">
          <cell r="N1068" t="str">
            <v>A'rima</v>
          </cell>
        </row>
        <row r="1069">
          <cell r="N1069" t="str">
            <v>A'rima</v>
          </cell>
        </row>
        <row r="1070">
          <cell r="N1070" t="str">
            <v>A'rima</v>
          </cell>
        </row>
        <row r="1071">
          <cell r="N1071" t="str">
            <v>A'rima</v>
          </cell>
        </row>
        <row r="1072">
          <cell r="N1072" t="str">
            <v>A'rima</v>
          </cell>
        </row>
        <row r="1073">
          <cell r="N1073" t="str">
            <v>A'rima</v>
          </cell>
        </row>
        <row r="1074">
          <cell r="N1074" t="str">
            <v>A'rima</v>
          </cell>
        </row>
        <row r="1075">
          <cell r="N1075" t="str">
            <v>A'rima</v>
          </cell>
        </row>
        <row r="1076">
          <cell r="N1076" t="str">
            <v>A'rima</v>
          </cell>
        </row>
        <row r="1077">
          <cell r="N1077" t="str">
            <v>A'rima</v>
          </cell>
        </row>
        <row r="1078">
          <cell r="N1078" t="str">
            <v>A'rima</v>
          </cell>
        </row>
        <row r="1079">
          <cell r="N1079" t="str">
            <v>A'rima</v>
          </cell>
        </row>
        <row r="1080">
          <cell r="N1080" t="str">
            <v>A'rima</v>
          </cell>
        </row>
        <row r="1081">
          <cell r="N1081" t="str">
            <v>A'rima</v>
          </cell>
        </row>
        <row r="1082">
          <cell r="N1082" t="str">
            <v>A'rima</v>
          </cell>
        </row>
        <row r="1083">
          <cell r="N1083" t="str">
            <v>A'rima</v>
          </cell>
        </row>
        <row r="1084">
          <cell r="N1084" t="str">
            <v>A'rima</v>
          </cell>
        </row>
        <row r="1085">
          <cell r="N1085" t="str">
            <v>A'rima</v>
          </cell>
        </row>
        <row r="1086">
          <cell r="N1086" t="str">
            <v>A'rima</v>
          </cell>
        </row>
        <row r="1087">
          <cell r="N1087" t="str">
            <v>A'rima</v>
          </cell>
        </row>
        <row r="1088">
          <cell r="N1088" t="str">
            <v>A'rima</v>
          </cell>
        </row>
        <row r="1089">
          <cell r="N1089" t="str">
            <v>A'rima</v>
          </cell>
        </row>
        <row r="1090">
          <cell r="N1090" t="str">
            <v>A'rima</v>
          </cell>
        </row>
        <row r="1091">
          <cell r="N1091" t="str">
            <v>A'rima</v>
          </cell>
        </row>
        <row r="1092">
          <cell r="N1092" t="str">
            <v>A'rima</v>
          </cell>
        </row>
        <row r="1093">
          <cell r="N1093" t="str">
            <v>A'rima</v>
          </cell>
        </row>
        <row r="1094">
          <cell r="N1094" t="str">
            <v>A'rima</v>
          </cell>
        </row>
        <row r="1095">
          <cell r="N1095" t="str">
            <v>A'rima</v>
          </cell>
        </row>
        <row r="1096">
          <cell r="N1096" t="str">
            <v>A'rima</v>
          </cell>
        </row>
        <row r="1097">
          <cell r="N1097" t="str">
            <v>A'rima</v>
          </cell>
        </row>
        <row r="1098">
          <cell r="N1098" t="str">
            <v>A'rima</v>
          </cell>
        </row>
        <row r="1099">
          <cell r="N1099" t="str">
            <v>Ariqa</v>
          </cell>
        </row>
        <row r="1100">
          <cell r="N1100" t="str">
            <v>Ariqa</v>
          </cell>
        </row>
        <row r="1101">
          <cell r="N1101" t="str">
            <v>Ariqa</v>
          </cell>
        </row>
        <row r="1102">
          <cell r="N1102" t="str">
            <v>Ariqa</v>
          </cell>
        </row>
        <row r="1103">
          <cell r="N1103" t="str">
            <v>Ariqa</v>
          </cell>
        </row>
        <row r="1104">
          <cell r="N1104" t="str">
            <v>Ariqa</v>
          </cell>
        </row>
        <row r="1105">
          <cell r="N1105" t="str">
            <v>Ariqa</v>
          </cell>
        </row>
        <row r="1106">
          <cell r="N1106" t="str">
            <v>Ariqa</v>
          </cell>
        </row>
        <row r="1107">
          <cell r="N1107" t="str">
            <v>Ariqa</v>
          </cell>
        </row>
        <row r="1108">
          <cell r="N1108" t="str">
            <v>Ariqa</v>
          </cell>
        </row>
        <row r="1109">
          <cell r="N1109" t="str">
            <v>Armanaz</v>
          </cell>
        </row>
        <row r="1110">
          <cell r="N1110" t="str">
            <v>Armanaz</v>
          </cell>
        </row>
        <row r="1111">
          <cell r="N1111" t="str">
            <v>Armanaz</v>
          </cell>
        </row>
        <row r="1112">
          <cell r="N1112" t="str">
            <v>Armanaz</v>
          </cell>
        </row>
        <row r="1113">
          <cell r="N1113" t="str">
            <v>Armanaz</v>
          </cell>
        </row>
        <row r="1114">
          <cell r="N1114" t="str">
            <v>Armanaz</v>
          </cell>
        </row>
        <row r="1115">
          <cell r="N1115" t="str">
            <v>Armanaz</v>
          </cell>
        </row>
        <row r="1116">
          <cell r="N1116" t="str">
            <v>Armanaz</v>
          </cell>
        </row>
        <row r="1117">
          <cell r="N1117" t="str">
            <v>Armanaz</v>
          </cell>
        </row>
        <row r="1118">
          <cell r="N1118" t="str">
            <v>Armanaz</v>
          </cell>
        </row>
        <row r="1119">
          <cell r="N1119" t="str">
            <v>Armanaz</v>
          </cell>
        </row>
        <row r="1120">
          <cell r="N1120" t="str">
            <v>Armanaz</v>
          </cell>
        </row>
        <row r="1121">
          <cell r="N1121" t="str">
            <v>Armanaz</v>
          </cell>
        </row>
        <row r="1122">
          <cell r="N1122" t="str">
            <v>Armanaz</v>
          </cell>
        </row>
        <row r="1123">
          <cell r="N1123" t="str">
            <v>Ar-Ra'ee</v>
          </cell>
        </row>
        <row r="1124">
          <cell r="N1124" t="str">
            <v>Ar-Ra'ee</v>
          </cell>
        </row>
        <row r="1125">
          <cell r="N1125" t="str">
            <v>Ar-Ra'ee</v>
          </cell>
        </row>
        <row r="1126">
          <cell r="N1126" t="str">
            <v>Ar-Ra'ee</v>
          </cell>
        </row>
        <row r="1127">
          <cell r="N1127" t="str">
            <v>Ar-Ra'ee</v>
          </cell>
        </row>
        <row r="1128">
          <cell r="N1128" t="str">
            <v>Ar-Ra'ee</v>
          </cell>
        </row>
        <row r="1129">
          <cell r="N1129" t="str">
            <v>Ar-Ra'ee</v>
          </cell>
        </row>
        <row r="1130">
          <cell r="N1130" t="str">
            <v>Ar-Ra'ee</v>
          </cell>
        </row>
        <row r="1131">
          <cell r="N1131" t="str">
            <v>Ar-Ra'ee</v>
          </cell>
        </row>
        <row r="1132">
          <cell r="N1132" t="str">
            <v>Ar-Ra'ee</v>
          </cell>
        </row>
        <row r="1133">
          <cell r="N1133" t="str">
            <v>Ar-Ra'ee</v>
          </cell>
        </row>
        <row r="1134">
          <cell r="N1134" t="str">
            <v>Ar-Ra'ee</v>
          </cell>
        </row>
        <row r="1135">
          <cell r="N1135" t="str">
            <v>Ar-Ra'ee</v>
          </cell>
        </row>
        <row r="1136">
          <cell r="N1136" t="str">
            <v>Ar-Ra'ee</v>
          </cell>
        </row>
        <row r="1137">
          <cell r="N1137" t="str">
            <v>Ar-Ra'ee</v>
          </cell>
        </row>
        <row r="1138">
          <cell r="N1138" t="str">
            <v>Ar-Ra'ee</v>
          </cell>
        </row>
        <row r="1139">
          <cell r="N1139" t="str">
            <v>Ar-Ra'ee</v>
          </cell>
        </row>
        <row r="1140">
          <cell r="N1140" t="str">
            <v>Ar-Ra'ee</v>
          </cell>
        </row>
        <row r="1141">
          <cell r="N1141" t="str">
            <v>Ar-Ra'ee</v>
          </cell>
        </row>
        <row r="1142">
          <cell r="N1142" t="str">
            <v>Ar-Ra'ee</v>
          </cell>
        </row>
        <row r="1143">
          <cell r="N1143" t="str">
            <v>Ar-Ra'ee</v>
          </cell>
        </row>
        <row r="1144">
          <cell r="N1144" t="str">
            <v>Ar-Ra'ee</v>
          </cell>
        </row>
        <row r="1145">
          <cell r="N1145" t="str">
            <v>Ar-Ra'ee</v>
          </cell>
        </row>
        <row r="1146">
          <cell r="N1146" t="str">
            <v>Ar-Ra'ee</v>
          </cell>
        </row>
        <row r="1147">
          <cell r="N1147" t="str">
            <v>Ar-Ra'ee</v>
          </cell>
        </row>
        <row r="1148">
          <cell r="N1148" t="str">
            <v>Ar-Ra'ee</v>
          </cell>
        </row>
        <row r="1149">
          <cell r="N1149" t="str">
            <v>Ar-Ra'ee</v>
          </cell>
        </row>
        <row r="1150">
          <cell r="N1150" t="str">
            <v>Ar-Ra'ee</v>
          </cell>
        </row>
        <row r="1151">
          <cell r="N1151" t="str">
            <v>Ar-Ra'ee</v>
          </cell>
        </row>
        <row r="1152">
          <cell r="N1152" t="str">
            <v>Ar-Ra'ee</v>
          </cell>
        </row>
        <row r="1153">
          <cell r="N1153" t="str">
            <v>Ar-Ra'ee</v>
          </cell>
        </row>
        <row r="1154">
          <cell r="N1154" t="str">
            <v>Ar-Ra'ee</v>
          </cell>
        </row>
        <row r="1155">
          <cell r="N1155" t="str">
            <v>Ar-Ra'ee</v>
          </cell>
        </row>
        <row r="1156">
          <cell r="N1156" t="str">
            <v>Ar-Ra'ee</v>
          </cell>
        </row>
        <row r="1157">
          <cell r="N1157" t="str">
            <v>Ar-Ra'ee</v>
          </cell>
        </row>
        <row r="1158">
          <cell r="N1158" t="str">
            <v>Ar-Ra'ee</v>
          </cell>
        </row>
        <row r="1159">
          <cell r="N1159" t="str">
            <v>Ar-Ra'ee</v>
          </cell>
        </row>
        <row r="1160">
          <cell r="N1160" t="str">
            <v>Ar-Raqqa</v>
          </cell>
        </row>
        <row r="1161">
          <cell r="N1161" t="str">
            <v>Ar-Raqqa</v>
          </cell>
        </row>
        <row r="1162">
          <cell r="N1162" t="str">
            <v>Ar-Raqqa</v>
          </cell>
        </row>
        <row r="1163">
          <cell r="N1163" t="str">
            <v>Ar-Raqqa</v>
          </cell>
        </row>
        <row r="1164">
          <cell r="N1164" t="str">
            <v>Ar-Raqqa</v>
          </cell>
        </row>
        <row r="1165">
          <cell r="N1165" t="str">
            <v>Ar-Raqqa</v>
          </cell>
        </row>
        <row r="1166">
          <cell r="N1166" t="str">
            <v>Ar-Raqqa</v>
          </cell>
        </row>
        <row r="1167">
          <cell r="N1167" t="str">
            <v>Ar-Raqqa</v>
          </cell>
        </row>
        <row r="1168">
          <cell r="N1168" t="str">
            <v>Ar-Raqqa</v>
          </cell>
        </row>
        <row r="1169">
          <cell r="N1169" t="str">
            <v>Ar-Raqqa</v>
          </cell>
        </row>
        <row r="1170">
          <cell r="N1170" t="str">
            <v>Ar-Raqqa</v>
          </cell>
        </row>
        <row r="1171">
          <cell r="N1171" t="str">
            <v>Ar-Raqqa</v>
          </cell>
        </row>
        <row r="1172">
          <cell r="N1172" t="str">
            <v>Ar-Raqqa</v>
          </cell>
        </row>
        <row r="1173">
          <cell r="N1173" t="str">
            <v>Ar-Raqqa</v>
          </cell>
        </row>
        <row r="1174">
          <cell r="N1174" t="str">
            <v>Ar-Raqqa</v>
          </cell>
        </row>
        <row r="1175">
          <cell r="N1175" t="str">
            <v>Ar-Raqqa</v>
          </cell>
        </row>
        <row r="1176">
          <cell r="N1176" t="str">
            <v>Ar-Raqqa</v>
          </cell>
        </row>
        <row r="1177">
          <cell r="N1177" t="str">
            <v>Ar-Raqqa</v>
          </cell>
        </row>
        <row r="1178">
          <cell r="N1178" t="str">
            <v>Ar-Raqqa</v>
          </cell>
        </row>
        <row r="1179">
          <cell r="N1179" t="str">
            <v>Ar-Raqqa</v>
          </cell>
        </row>
        <row r="1180">
          <cell r="N1180" t="str">
            <v>Ar-Raqqa</v>
          </cell>
        </row>
        <row r="1181">
          <cell r="N1181" t="str">
            <v>Ar-Raqqa</v>
          </cell>
        </row>
        <row r="1182">
          <cell r="N1182" t="str">
            <v>Ar-Raqqa</v>
          </cell>
        </row>
        <row r="1183">
          <cell r="N1183" t="str">
            <v>Ar-Raqqa</v>
          </cell>
        </row>
        <row r="1184">
          <cell r="N1184" t="str">
            <v>Ar-Raqqa</v>
          </cell>
        </row>
        <row r="1185">
          <cell r="N1185" t="str">
            <v>Ar-Raqqa</v>
          </cell>
        </row>
        <row r="1186">
          <cell r="N1186" t="str">
            <v>Ar-Raqqa</v>
          </cell>
        </row>
        <row r="1187">
          <cell r="N1187" t="str">
            <v>Ar-Raqqa</v>
          </cell>
        </row>
        <row r="1188">
          <cell r="N1188" t="str">
            <v>Ar-Raqqa</v>
          </cell>
        </row>
        <row r="1189">
          <cell r="N1189" t="str">
            <v>Ar-Raqqa</v>
          </cell>
        </row>
        <row r="1190">
          <cell r="N1190" t="str">
            <v>Ar-Raqqa</v>
          </cell>
        </row>
        <row r="1191">
          <cell r="N1191" t="str">
            <v>Ar-Raqqa</v>
          </cell>
        </row>
        <row r="1192">
          <cell r="N1192" t="str">
            <v>Ar-Raqqa</v>
          </cell>
        </row>
        <row r="1193">
          <cell r="N1193" t="str">
            <v>Ar-Raqqa</v>
          </cell>
        </row>
        <row r="1194">
          <cell r="N1194" t="str">
            <v>Ar-Raqqa</v>
          </cell>
        </row>
        <row r="1195">
          <cell r="N1195" t="str">
            <v>Ar-Raqqa</v>
          </cell>
        </row>
        <row r="1196">
          <cell r="N1196" t="str">
            <v>Ar-Raqqa</v>
          </cell>
        </row>
        <row r="1197">
          <cell r="N1197" t="str">
            <v>Ar-Raqqa</v>
          </cell>
        </row>
        <row r="1198">
          <cell r="N1198" t="str">
            <v>Ar-Raqqa</v>
          </cell>
        </row>
        <row r="1199">
          <cell r="N1199" t="str">
            <v>Ar-Raqqa</v>
          </cell>
        </row>
        <row r="1200">
          <cell r="N1200" t="str">
            <v>Ar-Raqqa</v>
          </cell>
        </row>
        <row r="1201">
          <cell r="N1201" t="str">
            <v>Ar-Raqqa</v>
          </cell>
        </row>
        <row r="1202">
          <cell r="N1202" t="str">
            <v>Ar-Raqqa</v>
          </cell>
        </row>
        <row r="1203">
          <cell r="N1203" t="str">
            <v>Ar-Raqqa</v>
          </cell>
        </row>
        <row r="1204">
          <cell r="N1204" t="str">
            <v>Ar-Raqqa</v>
          </cell>
        </row>
        <row r="1205">
          <cell r="N1205" t="str">
            <v>Ar-Raqqa</v>
          </cell>
        </row>
        <row r="1206">
          <cell r="N1206" t="str">
            <v>Ar-Raqqa</v>
          </cell>
        </row>
        <row r="1207">
          <cell r="N1207" t="str">
            <v>Ar-Raqqa</v>
          </cell>
        </row>
        <row r="1208">
          <cell r="N1208" t="str">
            <v>Ar-Raqqa</v>
          </cell>
        </row>
        <row r="1209">
          <cell r="N1209" t="str">
            <v>Ar-Raqqa</v>
          </cell>
        </row>
        <row r="1210">
          <cell r="N1210" t="str">
            <v>Ar-Raqqa</v>
          </cell>
        </row>
        <row r="1211">
          <cell r="N1211" t="str">
            <v>Ar-Raqqa</v>
          </cell>
        </row>
        <row r="1212">
          <cell r="N1212" t="str">
            <v>Ar-Raqqa</v>
          </cell>
        </row>
        <row r="1213">
          <cell r="N1213" t="str">
            <v>Ar-Raqqa</v>
          </cell>
        </row>
        <row r="1214">
          <cell r="N1214" t="str">
            <v>Ar-Raqqa</v>
          </cell>
        </row>
        <row r="1215">
          <cell r="N1215" t="str">
            <v>Ar-Raqqa</v>
          </cell>
        </row>
        <row r="1216">
          <cell r="N1216" t="str">
            <v>Ar-Raqqa</v>
          </cell>
        </row>
        <row r="1217">
          <cell r="N1217" t="str">
            <v>Ar-Raqqa</v>
          </cell>
        </row>
        <row r="1218">
          <cell r="N1218" t="str">
            <v>Ar-Raqqa</v>
          </cell>
        </row>
        <row r="1219">
          <cell r="N1219" t="str">
            <v>Ar-Raqqa</v>
          </cell>
        </row>
        <row r="1220">
          <cell r="N1220" t="str">
            <v>Ar-Raqqa</v>
          </cell>
        </row>
        <row r="1221">
          <cell r="N1221" t="str">
            <v>Ar-Raqqa</v>
          </cell>
        </row>
        <row r="1222">
          <cell r="N1222" t="str">
            <v>Ar-Raqqa</v>
          </cell>
        </row>
        <row r="1223">
          <cell r="N1223" t="str">
            <v>Ar-Raqqa</v>
          </cell>
        </row>
        <row r="1224">
          <cell r="N1224" t="str">
            <v>Ar-Raqqa</v>
          </cell>
        </row>
        <row r="1225">
          <cell r="N1225" t="str">
            <v>Ar-Raqqa</v>
          </cell>
        </row>
        <row r="1226">
          <cell r="N1226" t="str">
            <v>Ar-Raqqa</v>
          </cell>
        </row>
        <row r="1227">
          <cell r="N1227" t="str">
            <v>Ar-Raqqa</v>
          </cell>
        </row>
        <row r="1228">
          <cell r="N1228" t="str">
            <v>Ar-Raqqa</v>
          </cell>
        </row>
        <row r="1229">
          <cell r="N1229" t="str">
            <v>Ar-Raqqa</v>
          </cell>
        </row>
        <row r="1230">
          <cell r="N1230" t="str">
            <v>Ar-Raqqa</v>
          </cell>
        </row>
        <row r="1231">
          <cell r="N1231" t="str">
            <v>Ar-Raqqa</v>
          </cell>
        </row>
        <row r="1232">
          <cell r="N1232" t="str">
            <v>Ar-Raqqa</v>
          </cell>
        </row>
        <row r="1233">
          <cell r="N1233" t="str">
            <v>Ar-Raqqa</v>
          </cell>
        </row>
        <row r="1234">
          <cell r="N1234" t="str">
            <v>Ar-Raqqa</v>
          </cell>
        </row>
        <row r="1235">
          <cell r="N1235" t="str">
            <v>Ar-Raqqa</v>
          </cell>
        </row>
        <row r="1236">
          <cell r="N1236" t="str">
            <v>Ar-Raqqa</v>
          </cell>
        </row>
        <row r="1237">
          <cell r="N1237" t="str">
            <v>Ar-Raqqa</v>
          </cell>
        </row>
        <row r="1238">
          <cell r="N1238" t="str">
            <v>Ar-Raqqa</v>
          </cell>
        </row>
        <row r="1239">
          <cell r="N1239" t="str">
            <v>Ar-Raqqa</v>
          </cell>
        </row>
        <row r="1240">
          <cell r="N1240" t="str">
            <v>Ar-Raqqa</v>
          </cell>
        </row>
        <row r="1241">
          <cell r="N1241" t="str">
            <v>Ar-Raqqa</v>
          </cell>
        </row>
        <row r="1242">
          <cell r="N1242" t="str">
            <v>Ar-Raqqa</v>
          </cell>
        </row>
        <row r="1243">
          <cell r="N1243" t="str">
            <v>Ar-Raqqa</v>
          </cell>
        </row>
        <row r="1244">
          <cell r="N1244" t="str">
            <v>Ar-Raqqa</v>
          </cell>
        </row>
        <row r="1245">
          <cell r="N1245" t="str">
            <v>Ar-Raqqa</v>
          </cell>
        </row>
        <row r="1246">
          <cell r="N1246" t="str">
            <v>Ar-Raqqa</v>
          </cell>
        </row>
        <row r="1247">
          <cell r="N1247" t="str">
            <v>Ar-Raqqa</v>
          </cell>
        </row>
        <row r="1248">
          <cell r="N1248" t="str">
            <v>Ar-Raqqa</v>
          </cell>
        </row>
        <row r="1249">
          <cell r="N1249" t="str">
            <v>Ar-Raqqa</v>
          </cell>
        </row>
        <row r="1250">
          <cell r="N1250" t="str">
            <v>Ar-Raqqa</v>
          </cell>
        </row>
        <row r="1251">
          <cell r="N1251" t="str">
            <v>Ar-Raqqa</v>
          </cell>
        </row>
        <row r="1252">
          <cell r="N1252" t="str">
            <v>Ar-Raqqa</v>
          </cell>
        </row>
        <row r="1253">
          <cell r="N1253" t="str">
            <v>Ar-Raqqa</v>
          </cell>
        </row>
        <row r="1254">
          <cell r="N1254" t="str">
            <v>Ar-Raqqa</v>
          </cell>
        </row>
        <row r="1255">
          <cell r="N1255" t="str">
            <v>Ar-Raqqa</v>
          </cell>
        </row>
        <row r="1256">
          <cell r="N1256" t="str">
            <v>Ar-Raqqa</v>
          </cell>
        </row>
        <row r="1257">
          <cell r="N1257" t="str">
            <v>Ar-Raqqa</v>
          </cell>
        </row>
        <row r="1258">
          <cell r="N1258" t="str">
            <v>Ar-Raqqa</v>
          </cell>
        </row>
        <row r="1259">
          <cell r="N1259" t="str">
            <v>Ar-Raqqa</v>
          </cell>
        </row>
        <row r="1260">
          <cell r="N1260" t="str">
            <v>Ar-Raqqa</v>
          </cell>
        </row>
        <row r="1261">
          <cell r="N1261" t="str">
            <v>Ar-Raqqa</v>
          </cell>
        </row>
        <row r="1262">
          <cell r="N1262" t="str">
            <v>Ar-Raqqa</v>
          </cell>
        </row>
        <row r="1263">
          <cell r="N1263" t="str">
            <v>Ar-Raqqa</v>
          </cell>
        </row>
        <row r="1264">
          <cell r="N1264" t="str">
            <v>Ar-Raqqa</v>
          </cell>
        </row>
        <row r="1265">
          <cell r="N1265" t="str">
            <v>Ar-Raqqa</v>
          </cell>
        </row>
        <row r="1266">
          <cell r="N1266" t="str">
            <v>Ar-Raqqa</v>
          </cell>
        </row>
        <row r="1267">
          <cell r="N1267" t="str">
            <v>Ar-Raqqa</v>
          </cell>
        </row>
        <row r="1268">
          <cell r="N1268" t="str">
            <v>Ar-Raqqa</v>
          </cell>
        </row>
        <row r="1269">
          <cell r="N1269" t="str">
            <v>Ar-Raqqa</v>
          </cell>
        </row>
        <row r="1270">
          <cell r="N1270" t="str">
            <v>Ar-Raqqa</v>
          </cell>
        </row>
        <row r="1271">
          <cell r="N1271" t="str">
            <v>Ar-Raqqa</v>
          </cell>
        </row>
        <row r="1272">
          <cell r="N1272" t="str">
            <v>Ar-Raqqa</v>
          </cell>
        </row>
        <row r="1273">
          <cell r="N1273" t="str">
            <v>Ar-Raqqa</v>
          </cell>
        </row>
        <row r="1274">
          <cell r="N1274" t="str">
            <v>Ar-Raqqa</v>
          </cell>
        </row>
        <row r="1275">
          <cell r="N1275" t="str">
            <v>Ar-Raqqa</v>
          </cell>
        </row>
        <row r="1276">
          <cell r="N1276" t="str">
            <v>Ar-Raqqa</v>
          </cell>
        </row>
        <row r="1277">
          <cell r="N1277" t="str">
            <v>Ar-Raqqa</v>
          </cell>
        </row>
        <row r="1278">
          <cell r="N1278" t="str">
            <v>Ar-Raqqa</v>
          </cell>
        </row>
        <row r="1279">
          <cell r="N1279" t="str">
            <v>Ar-Raqqa</v>
          </cell>
        </row>
        <row r="1280">
          <cell r="N1280" t="str">
            <v>Ar-Raqqa</v>
          </cell>
        </row>
        <row r="1281">
          <cell r="N1281" t="str">
            <v>Ar-Raqqa</v>
          </cell>
        </row>
        <row r="1282">
          <cell r="N1282" t="str">
            <v>Ar-Raqqa</v>
          </cell>
        </row>
        <row r="1283">
          <cell r="N1283" t="str">
            <v>Ar-Raqqa</v>
          </cell>
        </row>
        <row r="1284">
          <cell r="N1284" t="str">
            <v>Ar-Raqqa</v>
          </cell>
        </row>
        <row r="1285">
          <cell r="N1285" t="str">
            <v>Ar-Raqqa</v>
          </cell>
        </row>
        <row r="1286">
          <cell r="N1286" t="str">
            <v>Ar-Raqqa</v>
          </cell>
        </row>
        <row r="1287">
          <cell r="N1287" t="str">
            <v>Ar-Raqqa</v>
          </cell>
        </row>
        <row r="1288">
          <cell r="N1288" t="str">
            <v>Ar-Raqqa</v>
          </cell>
        </row>
        <row r="1289">
          <cell r="N1289" t="str">
            <v>Ar-Raqqa</v>
          </cell>
        </row>
        <row r="1290">
          <cell r="N1290" t="str">
            <v>Ar-Raqqa</v>
          </cell>
        </row>
        <row r="1291">
          <cell r="N1291" t="str">
            <v>Ar-Raqqa</v>
          </cell>
        </row>
        <row r="1292">
          <cell r="N1292" t="str">
            <v>Ar-Raqqa</v>
          </cell>
        </row>
        <row r="1293">
          <cell r="N1293" t="str">
            <v>Ar-Raqqa</v>
          </cell>
        </row>
        <row r="1294">
          <cell r="N1294" t="str">
            <v>Ar-Raqqa</v>
          </cell>
        </row>
        <row r="1295">
          <cell r="N1295" t="str">
            <v>Ar-Raqqa</v>
          </cell>
        </row>
        <row r="1296">
          <cell r="N1296" t="str">
            <v>Ar-Raqqa</v>
          </cell>
        </row>
        <row r="1297">
          <cell r="N1297" t="str">
            <v>Ar-Raqqa</v>
          </cell>
        </row>
        <row r="1298">
          <cell r="N1298" t="str">
            <v>Ar-Raqqa</v>
          </cell>
        </row>
        <row r="1299">
          <cell r="N1299" t="str">
            <v>Ar-Rastan</v>
          </cell>
        </row>
        <row r="1300">
          <cell r="N1300" t="str">
            <v>Ar-Rastan</v>
          </cell>
        </row>
        <row r="1301">
          <cell r="N1301" t="str">
            <v>Ar-Rastan</v>
          </cell>
        </row>
        <row r="1302">
          <cell r="N1302" t="str">
            <v>Ar-Rastan</v>
          </cell>
        </row>
        <row r="1303">
          <cell r="N1303" t="str">
            <v>Ar-Rastan</v>
          </cell>
        </row>
        <row r="1304">
          <cell r="N1304" t="str">
            <v>Ar-Rastan</v>
          </cell>
        </row>
        <row r="1305">
          <cell r="N1305" t="str">
            <v>Ar-Rastan</v>
          </cell>
        </row>
        <row r="1306">
          <cell r="N1306" t="str">
            <v>Ar-Rastan</v>
          </cell>
        </row>
        <row r="1307">
          <cell r="N1307" t="str">
            <v>Ar-Rastan</v>
          </cell>
        </row>
        <row r="1308">
          <cell r="N1308" t="str">
            <v>Ar-Rastan</v>
          </cell>
        </row>
        <row r="1309">
          <cell r="N1309" t="str">
            <v>Ar-Rastan</v>
          </cell>
        </row>
        <row r="1310">
          <cell r="N1310" t="str">
            <v>Ar-Rastan</v>
          </cell>
        </row>
        <row r="1311">
          <cell r="N1311" t="str">
            <v>Ar-Rastan</v>
          </cell>
        </row>
        <row r="1312">
          <cell r="N1312" t="str">
            <v>Ar-Rastan</v>
          </cell>
        </row>
        <row r="1313">
          <cell r="N1313" t="str">
            <v>Ar-Rastan</v>
          </cell>
        </row>
        <row r="1314">
          <cell r="N1314" t="str">
            <v>Ar-Rastan</v>
          </cell>
        </row>
        <row r="1315">
          <cell r="N1315" t="str">
            <v>Ar-Rastan</v>
          </cell>
        </row>
        <row r="1316">
          <cell r="N1316" t="str">
            <v>Ar-Rastan</v>
          </cell>
        </row>
        <row r="1317">
          <cell r="N1317" t="str">
            <v>Ar-Rastan</v>
          </cell>
        </row>
        <row r="1318">
          <cell r="N1318" t="str">
            <v>Ar-Rastan</v>
          </cell>
        </row>
        <row r="1319">
          <cell r="N1319" t="str">
            <v>Arwad</v>
          </cell>
        </row>
        <row r="1320">
          <cell r="N1320" t="str">
            <v>Ashara</v>
          </cell>
        </row>
        <row r="1321">
          <cell r="N1321" t="str">
            <v>Ashara</v>
          </cell>
        </row>
        <row r="1322">
          <cell r="N1322" t="str">
            <v>Ashara</v>
          </cell>
        </row>
        <row r="1323">
          <cell r="N1323" t="str">
            <v>Ashara</v>
          </cell>
        </row>
        <row r="1324">
          <cell r="N1324" t="str">
            <v>Ashara</v>
          </cell>
        </row>
        <row r="1325">
          <cell r="N1325" t="str">
            <v>Ashara</v>
          </cell>
        </row>
        <row r="1326">
          <cell r="N1326" t="str">
            <v>Ashara</v>
          </cell>
        </row>
        <row r="1327">
          <cell r="N1327" t="str">
            <v>Ashara</v>
          </cell>
        </row>
        <row r="1328">
          <cell r="N1328" t="str">
            <v>Ashara</v>
          </cell>
        </row>
        <row r="1329">
          <cell r="N1329" t="str">
            <v>Ash-Shajara</v>
          </cell>
        </row>
        <row r="1330">
          <cell r="N1330" t="str">
            <v>Ash-Shajara</v>
          </cell>
        </row>
        <row r="1331">
          <cell r="N1331" t="str">
            <v>Ash-Shajara</v>
          </cell>
        </row>
        <row r="1332">
          <cell r="N1332" t="str">
            <v>Ash-Shajara</v>
          </cell>
        </row>
        <row r="1333">
          <cell r="N1333" t="str">
            <v>Ash-Shajara</v>
          </cell>
        </row>
        <row r="1334">
          <cell r="N1334" t="str">
            <v>Ash-Shajara</v>
          </cell>
        </row>
        <row r="1335">
          <cell r="N1335" t="str">
            <v>Ash-Shajara</v>
          </cell>
        </row>
        <row r="1336">
          <cell r="N1336" t="str">
            <v>Ash-Shajara</v>
          </cell>
        </row>
        <row r="1337">
          <cell r="N1337" t="str">
            <v>Ash-Shajara</v>
          </cell>
        </row>
        <row r="1338">
          <cell r="N1338" t="str">
            <v>Ash-Shajara</v>
          </cell>
        </row>
        <row r="1339">
          <cell r="N1339" t="str">
            <v>Ash-Shajara</v>
          </cell>
        </row>
        <row r="1340">
          <cell r="N1340" t="str">
            <v>Ash-Shajara</v>
          </cell>
        </row>
        <row r="1341">
          <cell r="N1341" t="str">
            <v>Ash-Shajara</v>
          </cell>
        </row>
        <row r="1342">
          <cell r="N1342" t="str">
            <v>Ash-Shajara</v>
          </cell>
        </row>
        <row r="1343">
          <cell r="N1343" t="str">
            <v>Ash-Shajara</v>
          </cell>
        </row>
        <row r="1344">
          <cell r="N1344" t="str">
            <v>Ash-Shajara</v>
          </cell>
        </row>
        <row r="1345">
          <cell r="N1345" t="str">
            <v>Ash-Shajara</v>
          </cell>
        </row>
        <row r="1346">
          <cell r="N1346" t="str">
            <v>Ash-Shajara</v>
          </cell>
        </row>
        <row r="1347">
          <cell r="N1347" t="str">
            <v>Ash-Shajara</v>
          </cell>
        </row>
        <row r="1348">
          <cell r="N1348" t="str">
            <v>As-Saan</v>
          </cell>
        </row>
        <row r="1349">
          <cell r="N1349" t="str">
            <v>As-Saan</v>
          </cell>
        </row>
        <row r="1350">
          <cell r="N1350" t="str">
            <v>As-Saan</v>
          </cell>
        </row>
        <row r="1351">
          <cell r="N1351" t="str">
            <v>As-Saan</v>
          </cell>
        </row>
        <row r="1352">
          <cell r="N1352" t="str">
            <v>As-Saan</v>
          </cell>
        </row>
        <row r="1353">
          <cell r="N1353" t="str">
            <v>As-Saan</v>
          </cell>
        </row>
        <row r="1354">
          <cell r="N1354" t="str">
            <v>As-Saan</v>
          </cell>
        </row>
        <row r="1355">
          <cell r="N1355" t="str">
            <v>As-Saan</v>
          </cell>
        </row>
        <row r="1356">
          <cell r="N1356" t="str">
            <v>As-Saan</v>
          </cell>
        </row>
        <row r="1357">
          <cell r="N1357" t="str">
            <v>As-Saan</v>
          </cell>
        </row>
        <row r="1358">
          <cell r="N1358" t="str">
            <v>As-Saan</v>
          </cell>
        </row>
        <row r="1359">
          <cell r="N1359" t="str">
            <v>As-Saan</v>
          </cell>
        </row>
        <row r="1360">
          <cell r="N1360" t="str">
            <v>As-Saan</v>
          </cell>
        </row>
        <row r="1361">
          <cell r="N1361" t="str">
            <v>As-Saan</v>
          </cell>
        </row>
        <row r="1362">
          <cell r="N1362" t="str">
            <v>As-Saan</v>
          </cell>
        </row>
        <row r="1363">
          <cell r="N1363" t="str">
            <v>As-Saan</v>
          </cell>
        </row>
        <row r="1364">
          <cell r="N1364" t="str">
            <v>As-Saan</v>
          </cell>
        </row>
        <row r="1365">
          <cell r="N1365" t="str">
            <v>As-Saan</v>
          </cell>
        </row>
        <row r="1366">
          <cell r="N1366" t="str">
            <v>As-Saan</v>
          </cell>
        </row>
        <row r="1367">
          <cell r="N1367" t="str">
            <v>As-Saan</v>
          </cell>
        </row>
        <row r="1368">
          <cell r="N1368" t="str">
            <v>As-Saan</v>
          </cell>
        </row>
        <row r="1369">
          <cell r="N1369" t="str">
            <v>As-Saan</v>
          </cell>
        </row>
        <row r="1370">
          <cell r="N1370" t="str">
            <v>As-Saan</v>
          </cell>
        </row>
        <row r="1371">
          <cell r="N1371" t="str">
            <v>As-Saan</v>
          </cell>
        </row>
        <row r="1372">
          <cell r="N1372" t="str">
            <v>As-Saan</v>
          </cell>
        </row>
        <row r="1373">
          <cell r="N1373" t="str">
            <v>As-Saan</v>
          </cell>
        </row>
        <row r="1374">
          <cell r="N1374" t="str">
            <v>As-Saan</v>
          </cell>
        </row>
        <row r="1375">
          <cell r="N1375" t="str">
            <v>As-Saan</v>
          </cell>
        </row>
        <row r="1376">
          <cell r="N1376" t="str">
            <v>As-Saan</v>
          </cell>
        </row>
        <row r="1377">
          <cell r="N1377" t="str">
            <v>As-Saan</v>
          </cell>
        </row>
        <row r="1378">
          <cell r="N1378" t="str">
            <v>As-Saan</v>
          </cell>
        </row>
        <row r="1379">
          <cell r="N1379" t="str">
            <v>As-Saan</v>
          </cell>
        </row>
        <row r="1380">
          <cell r="N1380" t="str">
            <v>As-Saan</v>
          </cell>
        </row>
        <row r="1381">
          <cell r="N1381" t="str">
            <v>As-Safira</v>
          </cell>
        </row>
        <row r="1382">
          <cell r="N1382" t="str">
            <v>As-Safira</v>
          </cell>
        </row>
        <row r="1383">
          <cell r="N1383" t="str">
            <v>As-Safira</v>
          </cell>
        </row>
        <row r="1384">
          <cell r="N1384" t="str">
            <v>As-Safira</v>
          </cell>
        </row>
        <row r="1385">
          <cell r="N1385" t="str">
            <v>As-Safira</v>
          </cell>
        </row>
        <row r="1386">
          <cell r="N1386" t="str">
            <v>As-Safira</v>
          </cell>
        </row>
        <row r="1387">
          <cell r="N1387" t="str">
            <v>As-Safira</v>
          </cell>
        </row>
        <row r="1388">
          <cell r="N1388" t="str">
            <v>As-Safira</v>
          </cell>
        </row>
        <row r="1389">
          <cell r="N1389" t="str">
            <v>As-Safira</v>
          </cell>
        </row>
        <row r="1390">
          <cell r="N1390" t="str">
            <v>As-Safira</v>
          </cell>
        </row>
        <row r="1391">
          <cell r="N1391" t="str">
            <v>As-Safira</v>
          </cell>
        </row>
        <row r="1392">
          <cell r="N1392" t="str">
            <v>As-Safira</v>
          </cell>
        </row>
        <row r="1393">
          <cell r="N1393" t="str">
            <v>As-Safira</v>
          </cell>
        </row>
        <row r="1394">
          <cell r="N1394" t="str">
            <v>As-Safira</v>
          </cell>
        </row>
        <row r="1395">
          <cell r="N1395" t="str">
            <v>As-Safira</v>
          </cell>
        </row>
        <row r="1396">
          <cell r="N1396" t="str">
            <v>As-Safira</v>
          </cell>
        </row>
        <row r="1397">
          <cell r="N1397" t="str">
            <v>As-Safira</v>
          </cell>
        </row>
        <row r="1398">
          <cell r="N1398" t="str">
            <v>As-Safira</v>
          </cell>
        </row>
        <row r="1399">
          <cell r="N1399" t="str">
            <v>As-Safira</v>
          </cell>
        </row>
        <row r="1400">
          <cell r="N1400" t="str">
            <v>As-Safira</v>
          </cell>
        </row>
        <row r="1401">
          <cell r="N1401" t="str">
            <v>As-Safira</v>
          </cell>
        </row>
        <row r="1402">
          <cell r="N1402" t="str">
            <v>As-Safira</v>
          </cell>
        </row>
        <row r="1403">
          <cell r="N1403" t="str">
            <v>As-Safira</v>
          </cell>
        </row>
        <row r="1404">
          <cell r="N1404" t="str">
            <v>As-Safira</v>
          </cell>
        </row>
        <row r="1405">
          <cell r="N1405" t="str">
            <v>As-Safira</v>
          </cell>
        </row>
        <row r="1406">
          <cell r="N1406" t="str">
            <v>As-Safira</v>
          </cell>
        </row>
        <row r="1407">
          <cell r="N1407" t="str">
            <v>As-Safira</v>
          </cell>
        </row>
        <row r="1408">
          <cell r="N1408" t="str">
            <v>As-Safira</v>
          </cell>
        </row>
        <row r="1409">
          <cell r="N1409" t="str">
            <v>As-Safira</v>
          </cell>
        </row>
        <row r="1410">
          <cell r="N1410" t="str">
            <v>As-Safira</v>
          </cell>
        </row>
        <row r="1411">
          <cell r="N1411" t="str">
            <v>As-Safira</v>
          </cell>
        </row>
        <row r="1412">
          <cell r="N1412" t="str">
            <v>As-Safira</v>
          </cell>
        </row>
        <row r="1413">
          <cell r="N1413" t="str">
            <v>As-Safira</v>
          </cell>
        </row>
        <row r="1414">
          <cell r="N1414" t="str">
            <v>As-Safira</v>
          </cell>
        </row>
        <row r="1415">
          <cell r="N1415" t="str">
            <v>As-Safira</v>
          </cell>
        </row>
        <row r="1416">
          <cell r="N1416" t="str">
            <v>As-Safira</v>
          </cell>
        </row>
        <row r="1417">
          <cell r="N1417" t="str">
            <v>As-Safira</v>
          </cell>
        </row>
        <row r="1418">
          <cell r="N1418" t="str">
            <v>As-Safira</v>
          </cell>
        </row>
        <row r="1419">
          <cell r="N1419" t="str">
            <v>As-Safira</v>
          </cell>
        </row>
        <row r="1420">
          <cell r="N1420" t="str">
            <v>As-Safira</v>
          </cell>
        </row>
        <row r="1421">
          <cell r="N1421" t="str">
            <v>As-Safira</v>
          </cell>
        </row>
        <row r="1422">
          <cell r="N1422" t="str">
            <v>As-Safira</v>
          </cell>
        </row>
        <row r="1423">
          <cell r="N1423" t="str">
            <v>As-Safira</v>
          </cell>
        </row>
        <row r="1424">
          <cell r="N1424" t="str">
            <v>As-Safira</v>
          </cell>
        </row>
        <row r="1425">
          <cell r="N1425" t="str">
            <v>As-Safira</v>
          </cell>
        </row>
        <row r="1426">
          <cell r="N1426" t="str">
            <v>As-Safira</v>
          </cell>
        </row>
        <row r="1427">
          <cell r="N1427" t="str">
            <v>As-Safira</v>
          </cell>
        </row>
        <row r="1428">
          <cell r="N1428" t="str">
            <v>As-Safira</v>
          </cell>
        </row>
        <row r="1429">
          <cell r="N1429" t="str">
            <v>As-Salamiyeh</v>
          </cell>
        </row>
        <row r="1430">
          <cell r="N1430" t="str">
            <v>As-Salamiyeh</v>
          </cell>
        </row>
        <row r="1431">
          <cell r="N1431" t="str">
            <v>As-Salamiyeh</v>
          </cell>
        </row>
        <row r="1432">
          <cell r="N1432" t="str">
            <v>As-Salamiyeh</v>
          </cell>
        </row>
        <row r="1433">
          <cell r="N1433" t="str">
            <v>As-Salamiyeh</v>
          </cell>
        </row>
        <row r="1434">
          <cell r="N1434" t="str">
            <v>As-Salamiyeh</v>
          </cell>
        </row>
        <row r="1435">
          <cell r="N1435" t="str">
            <v>As-Salamiyeh</v>
          </cell>
        </row>
        <row r="1436">
          <cell r="N1436" t="str">
            <v>As-Salamiyeh</v>
          </cell>
        </row>
        <row r="1437">
          <cell r="N1437" t="str">
            <v>As-Salamiyeh</v>
          </cell>
        </row>
        <row r="1438">
          <cell r="N1438" t="str">
            <v>As-Salamiyeh</v>
          </cell>
        </row>
        <row r="1439">
          <cell r="N1439" t="str">
            <v>As-Salamiyeh</v>
          </cell>
        </row>
        <row r="1440">
          <cell r="N1440" t="str">
            <v>As-Salamiyeh</v>
          </cell>
        </row>
        <row r="1441">
          <cell r="N1441" t="str">
            <v>As-Salamiyeh</v>
          </cell>
        </row>
        <row r="1442">
          <cell r="N1442" t="str">
            <v>As-Salamiyeh</v>
          </cell>
        </row>
        <row r="1443">
          <cell r="N1443" t="str">
            <v>As-Salamiyeh</v>
          </cell>
        </row>
        <row r="1444">
          <cell r="N1444" t="str">
            <v>As-Salamiyeh</v>
          </cell>
        </row>
        <row r="1445">
          <cell r="N1445" t="str">
            <v>As-Salamiyeh</v>
          </cell>
        </row>
        <row r="1446">
          <cell r="N1446" t="str">
            <v>As-Salamiyeh</v>
          </cell>
        </row>
        <row r="1447">
          <cell r="N1447" t="str">
            <v>As-Salamiyeh</v>
          </cell>
        </row>
        <row r="1448">
          <cell r="N1448" t="str">
            <v>As-Salamiyeh</v>
          </cell>
        </row>
        <row r="1449">
          <cell r="N1449" t="str">
            <v>As-Salamiyeh</v>
          </cell>
        </row>
        <row r="1450">
          <cell r="N1450" t="str">
            <v>As-Salamiyeh</v>
          </cell>
        </row>
        <row r="1451">
          <cell r="N1451" t="str">
            <v>As-Salamiyeh</v>
          </cell>
        </row>
        <row r="1452">
          <cell r="N1452" t="str">
            <v>As-Salamiyeh</v>
          </cell>
        </row>
        <row r="1453">
          <cell r="N1453" t="str">
            <v>As-Salamiyeh</v>
          </cell>
        </row>
        <row r="1454">
          <cell r="N1454" t="str">
            <v>As-Salamiyeh</v>
          </cell>
        </row>
        <row r="1455">
          <cell r="N1455" t="str">
            <v>As-Salamiyeh</v>
          </cell>
        </row>
        <row r="1456">
          <cell r="N1456" t="str">
            <v>As-Salamiyeh</v>
          </cell>
        </row>
        <row r="1457">
          <cell r="N1457" t="str">
            <v>As-Salamiyeh</v>
          </cell>
        </row>
        <row r="1458">
          <cell r="N1458" t="str">
            <v>As-Salamiyeh</v>
          </cell>
        </row>
        <row r="1459">
          <cell r="N1459" t="str">
            <v>As-Salamiyeh</v>
          </cell>
        </row>
        <row r="1460">
          <cell r="N1460" t="str">
            <v>As-Salamiyeh</v>
          </cell>
        </row>
        <row r="1461">
          <cell r="N1461" t="str">
            <v>As-Salamiyeh</v>
          </cell>
        </row>
        <row r="1462">
          <cell r="N1462" t="str">
            <v>As-Salamiyeh</v>
          </cell>
        </row>
        <row r="1463">
          <cell r="N1463" t="str">
            <v>As-Salamiyeh</v>
          </cell>
        </row>
        <row r="1464">
          <cell r="N1464" t="str">
            <v>As-Salamiyeh</v>
          </cell>
        </row>
        <row r="1465">
          <cell r="N1465" t="str">
            <v>As-Salamiyeh</v>
          </cell>
        </row>
        <row r="1466">
          <cell r="N1466" t="str">
            <v>As-Salamiyeh</v>
          </cell>
        </row>
        <row r="1467">
          <cell r="N1467" t="str">
            <v>As-Salamiyeh</v>
          </cell>
        </row>
        <row r="1468">
          <cell r="N1468" t="str">
            <v>As-Salamiyeh</v>
          </cell>
        </row>
        <row r="1469">
          <cell r="N1469" t="str">
            <v>As-Salamiyeh</v>
          </cell>
        </row>
        <row r="1470">
          <cell r="N1470" t="str">
            <v>As-Salamiyeh</v>
          </cell>
        </row>
        <row r="1471">
          <cell r="N1471" t="str">
            <v>As-Salamiyeh</v>
          </cell>
        </row>
        <row r="1472">
          <cell r="N1472" t="str">
            <v>As-Salamiyeh</v>
          </cell>
        </row>
        <row r="1473">
          <cell r="N1473" t="str">
            <v>As-Salamiyeh</v>
          </cell>
        </row>
        <row r="1474">
          <cell r="N1474" t="str">
            <v>As-Salamiyeh</v>
          </cell>
        </row>
        <row r="1475">
          <cell r="N1475" t="str">
            <v>As-Salamiyeh</v>
          </cell>
        </row>
        <row r="1476">
          <cell r="N1476" t="str">
            <v>As-Salamiyeh</v>
          </cell>
        </row>
        <row r="1477">
          <cell r="N1477" t="str">
            <v>As-Salamiyeh</v>
          </cell>
        </row>
        <row r="1478">
          <cell r="N1478" t="str">
            <v>As-Salamiyeh</v>
          </cell>
        </row>
        <row r="1479">
          <cell r="N1479" t="str">
            <v>As-Salamiyeh</v>
          </cell>
        </row>
        <row r="1480">
          <cell r="N1480" t="str">
            <v>As-Sanamayn</v>
          </cell>
        </row>
        <row r="1481">
          <cell r="N1481" t="str">
            <v>As-Sanamayn</v>
          </cell>
        </row>
        <row r="1482">
          <cell r="N1482" t="str">
            <v>As-Sanamayn</v>
          </cell>
        </row>
        <row r="1483">
          <cell r="N1483" t="str">
            <v>As-Sanamayn</v>
          </cell>
        </row>
        <row r="1484">
          <cell r="N1484" t="str">
            <v>As-Sanamayn</v>
          </cell>
        </row>
        <row r="1485">
          <cell r="N1485" t="str">
            <v>As-Sanamayn</v>
          </cell>
        </row>
        <row r="1486">
          <cell r="N1486" t="str">
            <v>As-Sanamayn</v>
          </cell>
        </row>
        <row r="1487">
          <cell r="N1487" t="str">
            <v>As-Sanamayn</v>
          </cell>
        </row>
        <row r="1488">
          <cell r="N1488" t="str">
            <v>As-Sanamayn</v>
          </cell>
        </row>
        <row r="1489">
          <cell r="N1489" t="str">
            <v>As-Sanamayn</v>
          </cell>
        </row>
        <row r="1490">
          <cell r="N1490" t="str">
            <v>As-Sanamayn</v>
          </cell>
        </row>
        <row r="1491">
          <cell r="N1491" t="str">
            <v>As-Sanamayn</v>
          </cell>
        </row>
        <row r="1492">
          <cell r="N1492" t="str">
            <v>As-Sanamayn</v>
          </cell>
        </row>
        <row r="1493">
          <cell r="N1493" t="str">
            <v>As-Sanamayn</v>
          </cell>
        </row>
        <row r="1494">
          <cell r="N1494" t="str">
            <v>As-Sanamayn</v>
          </cell>
        </row>
        <row r="1495">
          <cell r="N1495" t="str">
            <v>As-Sanamayn</v>
          </cell>
        </row>
        <row r="1496">
          <cell r="N1496" t="str">
            <v>As-Sanamayn</v>
          </cell>
        </row>
        <row r="1497">
          <cell r="N1497" t="str">
            <v>As-Sanamayn</v>
          </cell>
        </row>
        <row r="1498">
          <cell r="N1498" t="str">
            <v>As-Sanamayn</v>
          </cell>
        </row>
        <row r="1499">
          <cell r="N1499" t="str">
            <v>As-Sanamayn</v>
          </cell>
        </row>
        <row r="1500">
          <cell r="N1500" t="str">
            <v>As-Sanamayn</v>
          </cell>
        </row>
        <row r="1501">
          <cell r="N1501" t="str">
            <v>As-Sanamayn</v>
          </cell>
        </row>
        <row r="1502">
          <cell r="N1502" t="str">
            <v>As-Suqaylabiyah</v>
          </cell>
        </row>
        <row r="1503">
          <cell r="N1503" t="str">
            <v>As-Suqaylabiyah</v>
          </cell>
        </row>
        <row r="1504">
          <cell r="N1504" t="str">
            <v>As-Suqaylabiyah</v>
          </cell>
        </row>
        <row r="1505">
          <cell r="N1505" t="str">
            <v>As-Suqaylabiyah</v>
          </cell>
        </row>
        <row r="1506">
          <cell r="N1506" t="str">
            <v>As-Suqaylabiyah</v>
          </cell>
        </row>
        <row r="1507">
          <cell r="N1507" t="str">
            <v>As-Suqaylabiyah</v>
          </cell>
        </row>
        <row r="1508">
          <cell r="N1508" t="str">
            <v>As-Suqaylabiyah</v>
          </cell>
        </row>
        <row r="1509">
          <cell r="N1509" t="str">
            <v>As-Suqaylabiyah</v>
          </cell>
        </row>
        <row r="1510">
          <cell r="N1510" t="str">
            <v>As-Suqaylabiyah</v>
          </cell>
        </row>
        <row r="1511">
          <cell r="N1511" t="str">
            <v>As-Suqaylabiyah</v>
          </cell>
        </row>
        <row r="1512">
          <cell r="N1512" t="str">
            <v>As-Suqaylabiyah</v>
          </cell>
        </row>
        <row r="1513">
          <cell r="N1513" t="str">
            <v>As-Suqaylabiyah</v>
          </cell>
        </row>
        <row r="1514">
          <cell r="N1514" t="str">
            <v>As-Suqaylabiyah</v>
          </cell>
        </row>
        <row r="1515">
          <cell r="N1515" t="str">
            <v>As-Suqaylabiyah</v>
          </cell>
        </row>
        <row r="1516">
          <cell r="N1516" t="str">
            <v>As-Suqaylabiyah</v>
          </cell>
        </row>
        <row r="1517">
          <cell r="N1517" t="str">
            <v>As-Suqaylabiyah</v>
          </cell>
        </row>
        <row r="1518">
          <cell r="N1518" t="str">
            <v>As-Suqaylabiyah</v>
          </cell>
        </row>
        <row r="1519">
          <cell r="N1519" t="str">
            <v>As-Suqaylabiyah</v>
          </cell>
        </row>
        <row r="1520">
          <cell r="N1520" t="str">
            <v>As-Suqaylabiyah</v>
          </cell>
        </row>
        <row r="1521">
          <cell r="N1521" t="str">
            <v>As-Suqaylabiyah</v>
          </cell>
        </row>
        <row r="1522">
          <cell r="N1522" t="str">
            <v>As-Suqaylabiyah</v>
          </cell>
        </row>
        <row r="1523">
          <cell r="N1523" t="str">
            <v>As-Suqaylabiyah</v>
          </cell>
        </row>
        <row r="1524">
          <cell r="N1524" t="str">
            <v>As-Suqaylabiyah</v>
          </cell>
        </row>
        <row r="1525">
          <cell r="N1525" t="str">
            <v>As-Suqaylabiyah</v>
          </cell>
        </row>
        <row r="1526">
          <cell r="N1526" t="str">
            <v>As-Suqaylabiyah</v>
          </cell>
        </row>
        <row r="1527">
          <cell r="N1527" t="str">
            <v>As-Suqaylabiyah</v>
          </cell>
        </row>
        <row r="1528">
          <cell r="N1528" t="str">
            <v>As-Suqaylabiyah</v>
          </cell>
        </row>
        <row r="1529">
          <cell r="N1529" t="str">
            <v>As-Sweida</v>
          </cell>
        </row>
        <row r="1530">
          <cell r="N1530" t="str">
            <v>As-Sweida</v>
          </cell>
        </row>
        <row r="1531">
          <cell r="N1531" t="str">
            <v>As-Sweida</v>
          </cell>
        </row>
        <row r="1532">
          <cell r="N1532" t="str">
            <v>As-Sweida</v>
          </cell>
        </row>
        <row r="1533">
          <cell r="N1533" t="str">
            <v>As-Sweida</v>
          </cell>
        </row>
        <row r="1534">
          <cell r="N1534" t="str">
            <v>As-Sweida</v>
          </cell>
        </row>
        <row r="1535">
          <cell r="N1535" t="str">
            <v>As-Sweida</v>
          </cell>
        </row>
        <row r="1536">
          <cell r="N1536" t="str">
            <v>As-Sweida</v>
          </cell>
        </row>
        <row r="1537">
          <cell r="N1537" t="str">
            <v>As-Sweida</v>
          </cell>
        </row>
        <row r="1538">
          <cell r="N1538" t="str">
            <v>As-Sweida</v>
          </cell>
        </row>
        <row r="1539">
          <cell r="N1539" t="str">
            <v>As-Sweida</v>
          </cell>
        </row>
        <row r="1540">
          <cell r="N1540" t="str">
            <v>As-Sweida</v>
          </cell>
        </row>
        <row r="1541">
          <cell r="N1541" t="str">
            <v>As-Sweida</v>
          </cell>
        </row>
        <row r="1542">
          <cell r="N1542" t="str">
            <v>As-Sweida</v>
          </cell>
        </row>
        <row r="1543">
          <cell r="N1543" t="str">
            <v>As-Sweida</v>
          </cell>
        </row>
        <row r="1544">
          <cell r="N1544" t="str">
            <v>As-Sweida</v>
          </cell>
        </row>
        <row r="1545">
          <cell r="N1545" t="str">
            <v>As-Sweida</v>
          </cell>
        </row>
        <row r="1546">
          <cell r="N1546" t="str">
            <v>As-Sweida</v>
          </cell>
        </row>
        <row r="1547">
          <cell r="N1547" t="str">
            <v>As-Sweida</v>
          </cell>
        </row>
        <row r="1548">
          <cell r="N1548" t="str">
            <v>As-Sweida</v>
          </cell>
        </row>
        <row r="1549">
          <cell r="N1549" t="str">
            <v>As-Sweida</v>
          </cell>
        </row>
        <row r="1550">
          <cell r="N1550" t="str">
            <v>As-Sweida</v>
          </cell>
        </row>
        <row r="1551">
          <cell r="N1551" t="str">
            <v>As-Sweida</v>
          </cell>
        </row>
        <row r="1552">
          <cell r="N1552" t="str">
            <v>As-Sweida</v>
          </cell>
        </row>
        <row r="1553">
          <cell r="N1553" t="str">
            <v>As-Sweida</v>
          </cell>
        </row>
        <row r="1554">
          <cell r="N1554" t="str">
            <v>At Tall</v>
          </cell>
        </row>
        <row r="1555">
          <cell r="N1555" t="str">
            <v>At Tall</v>
          </cell>
        </row>
        <row r="1556">
          <cell r="N1556" t="str">
            <v>At Tall</v>
          </cell>
        </row>
        <row r="1557">
          <cell r="N1557" t="str">
            <v>At Tall</v>
          </cell>
        </row>
        <row r="1558">
          <cell r="N1558" t="str">
            <v>At Tall</v>
          </cell>
        </row>
        <row r="1559">
          <cell r="N1559" t="str">
            <v>At Tall</v>
          </cell>
        </row>
        <row r="1560">
          <cell r="N1560" t="str">
            <v>At Tall</v>
          </cell>
        </row>
        <row r="1561">
          <cell r="N1561" t="str">
            <v>Atareb</v>
          </cell>
        </row>
        <row r="1562">
          <cell r="N1562" t="str">
            <v>Atareb</v>
          </cell>
        </row>
        <row r="1563">
          <cell r="N1563" t="str">
            <v>Atareb</v>
          </cell>
        </row>
        <row r="1564">
          <cell r="N1564" t="str">
            <v>Atareb</v>
          </cell>
        </row>
        <row r="1565">
          <cell r="N1565" t="str">
            <v>Atareb</v>
          </cell>
        </row>
        <row r="1566">
          <cell r="N1566" t="str">
            <v>Atareb</v>
          </cell>
        </row>
        <row r="1567">
          <cell r="N1567" t="str">
            <v>Atareb</v>
          </cell>
        </row>
        <row r="1568">
          <cell r="N1568" t="str">
            <v>Atareb</v>
          </cell>
        </row>
        <row r="1569">
          <cell r="N1569" t="str">
            <v>Atareb</v>
          </cell>
        </row>
        <row r="1570">
          <cell r="N1570" t="str">
            <v>Atareb</v>
          </cell>
        </row>
        <row r="1571">
          <cell r="N1571" t="str">
            <v>Atareb</v>
          </cell>
        </row>
        <row r="1572">
          <cell r="N1572" t="str">
            <v>Atareb</v>
          </cell>
        </row>
        <row r="1573">
          <cell r="N1573" t="str">
            <v>Atareb</v>
          </cell>
        </row>
        <row r="1574">
          <cell r="N1574" t="str">
            <v>Atareb</v>
          </cell>
        </row>
        <row r="1575">
          <cell r="N1575" t="str">
            <v>Atareb</v>
          </cell>
        </row>
        <row r="1576">
          <cell r="N1576" t="str">
            <v>Atareb</v>
          </cell>
        </row>
        <row r="1577">
          <cell r="N1577" t="str">
            <v>Atareb</v>
          </cell>
        </row>
        <row r="1578">
          <cell r="N1578" t="str">
            <v>Atareb</v>
          </cell>
        </row>
        <row r="1579">
          <cell r="N1579" t="str">
            <v>Atareb</v>
          </cell>
        </row>
        <row r="1580">
          <cell r="N1580" t="str">
            <v>Atareb</v>
          </cell>
        </row>
        <row r="1581">
          <cell r="N1581" t="str">
            <v>Atareb</v>
          </cell>
        </row>
        <row r="1582">
          <cell r="N1582" t="str">
            <v>Atareb</v>
          </cell>
        </row>
        <row r="1583">
          <cell r="N1583" t="str">
            <v>Atareb</v>
          </cell>
        </row>
        <row r="1584">
          <cell r="N1584" t="str">
            <v>Atareb</v>
          </cell>
        </row>
        <row r="1585">
          <cell r="N1585" t="str">
            <v>Atareb</v>
          </cell>
        </row>
        <row r="1586">
          <cell r="N1586" t="str">
            <v>Atareb</v>
          </cell>
        </row>
        <row r="1587">
          <cell r="N1587" t="str">
            <v>Atareb</v>
          </cell>
        </row>
        <row r="1588">
          <cell r="N1588" t="str">
            <v>Atareb</v>
          </cell>
        </row>
        <row r="1589">
          <cell r="N1589" t="str">
            <v>Atareb</v>
          </cell>
        </row>
        <row r="1590">
          <cell r="N1590" t="str">
            <v>Atareb</v>
          </cell>
        </row>
        <row r="1591">
          <cell r="N1591" t="str">
            <v>A'zaz</v>
          </cell>
        </row>
        <row r="1592">
          <cell r="N1592" t="str">
            <v>A'zaz</v>
          </cell>
        </row>
        <row r="1593">
          <cell r="N1593" t="str">
            <v>A'zaz</v>
          </cell>
        </row>
        <row r="1594">
          <cell r="N1594" t="str">
            <v>A'zaz</v>
          </cell>
        </row>
        <row r="1595">
          <cell r="N1595" t="str">
            <v>A'zaz</v>
          </cell>
        </row>
        <row r="1596">
          <cell r="N1596" t="str">
            <v>A'zaz</v>
          </cell>
        </row>
        <row r="1597">
          <cell r="N1597" t="str">
            <v>A'zaz</v>
          </cell>
        </row>
        <row r="1598">
          <cell r="N1598" t="str">
            <v>A'zaz</v>
          </cell>
        </row>
        <row r="1599">
          <cell r="N1599" t="str">
            <v>A'zaz</v>
          </cell>
        </row>
        <row r="1600">
          <cell r="N1600" t="str">
            <v>A'zaz</v>
          </cell>
        </row>
        <row r="1601">
          <cell r="N1601" t="str">
            <v>A'zaz</v>
          </cell>
        </row>
        <row r="1602">
          <cell r="N1602" t="str">
            <v>A'zaz</v>
          </cell>
        </row>
        <row r="1603">
          <cell r="N1603" t="str">
            <v>A'zaz</v>
          </cell>
        </row>
        <row r="1604">
          <cell r="N1604" t="str">
            <v>A'zaz</v>
          </cell>
        </row>
        <row r="1605">
          <cell r="N1605" t="str">
            <v>A'zaz</v>
          </cell>
        </row>
        <row r="1606">
          <cell r="N1606" t="str">
            <v>A'zaz</v>
          </cell>
        </row>
        <row r="1607">
          <cell r="N1607" t="str">
            <v>A'zaz</v>
          </cell>
        </row>
        <row r="1608">
          <cell r="N1608" t="str">
            <v>A'zaz</v>
          </cell>
        </row>
        <row r="1609">
          <cell r="N1609" t="str">
            <v>A'zaz</v>
          </cell>
        </row>
        <row r="1610">
          <cell r="N1610" t="str">
            <v>A'zaz</v>
          </cell>
        </row>
        <row r="1611">
          <cell r="N1611" t="str">
            <v>A'zaz</v>
          </cell>
        </row>
        <row r="1612">
          <cell r="N1612" t="str">
            <v>A'zaz</v>
          </cell>
        </row>
        <row r="1613">
          <cell r="N1613" t="str">
            <v>Az-Zabdani</v>
          </cell>
        </row>
        <row r="1614">
          <cell r="N1614" t="str">
            <v>Az-Zabdani</v>
          </cell>
        </row>
        <row r="1615">
          <cell r="N1615" t="str">
            <v>Az-Zabdani</v>
          </cell>
        </row>
        <row r="1616">
          <cell r="N1616" t="str">
            <v>Az-Zabdani</v>
          </cell>
        </row>
        <row r="1617">
          <cell r="N1617" t="str">
            <v>Az-Zabdani</v>
          </cell>
        </row>
        <row r="1618">
          <cell r="N1618" t="str">
            <v>Az-Zabdani</v>
          </cell>
        </row>
        <row r="1619">
          <cell r="N1619" t="str">
            <v>Az-Zabdani</v>
          </cell>
        </row>
        <row r="1620">
          <cell r="N1620" t="str">
            <v>Babella</v>
          </cell>
        </row>
        <row r="1621">
          <cell r="N1621" t="str">
            <v>Babella</v>
          </cell>
        </row>
        <row r="1622">
          <cell r="N1622" t="str">
            <v>Babella</v>
          </cell>
        </row>
        <row r="1623">
          <cell r="N1623" t="str">
            <v>Babella</v>
          </cell>
        </row>
        <row r="1624">
          <cell r="N1624" t="str">
            <v>Babella</v>
          </cell>
        </row>
        <row r="1625">
          <cell r="N1625" t="str">
            <v>Babella</v>
          </cell>
        </row>
        <row r="1626">
          <cell r="N1626" t="str">
            <v>Babella</v>
          </cell>
        </row>
        <row r="1627">
          <cell r="N1627" t="str">
            <v>Babella</v>
          </cell>
        </row>
        <row r="1628">
          <cell r="N1628" t="str">
            <v>Babella</v>
          </cell>
        </row>
        <row r="1629">
          <cell r="N1629" t="str">
            <v>Babella</v>
          </cell>
        </row>
        <row r="1630">
          <cell r="N1630" t="str">
            <v>Babella</v>
          </cell>
        </row>
        <row r="1631">
          <cell r="N1631" t="str">
            <v>Babella</v>
          </cell>
        </row>
        <row r="1632">
          <cell r="N1632" t="str">
            <v>Babella</v>
          </cell>
        </row>
        <row r="1633">
          <cell r="N1633" t="str">
            <v>Babella</v>
          </cell>
        </row>
        <row r="1634">
          <cell r="N1634" t="str">
            <v>Badama</v>
          </cell>
        </row>
        <row r="1635">
          <cell r="N1635" t="str">
            <v>Badama</v>
          </cell>
        </row>
        <row r="1636">
          <cell r="N1636" t="str">
            <v>Badama</v>
          </cell>
        </row>
        <row r="1637">
          <cell r="N1637" t="str">
            <v>Badama</v>
          </cell>
        </row>
        <row r="1638">
          <cell r="N1638" t="str">
            <v>Badama</v>
          </cell>
        </row>
        <row r="1639">
          <cell r="N1639" t="str">
            <v>Badama</v>
          </cell>
        </row>
        <row r="1640">
          <cell r="N1640" t="str">
            <v>Badama</v>
          </cell>
        </row>
        <row r="1641">
          <cell r="N1641" t="str">
            <v>Badama</v>
          </cell>
        </row>
        <row r="1642">
          <cell r="N1642" t="str">
            <v>Badama</v>
          </cell>
        </row>
        <row r="1643">
          <cell r="N1643" t="str">
            <v>Badama</v>
          </cell>
        </row>
        <row r="1644">
          <cell r="N1644" t="str">
            <v>Badama</v>
          </cell>
        </row>
        <row r="1645">
          <cell r="N1645" t="str">
            <v>Badama</v>
          </cell>
        </row>
        <row r="1646">
          <cell r="N1646" t="str">
            <v>Badama</v>
          </cell>
        </row>
        <row r="1647">
          <cell r="N1647" t="str">
            <v>Badama</v>
          </cell>
        </row>
        <row r="1648">
          <cell r="N1648" t="str">
            <v>Badama</v>
          </cell>
        </row>
        <row r="1649">
          <cell r="N1649" t="str">
            <v>Badama</v>
          </cell>
        </row>
        <row r="1650">
          <cell r="N1650" t="str">
            <v>Badama</v>
          </cell>
        </row>
        <row r="1651">
          <cell r="N1651" t="str">
            <v>Badama</v>
          </cell>
        </row>
        <row r="1652">
          <cell r="N1652" t="str">
            <v>Bahlolieh</v>
          </cell>
        </row>
        <row r="1653">
          <cell r="N1653" t="str">
            <v>Bahlolieh</v>
          </cell>
        </row>
        <row r="1654">
          <cell r="N1654" t="str">
            <v>Bahlolieh</v>
          </cell>
        </row>
        <row r="1655">
          <cell r="N1655" t="str">
            <v>Bahlolieh</v>
          </cell>
        </row>
        <row r="1656">
          <cell r="N1656" t="str">
            <v>Bahlolieh</v>
          </cell>
        </row>
        <row r="1657">
          <cell r="N1657" t="str">
            <v>Bahlolieh</v>
          </cell>
        </row>
        <row r="1658">
          <cell r="N1658" t="str">
            <v>Bahlolieh</v>
          </cell>
        </row>
        <row r="1659">
          <cell r="N1659" t="str">
            <v>Bahlolieh</v>
          </cell>
        </row>
        <row r="1660">
          <cell r="N1660" t="str">
            <v>Bahlolieh</v>
          </cell>
        </row>
        <row r="1661">
          <cell r="N1661" t="str">
            <v>Bahlolieh</v>
          </cell>
        </row>
        <row r="1662">
          <cell r="N1662" t="str">
            <v>Bahlolieh</v>
          </cell>
        </row>
        <row r="1663">
          <cell r="N1663" t="str">
            <v>Bahlolieh</v>
          </cell>
        </row>
        <row r="1664">
          <cell r="N1664" t="str">
            <v>Bahlolieh</v>
          </cell>
        </row>
        <row r="1665">
          <cell r="N1665" t="str">
            <v>Bahlolieh</v>
          </cell>
        </row>
        <row r="1666">
          <cell r="N1666" t="str">
            <v>Bahlolieh</v>
          </cell>
        </row>
        <row r="1667">
          <cell r="N1667" t="str">
            <v>Bait Jan</v>
          </cell>
        </row>
        <row r="1668">
          <cell r="N1668" t="str">
            <v>Bait Jan</v>
          </cell>
        </row>
        <row r="1669">
          <cell r="N1669" t="str">
            <v>Bait Jan</v>
          </cell>
        </row>
        <row r="1670">
          <cell r="N1670" t="str">
            <v>Bait Jan</v>
          </cell>
        </row>
        <row r="1671">
          <cell r="N1671" t="str">
            <v>Bait Jan</v>
          </cell>
        </row>
        <row r="1672">
          <cell r="N1672" t="str">
            <v>Bait Jan</v>
          </cell>
        </row>
        <row r="1673">
          <cell r="N1673" t="str">
            <v>Bait Jan</v>
          </cell>
        </row>
        <row r="1674">
          <cell r="N1674" t="str">
            <v>Bait Jan</v>
          </cell>
        </row>
        <row r="1675">
          <cell r="N1675" t="str">
            <v>Bait Jan</v>
          </cell>
        </row>
        <row r="1676">
          <cell r="N1676" t="str">
            <v>Bait Jan</v>
          </cell>
        </row>
        <row r="1677">
          <cell r="N1677" t="str">
            <v>Banan</v>
          </cell>
        </row>
        <row r="1678">
          <cell r="N1678" t="str">
            <v>Banan</v>
          </cell>
        </row>
        <row r="1679">
          <cell r="N1679" t="str">
            <v>Banan</v>
          </cell>
        </row>
        <row r="1680">
          <cell r="N1680" t="str">
            <v>Banan</v>
          </cell>
        </row>
        <row r="1681">
          <cell r="N1681" t="str">
            <v>Banan</v>
          </cell>
        </row>
        <row r="1682">
          <cell r="N1682" t="str">
            <v>Banan</v>
          </cell>
        </row>
        <row r="1683">
          <cell r="N1683" t="str">
            <v>Banan</v>
          </cell>
        </row>
        <row r="1684">
          <cell r="N1684" t="str">
            <v>Banan</v>
          </cell>
        </row>
        <row r="1685">
          <cell r="N1685" t="str">
            <v>Banan</v>
          </cell>
        </row>
        <row r="1686">
          <cell r="N1686" t="str">
            <v>Banan</v>
          </cell>
        </row>
        <row r="1687">
          <cell r="N1687" t="str">
            <v>Banan</v>
          </cell>
        </row>
        <row r="1688">
          <cell r="N1688" t="str">
            <v>Banan</v>
          </cell>
        </row>
        <row r="1689">
          <cell r="N1689" t="str">
            <v>Banan</v>
          </cell>
        </row>
        <row r="1690">
          <cell r="N1690" t="str">
            <v>Banan</v>
          </cell>
        </row>
        <row r="1691">
          <cell r="N1691" t="str">
            <v>Banan</v>
          </cell>
        </row>
        <row r="1692">
          <cell r="N1692" t="str">
            <v>Banan</v>
          </cell>
        </row>
        <row r="1693">
          <cell r="N1693" t="str">
            <v>Banan</v>
          </cell>
        </row>
        <row r="1694">
          <cell r="N1694" t="str">
            <v>Banyas</v>
          </cell>
        </row>
        <row r="1695">
          <cell r="N1695" t="str">
            <v>Banyas</v>
          </cell>
        </row>
        <row r="1696">
          <cell r="N1696" t="str">
            <v>Banyas</v>
          </cell>
        </row>
        <row r="1697">
          <cell r="N1697" t="str">
            <v>Banyas</v>
          </cell>
        </row>
        <row r="1698">
          <cell r="N1698" t="str">
            <v>Banyas</v>
          </cell>
        </row>
        <row r="1699">
          <cell r="N1699" t="str">
            <v>Banyas</v>
          </cell>
        </row>
        <row r="1700">
          <cell r="N1700" t="str">
            <v>Banyas</v>
          </cell>
        </row>
        <row r="1701">
          <cell r="N1701" t="str">
            <v>Banyas</v>
          </cell>
        </row>
        <row r="1702">
          <cell r="N1702" t="str">
            <v>Banyas</v>
          </cell>
        </row>
        <row r="1703">
          <cell r="N1703" t="str">
            <v>Banyas</v>
          </cell>
        </row>
        <row r="1704">
          <cell r="N1704" t="str">
            <v>Banyas</v>
          </cell>
        </row>
        <row r="1705">
          <cell r="N1705" t="str">
            <v>Banyas</v>
          </cell>
        </row>
        <row r="1706">
          <cell r="N1706" t="str">
            <v>Banyas</v>
          </cell>
        </row>
        <row r="1707">
          <cell r="N1707" t="str">
            <v>Banyas</v>
          </cell>
        </row>
        <row r="1708">
          <cell r="N1708" t="str">
            <v>Banyas</v>
          </cell>
        </row>
        <row r="1709">
          <cell r="N1709" t="str">
            <v>Banyas</v>
          </cell>
        </row>
        <row r="1710">
          <cell r="N1710" t="str">
            <v>Banyas</v>
          </cell>
        </row>
        <row r="1711">
          <cell r="N1711" t="str">
            <v>Banyas</v>
          </cell>
        </row>
        <row r="1712">
          <cell r="N1712" t="str">
            <v>Banyas</v>
          </cell>
        </row>
        <row r="1713">
          <cell r="N1713" t="str">
            <v>Banyas</v>
          </cell>
        </row>
        <row r="1714">
          <cell r="N1714" t="str">
            <v>Banyas</v>
          </cell>
        </row>
        <row r="1715">
          <cell r="N1715" t="str">
            <v>Banyas</v>
          </cell>
        </row>
        <row r="1716">
          <cell r="N1716" t="str">
            <v>Banyas</v>
          </cell>
        </row>
        <row r="1717">
          <cell r="N1717" t="str">
            <v>Banyas</v>
          </cell>
        </row>
        <row r="1718">
          <cell r="N1718" t="str">
            <v>Banyas</v>
          </cell>
        </row>
        <row r="1719">
          <cell r="N1719" t="str">
            <v>Banyas</v>
          </cell>
        </row>
        <row r="1720">
          <cell r="N1720" t="str">
            <v>Banyas</v>
          </cell>
        </row>
        <row r="1721">
          <cell r="N1721" t="str">
            <v>Banyas</v>
          </cell>
        </row>
        <row r="1722">
          <cell r="N1722" t="str">
            <v>Banyas</v>
          </cell>
        </row>
        <row r="1723">
          <cell r="N1723" t="str">
            <v>Banyas</v>
          </cell>
        </row>
        <row r="1724">
          <cell r="N1724" t="str">
            <v>Banyas</v>
          </cell>
        </row>
        <row r="1725">
          <cell r="N1725" t="str">
            <v>Banyas</v>
          </cell>
        </row>
        <row r="1726">
          <cell r="N1726" t="str">
            <v>Banyas</v>
          </cell>
        </row>
        <row r="1727">
          <cell r="N1727" t="str">
            <v>Banyas</v>
          </cell>
        </row>
        <row r="1728">
          <cell r="N1728" t="str">
            <v>Banyas</v>
          </cell>
        </row>
        <row r="1729">
          <cell r="N1729" t="str">
            <v>Banyas</v>
          </cell>
        </row>
        <row r="1730">
          <cell r="N1730" t="str">
            <v>Banyas</v>
          </cell>
        </row>
        <row r="1731">
          <cell r="N1731" t="str">
            <v>Banyas</v>
          </cell>
        </row>
        <row r="1732">
          <cell r="N1732" t="str">
            <v>Baramanet Elmashayekh</v>
          </cell>
        </row>
        <row r="1733">
          <cell r="N1733" t="str">
            <v>Baramanet Elmashayekh</v>
          </cell>
        </row>
        <row r="1734">
          <cell r="N1734" t="str">
            <v>Baramanet Elmashayekh</v>
          </cell>
        </row>
        <row r="1735">
          <cell r="N1735" t="str">
            <v>Baramanet Elmashayekh</v>
          </cell>
        </row>
        <row r="1736">
          <cell r="N1736" t="str">
            <v>Baramanet Elmashayekh</v>
          </cell>
        </row>
        <row r="1737">
          <cell r="N1737" t="str">
            <v>Baramanet Elmashayekh</v>
          </cell>
        </row>
        <row r="1738">
          <cell r="N1738" t="str">
            <v>Baramanet Elmashayekh</v>
          </cell>
        </row>
        <row r="1739">
          <cell r="N1739" t="str">
            <v>Baramanet Elmashayekh</v>
          </cell>
        </row>
        <row r="1740">
          <cell r="N1740" t="str">
            <v>Baramanet Elmashayekh</v>
          </cell>
        </row>
        <row r="1741">
          <cell r="N1741" t="str">
            <v>Baramanet Elmashayekh</v>
          </cell>
        </row>
        <row r="1742">
          <cell r="N1742" t="str">
            <v>Baramanet Elmashayekh</v>
          </cell>
        </row>
        <row r="1743">
          <cell r="N1743" t="str">
            <v>Baramanet Elmashayekh</v>
          </cell>
        </row>
        <row r="1744">
          <cell r="N1744" t="str">
            <v>Baramanet Elmashayekh</v>
          </cell>
        </row>
        <row r="1745">
          <cell r="N1745" t="str">
            <v>Baramanet Elmashayekh</v>
          </cell>
        </row>
        <row r="1746">
          <cell r="N1746" t="str">
            <v>Bariqiyeh</v>
          </cell>
        </row>
        <row r="1747">
          <cell r="N1747" t="str">
            <v>Bariqiyeh</v>
          </cell>
        </row>
        <row r="1748">
          <cell r="N1748" t="str">
            <v>Bariqiyeh</v>
          </cell>
        </row>
        <row r="1749">
          <cell r="N1749" t="str">
            <v>Bariqiyeh</v>
          </cell>
        </row>
        <row r="1750">
          <cell r="N1750" t="str">
            <v>Bariqiyeh</v>
          </cell>
        </row>
        <row r="1751">
          <cell r="N1751" t="str">
            <v>Bariqiyeh</v>
          </cell>
        </row>
        <row r="1752">
          <cell r="N1752" t="str">
            <v>Bariqiyeh</v>
          </cell>
        </row>
        <row r="1753">
          <cell r="N1753" t="str">
            <v>Bariqiyeh</v>
          </cell>
        </row>
        <row r="1754">
          <cell r="N1754" t="str">
            <v>Basira</v>
          </cell>
        </row>
        <row r="1755">
          <cell r="N1755" t="str">
            <v>Basira</v>
          </cell>
        </row>
        <row r="1756">
          <cell r="N1756" t="str">
            <v>Basira</v>
          </cell>
        </row>
        <row r="1757">
          <cell r="N1757" t="str">
            <v>Basira</v>
          </cell>
        </row>
        <row r="1758">
          <cell r="N1758" t="str">
            <v>Basira</v>
          </cell>
        </row>
        <row r="1759">
          <cell r="N1759" t="str">
            <v>Basira</v>
          </cell>
        </row>
        <row r="1760">
          <cell r="N1760" t="str">
            <v>Basira</v>
          </cell>
        </row>
        <row r="1761">
          <cell r="N1761" t="str">
            <v>Basira</v>
          </cell>
        </row>
        <row r="1762">
          <cell r="N1762" t="str">
            <v>Basira</v>
          </cell>
        </row>
        <row r="1763">
          <cell r="N1763" t="str">
            <v>Basira</v>
          </cell>
        </row>
        <row r="1764">
          <cell r="N1764" t="str">
            <v>Basira</v>
          </cell>
        </row>
        <row r="1765">
          <cell r="N1765" t="str">
            <v>Basira</v>
          </cell>
        </row>
        <row r="1766">
          <cell r="N1766" t="str">
            <v>Basira</v>
          </cell>
        </row>
        <row r="1767">
          <cell r="N1767" t="str">
            <v>Basira</v>
          </cell>
        </row>
        <row r="1768">
          <cell r="N1768" t="str">
            <v>Basira</v>
          </cell>
        </row>
        <row r="1769">
          <cell r="N1769" t="str">
            <v>Beit Yashout</v>
          </cell>
        </row>
        <row r="1770">
          <cell r="N1770" t="str">
            <v>Beit Yashout</v>
          </cell>
        </row>
        <row r="1771">
          <cell r="N1771" t="str">
            <v>Beit Yashout</v>
          </cell>
        </row>
        <row r="1772">
          <cell r="N1772" t="str">
            <v>Beit Yashout</v>
          </cell>
        </row>
        <row r="1773">
          <cell r="N1773" t="str">
            <v>Beit Yashout</v>
          </cell>
        </row>
        <row r="1774">
          <cell r="N1774" t="str">
            <v>Beit Yashout</v>
          </cell>
        </row>
        <row r="1775">
          <cell r="N1775" t="str">
            <v>Beit Yashout</v>
          </cell>
        </row>
        <row r="1776">
          <cell r="N1776" t="str">
            <v>Beit Yashout</v>
          </cell>
        </row>
        <row r="1777">
          <cell r="N1777" t="str">
            <v>Beit Yashout</v>
          </cell>
        </row>
        <row r="1778">
          <cell r="N1778" t="str">
            <v>Beit Yashout</v>
          </cell>
        </row>
        <row r="1779">
          <cell r="N1779" t="str">
            <v>Bennsh</v>
          </cell>
        </row>
        <row r="1780">
          <cell r="N1780" t="str">
            <v>Bennsh</v>
          </cell>
        </row>
        <row r="1781">
          <cell r="N1781" t="str">
            <v>Bennsh</v>
          </cell>
        </row>
        <row r="1782">
          <cell r="N1782" t="str">
            <v>Bennsh</v>
          </cell>
        </row>
        <row r="1783">
          <cell r="N1783" t="str">
            <v>Bennsh</v>
          </cell>
        </row>
        <row r="1784">
          <cell r="N1784" t="str">
            <v>Be'r Al-Hulo Al-Wardeyyeh</v>
          </cell>
        </row>
        <row r="1785">
          <cell r="N1785" t="str">
            <v>Be'r Al-Hulo Al-Wardeyyeh</v>
          </cell>
        </row>
        <row r="1786">
          <cell r="N1786" t="str">
            <v>Be'r Al-Hulo Al-Wardeyyeh</v>
          </cell>
        </row>
        <row r="1787">
          <cell r="N1787" t="str">
            <v>Be'r Al-Hulo Al-Wardeyyeh</v>
          </cell>
        </row>
        <row r="1788">
          <cell r="N1788" t="str">
            <v>Be'r Al-Hulo Al-Wardeyyeh</v>
          </cell>
        </row>
        <row r="1789">
          <cell r="N1789" t="str">
            <v>Be'r Al-Hulo Al-Wardeyyeh</v>
          </cell>
        </row>
        <row r="1790">
          <cell r="N1790" t="str">
            <v>Be'r Al-Hulo Al-Wardeyyeh</v>
          </cell>
        </row>
        <row r="1791">
          <cell r="N1791" t="str">
            <v>Be'r Al-Hulo Al-Wardeyyeh</v>
          </cell>
        </row>
        <row r="1792">
          <cell r="N1792" t="str">
            <v>Be'r Al-Hulo Al-Wardeyyeh</v>
          </cell>
        </row>
        <row r="1793">
          <cell r="N1793" t="str">
            <v>Be'r Al-Hulo Al-Wardeyyeh</v>
          </cell>
        </row>
        <row r="1794">
          <cell r="N1794" t="str">
            <v>Be'r Al-Hulo Al-Wardeyyeh</v>
          </cell>
        </row>
        <row r="1795">
          <cell r="N1795" t="str">
            <v>Be'r Al-Hulo Al-Wardeyyeh</v>
          </cell>
        </row>
        <row r="1796">
          <cell r="N1796" t="str">
            <v>Be'r Al-Hulo Al-Wardeyyeh</v>
          </cell>
        </row>
        <row r="1797">
          <cell r="N1797" t="str">
            <v>Be'r Al-Hulo Al-Wardeyyeh</v>
          </cell>
        </row>
        <row r="1798">
          <cell r="N1798" t="str">
            <v>Be'r Al-Hulo Al-Wardeyyeh</v>
          </cell>
        </row>
        <row r="1799">
          <cell r="N1799" t="str">
            <v>Be'r Al-Hulo Al-Wardeyyeh</v>
          </cell>
        </row>
        <row r="1800">
          <cell r="N1800" t="str">
            <v>Be'r Al-Hulo Al-Wardeyyeh</v>
          </cell>
        </row>
        <row r="1801">
          <cell r="N1801" t="str">
            <v>Be'r Al-Hulo Al-Wardeyyeh</v>
          </cell>
        </row>
        <row r="1802">
          <cell r="N1802" t="str">
            <v>Be'r Al-Hulo Al-Wardeyyeh</v>
          </cell>
        </row>
        <row r="1803">
          <cell r="N1803" t="str">
            <v>Be'r Al-Hulo Al-Wardeyyeh</v>
          </cell>
        </row>
        <row r="1804">
          <cell r="N1804" t="str">
            <v>Be'r Al-Hulo Al-Wardeyyeh</v>
          </cell>
        </row>
        <row r="1805">
          <cell r="N1805" t="str">
            <v>Be'r Al-Hulo Al-Wardeyyeh</v>
          </cell>
        </row>
        <row r="1806">
          <cell r="N1806" t="str">
            <v>Be'r Al-Hulo Al-Wardeyyeh</v>
          </cell>
        </row>
        <row r="1807">
          <cell r="N1807" t="str">
            <v>Be'r Al-Hulo Al-Wardeyyeh</v>
          </cell>
        </row>
        <row r="1808">
          <cell r="N1808" t="str">
            <v>Be'r Al-Hulo Al-Wardeyyeh</v>
          </cell>
        </row>
        <row r="1809">
          <cell r="N1809" t="str">
            <v>Be'r Al-Hulo Al-Wardeyyeh</v>
          </cell>
        </row>
        <row r="1810">
          <cell r="N1810" t="str">
            <v>Be'r Al-Hulo Al-Wardeyyeh</v>
          </cell>
        </row>
        <row r="1811">
          <cell r="N1811" t="str">
            <v>Be'r Al-Hulo Al-Wardeyyeh</v>
          </cell>
        </row>
        <row r="1812">
          <cell r="N1812" t="str">
            <v>Be'r Al-Hulo Al-Wardeyyeh</v>
          </cell>
        </row>
        <row r="1813">
          <cell r="N1813" t="str">
            <v>Be'r Al-Hulo Al-Wardeyyeh</v>
          </cell>
        </row>
        <row r="1814">
          <cell r="N1814" t="str">
            <v>Be'r Al-Hulo Al-Wardeyyeh</v>
          </cell>
        </row>
        <row r="1815">
          <cell r="N1815" t="str">
            <v>Be'r Al-Hulo Al-Wardeyyeh</v>
          </cell>
        </row>
        <row r="1816">
          <cell r="N1816" t="str">
            <v>Be'r Al-Hulo Al-Wardeyyeh</v>
          </cell>
        </row>
        <row r="1817">
          <cell r="N1817" t="str">
            <v>Be'r Al-Hulo Al-Wardeyyeh</v>
          </cell>
        </row>
        <row r="1818">
          <cell r="N1818" t="str">
            <v>Be'r Al-Hulo Al-Wardeyyeh</v>
          </cell>
        </row>
        <row r="1819">
          <cell r="N1819" t="str">
            <v>Be'r Al-Hulo Al-Wardeyyeh</v>
          </cell>
        </row>
        <row r="1820">
          <cell r="N1820" t="str">
            <v>Be'r Al-Hulo Al-Wardeyyeh</v>
          </cell>
        </row>
        <row r="1821">
          <cell r="N1821" t="str">
            <v>Be'r Al-Hulo Al-Wardeyyeh</v>
          </cell>
        </row>
        <row r="1822">
          <cell r="N1822" t="str">
            <v>Be'r Al-Hulo Al-Wardeyyeh</v>
          </cell>
        </row>
        <row r="1823">
          <cell r="N1823" t="str">
            <v>Be'r Al-Hulo Al-Wardeyyeh</v>
          </cell>
        </row>
        <row r="1824">
          <cell r="N1824" t="str">
            <v>Be'r Al-Hulo Al-Wardeyyeh</v>
          </cell>
        </row>
        <row r="1825">
          <cell r="N1825" t="str">
            <v>Be'r Al-Hulo Al-Wardeyyeh</v>
          </cell>
        </row>
        <row r="1826">
          <cell r="N1826" t="str">
            <v>Be'r Al-Hulo Al-Wardeyyeh</v>
          </cell>
        </row>
        <row r="1827">
          <cell r="N1827" t="str">
            <v>Be'r Al-Hulo Al-Wardeyyeh</v>
          </cell>
        </row>
        <row r="1828">
          <cell r="N1828" t="str">
            <v>Be'r Al-Hulo Al-Wardeyyeh</v>
          </cell>
        </row>
        <row r="1829">
          <cell r="N1829" t="str">
            <v>Be'r Al-Hulo Al-Wardeyyeh</v>
          </cell>
        </row>
        <row r="1830">
          <cell r="N1830" t="str">
            <v>Be'r Al-Hulo Al-Wardeyyeh</v>
          </cell>
        </row>
        <row r="1831">
          <cell r="N1831" t="str">
            <v>Be'r Al-Hulo Al-Wardeyyeh</v>
          </cell>
        </row>
        <row r="1832">
          <cell r="N1832" t="str">
            <v>Be'r Al-Hulo Al-Wardeyyeh</v>
          </cell>
        </row>
        <row r="1833">
          <cell r="N1833" t="str">
            <v>Be'r Al-Hulo Al-Wardeyyeh</v>
          </cell>
        </row>
        <row r="1834">
          <cell r="N1834" t="str">
            <v>Be'r Al-Hulo Al-Wardeyyeh</v>
          </cell>
        </row>
        <row r="1835">
          <cell r="N1835" t="str">
            <v>Be'r Al-Hulo Al-Wardeyyeh</v>
          </cell>
        </row>
        <row r="1836">
          <cell r="N1836" t="str">
            <v>Be'r Al-Hulo Al-Wardeyyeh</v>
          </cell>
        </row>
        <row r="1837">
          <cell r="N1837" t="str">
            <v>Be'r Al-Hulo Al-Wardeyyeh</v>
          </cell>
        </row>
        <row r="1838">
          <cell r="N1838" t="str">
            <v>Be'r Al-Hulo Al-Wardeyyeh</v>
          </cell>
        </row>
        <row r="1839">
          <cell r="N1839" t="str">
            <v>Be'r Al-Hulo Al-Wardeyyeh</v>
          </cell>
        </row>
        <row r="1840">
          <cell r="N1840" t="str">
            <v>Be'r Al-Hulo Al-Wardeyyeh</v>
          </cell>
        </row>
        <row r="1841">
          <cell r="N1841" t="str">
            <v>Be'r Al-Hulo Al-Wardeyyeh</v>
          </cell>
        </row>
        <row r="1842">
          <cell r="N1842" t="str">
            <v>Be'r Al-Hulo Al-Wardeyyeh</v>
          </cell>
        </row>
        <row r="1843">
          <cell r="N1843" t="str">
            <v>Be'r Al-Hulo Al-Wardeyyeh</v>
          </cell>
        </row>
        <row r="1844">
          <cell r="N1844" t="str">
            <v>Be'r Al-Hulo Al-Wardeyyeh</v>
          </cell>
        </row>
        <row r="1845">
          <cell r="N1845" t="str">
            <v>Be'r Al-Hulo Al-Wardeyyeh</v>
          </cell>
        </row>
        <row r="1846">
          <cell r="N1846" t="str">
            <v>Be'r Al-Hulo Al-Wardeyyeh</v>
          </cell>
        </row>
        <row r="1847">
          <cell r="N1847" t="str">
            <v>Be'r Al-Hulo Al-Wardeyyeh</v>
          </cell>
        </row>
        <row r="1848">
          <cell r="N1848" t="str">
            <v>Be'r Al-Hulo Al-Wardeyyeh</v>
          </cell>
        </row>
        <row r="1849">
          <cell r="N1849" t="str">
            <v>Be'r Al-Hulo Al-Wardeyyeh</v>
          </cell>
        </row>
        <row r="1850">
          <cell r="N1850" t="str">
            <v>Be'r Al-Hulo Al-Wardeyyeh</v>
          </cell>
        </row>
        <row r="1851">
          <cell r="N1851" t="str">
            <v>Be'r Al-Hulo Al-Wardeyyeh</v>
          </cell>
        </row>
        <row r="1852">
          <cell r="N1852" t="str">
            <v>Be'r Al-Hulo Al-Wardeyyeh</v>
          </cell>
        </row>
        <row r="1853">
          <cell r="N1853" t="str">
            <v>Be'r Al-Hulo Al-Wardeyyeh</v>
          </cell>
        </row>
        <row r="1854">
          <cell r="N1854" t="str">
            <v>Be'r Al-Hulo Al-Wardeyyeh</v>
          </cell>
        </row>
        <row r="1855">
          <cell r="N1855" t="str">
            <v>Be'r Al-Hulo Al-Wardeyyeh</v>
          </cell>
        </row>
        <row r="1856">
          <cell r="N1856" t="str">
            <v>Bulbul</v>
          </cell>
        </row>
        <row r="1857">
          <cell r="N1857" t="str">
            <v>Bulbul</v>
          </cell>
        </row>
        <row r="1858">
          <cell r="N1858" t="str">
            <v>Bulbul</v>
          </cell>
        </row>
        <row r="1859">
          <cell r="N1859" t="str">
            <v>Bulbul</v>
          </cell>
        </row>
        <row r="1860">
          <cell r="N1860" t="str">
            <v>Bulbul</v>
          </cell>
        </row>
        <row r="1861">
          <cell r="N1861" t="str">
            <v>Bulbul</v>
          </cell>
        </row>
        <row r="1862">
          <cell r="N1862" t="str">
            <v>Bulbul</v>
          </cell>
        </row>
        <row r="1863">
          <cell r="N1863" t="str">
            <v>Bulbul</v>
          </cell>
        </row>
        <row r="1864">
          <cell r="N1864" t="str">
            <v>Bulbul</v>
          </cell>
        </row>
        <row r="1865">
          <cell r="N1865" t="str">
            <v>Bulbul</v>
          </cell>
        </row>
        <row r="1866">
          <cell r="N1866" t="str">
            <v>Bulbul</v>
          </cell>
        </row>
        <row r="1867">
          <cell r="N1867" t="str">
            <v>Bulbul</v>
          </cell>
        </row>
        <row r="1868">
          <cell r="N1868" t="str">
            <v>Bulbul</v>
          </cell>
        </row>
        <row r="1869">
          <cell r="N1869" t="str">
            <v>Bulbul</v>
          </cell>
        </row>
        <row r="1870">
          <cell r="N1870" t="str">
            <v>Bulbul</v>
          </cell>
        </row>
        <row r="1871">
          <cell r="N1871" t="str">
            <v>Bulbul</v>
          </cell>
        </row>
        <row r="1872">
          <cell r="N1872" t="str">
            <v>Bulbul</v>
          </cell>
        </row>
        <row r="1873">
          <cell r="N1873" t="str">
            <v>Bulbul</v>
          </cell>
        </row>
        <row r="1874">
          <cell r="N1874" t="str">
            <v>Bulbul</v>
          </cell>
        </row>
        <row r="1875">
          <cell r="N1875" t="str">
            <v>Bulbul</v>
          </cell>
        </row>
        <row r="1876">
          <cell r="N1876" t="str">
            <v>Bulbul</v>
          </cell>
        </row>
        <row r="1877">
          <cell r="N1877" t="str">
            <v>Bulbul</v>
          </cell>
        </row>
        <row r="1878">
          <cell r="N1878" t="str">
            <v>Bulbul</v>
          </cell>
        </row>
        <row r="1879">
          <cell r="N1879" t="str">
            <v>Bulbul</v>
          </cell>
        </row>
        <row r="1880">
          <cell r="N1880" t="str">
            <v>Bulbul</v>
          </cell>
        </row>
        <row r="1881">
          <cell r="N1881" t="str">
            <v>Bulbul</v>
          </cell>
        </row>
        <row r="1882">
          <cell r="N1882" t="str">
            <v>Bulbul</v>
          </cell>
        </row>
        <row r="1883">
          <cell r="N1883" t="str">
            <v>Bulbul</v>
          </cell>
        </row>
        <row r="1884">
          <cell r="N1884" t="str">
            <v>Bulbul</v>
          </cell>
        </row>
        <row r="1885">
          <cell r="N1885" t="str">
            <v>Bulbul</v>
          </cell>
        </row>
        <row r="1886">
          <cell r="N1886" t="str">
            <v>Bulbul</v>
          </cell>
        </row>
        <row r="1887">
          <cell r="N1887" t="str">
            <v>Bulbul</v>
          </cell>
        </row>
        <row r="1888">
          <cell r="N1888" t="str">
            <v>Bulbul</v>
          </cell>
        </row>
        <row r="1889">
          <cell r="N1889" t="str">
            <v>Bulbul</v>
          </cell>
        </row>
        <row r="1890">
          <cell r="N1890" t="str">
            <v>Bulbul</v>
          </cell>
        </row>
        <row r="1891">
          <cell r="N1891" t="str">
            <v>Bulbul</v>
          </cell>
        </row>
        <row r="1892">
          <cell r="N1892" t="str">
            <v>Busra Esh-Sham</v>
          </cell>
        </row>
        <row r="1893">
          <cell r="N1893" t="str">
            <v>Busra Esh-Sham</v>
          </cell>
        </row>
        <row r="1894">
          <cell r="N1894" t="str">
            <v>Busra Esh-Sham</v>
          </cell>
        </row>
        <row r="1895">
          <cell r="N1895" t="str">
            <v>Busra Esh-Sham</v>
          </cell>
        </row>
        <row r="1896">
          <cell r="N1896" t="str">
            <v>Busra Esh-Sham</v>
          </cell>
        </row>
        <row r="1897">
          <cell r="N1897" t="str">
            <v>Busra Esh-Sham</v>
          </cell>
        </row>
        <row r="1898">
          <cell r="N1898" t="str">
            <v>Busra Esh-Sham</v>
          </cell>
        </row>
        <row r="1899">
          <cell r="N1899" t="str">
            <v>Busra Esh-Sham</v>
          </cell>
        </row>
        <row r="1900">
          <cell r="N1900" t="str">
            <v>Busra Esh-Sham</v>
          </cell>
        </row>
        <row r="1901">
          <cell r="N1901" t="str">
            <v>Da'el</v>
          </cell>
        </row>
        <row r="1902">
          <cell r="N1902" t="str">
            <v>Da'el</v>
          </cell>
        </row>
        <row r="1903">
          <cell r="N1903" t="str">
            <v>Da'el</v>
          </cell>
        </row>
        <row r="1904">
          <cell r="N1904" t="str">
            <v>Da'el</v>
          </cell>
        </row>
        <row r="1905">
          <cell r="N1905" t="str">
            <v>Dalyeh</v>
          </cell>
        </row>
        <row r="1906">
          <cell r="N1906" t="str">
            <v>Dalyeh</v>
          </cell>
        </row>
        <row r="1907">
          <cell r="N1907" t="str">
            <v>Dalyeh</v>
          </cell>
        </row>
        <row r="1908">
          <cell r="N1908" t="str">
            <v>Dalyeh</v>
          </cell>
        </row>
        <row r="1909">
          <cell r="N1909" t="str">
            <v>Dalyeh</v>
          </cell>
        </row>
        <row r="1910">
          <cell r="N1910" t="str">
            <v>Dalyeh</v>
          </cell>
        </row>
        <row r="1911">
          <cell r="N1911" t="str">
            <v>Dalyeh</v>
          </cell>
        </row>
        <row r="1912">
          <cell r="N1912" t="str">
            <v>Dalyeh</v>
          </cell>
        </row>
        <row r="1913">
          <cell r="N1913" t="str">
            <v>Dalyeh</v>
          </cell>
        </row>
        <row r="1914">
          <cell r="N1914" t="str">
            <v>Dalyeh</v>
          </cell>
        </row>
        <row r="1915">
          <cell r="N1915" t="str">
            <v>Dalyeh</v>
          </cell>
        </row>
        <row r="1916">
          <cell r="N1916" t="str">
            <v>Damascus</v>
          </cell>
        </row>
        <row r="1917">
          <cell r="N1917" t="str">
            <v>Damascus</v>
          </cell>
        </row>
        <row r="1918">
          <cell r="N1918" t="str">
            <v>Dana</v>
          </cell>
        </row>
        <row r="1919">
          <cell r="N1919" t="str">
            <v>Dana</v>
          </cell>
        </row>
        <row r="1920">
          <cell r="N1920" t="str">
            <v>Dana</v>
          </cell>
        </row>
        <row r="1921">
          <cell r="N1921" t="str">
            <v>Dana</v>
          </cell>
        </row>
        <row r="1922">
          <cell r="N1922" t="str">
            <v>Dana</v>
          </cell>
        </row>
        <row r="1923">
          <cell r="N1923" t="str">
            <v>Dana</v>
          </cell>
        </row>
        <row r="1924">
          <cell r="N1924" t="str">
            <v>Dana</v>
          </cell>
        </row>
        <row r="1925">
          <cell r="N1925" t="str">
            <v>Dana</v>
          </cell>
        </row>
        <row r="1926">
          <cell r="N1926" t="str">
            <v>Dana</v>
          </cell>
        </row>
        <row r="1927">
          <cell r="N1927" t="str">
            <v>Dana</v>
          </cell>
        </row>
        <row r="1928">
          <cell r="N1928" t="str">
            <v>Dana</v>
          </cell>
        </row>
        <row r="1929">
          <cell r="N1929" t="str">
            <v>Dana</v>
          </cell>
        </row>
        <row r="1930">
          <cell r="N1930" t="str">
            <v>Dana</v>
          </cell>
        </row>
        <row r="1931">
          <cell r="N1931" t="str">
            <v>Dana</v>
          </cell>
        </row>
        <row r="1932">
          <cell r="N1932" t="str">
            <v>Dana</v>
          </cell>
        </row>
        <row r="1933">
          <cell r="N1933" t="str">
            <v>Dana</v>
          </cell>
        </row>
        <row r="1934">
          <cell r="N1934" t="str">
            <v>Dana</v>
          </cell>
        </row>
        <row r="1935">
          <cell r="N1935" t="str">
            <v>Dana</v>
          </cell>
        </row>
        <row r="1936">
          <cell r="N1936" t="str">
            <v>Dana</v>
          </cell>
        </row>
        <row r="1937">
          <cell r="N1937" t="str">
            <v>Dana</v>
          </cell>
        </row>
        <row r="1938">
          <cell r="N1938" t="str">
            <v>Dar'a</v>
          </cell>
        </row>
        <row r="1939">
          <cell r="N1939" t="str">
            <v>Dar'a</v>
          </cell>
        </row>
        <row r="1940">
          <cell r="N1940" t="str">
            <v>Dar'a</v>
          </cell>
        </row>
        <row r="1941">
          <cell r="N1941" t="str">
            <v>Dar'a</v>
          </cell>
        </row>
        <row r="1942">
          <cell r="N1942" t="str">
            <v>Dar'a</v>
          </cell>
        </row>
        <row r="1943">
          <cell r="N1943" t="str">
            <v>Dar'a</v>
          </cell>
        </row>
        <row r="1944">
          <cell r="N1944" t="str">
            <v>Dar'a</v>
          </cell>
        </row>
        <row r="1945">
          <cell r="N1945" t="str">
            <v>Dar'a</v>
          </cell>
        </row>
        <row r="1946">
          <cell r="N1946" t="str">
            <v>Darbasiyah</v>
          </cell>
        </row>
        <row r="1947">
          <cell r="N1947" t="str">
            <v>Darbasiyah</v>
          </cell>
        </row>
        <row r="1948">
          <cell r="N1948" t="str">
            <v>Darbasiyah</v>
          </cell>
        </row>
        <row r="1949">
          <cell r="N1949" t="str">
            <v>Darbasiyah</v>
          </cell>
        </row>
        <row r="1950">
          <cell r="N1950" t="str">
            <v>Darbasiyah</v>
          </cell>
        </row>
        <row r="1951">
          <cell r="N1951" t="str">
            <v>Darbasiyah</v>
          </cell>
        </row>
        <row r="1952">
          <cell r="N1952" t="str">
            <v>Darbasiyah</v>
          </cell>
        </row>
        <row r="1953">
          <cell r="N1953" t="str">
            <v>Darbasiyah</v>
          </cell>
        </row>
        <row r="1954">
          <cell r="N1954" t="str">
            <v>Darbasiyah</v>
          </cell>
        </row>
        <row r="1955">
          <cell r="N1955" t="str">
            <v>Darbasiyah</v>
          </cell>
        </row>
        <row r="1956">
          <cell r="N1956" t="str">
            <v>Darbasiyah</v>
          </cell>
        </row>
        <row r="1957">
          <cell r="N1957" t="str">
            <v>Darbasiyah</v>
          </cell>
        </row>
        <row r="1958">
          <cell r="N1958" t="str">
            <v>Darbasiyah</v>
          </cell>
        </row>
        <row r="1959">
          <cell r="N1959" t="str">
            <v>Darbasiyah</v>
          </cell>
        </row>
        <row r="1960">
          <cell r="N1960" t="str">
            <v>Darbasiyah</v>
          </cell>
        </row>
        <row r="1961">
          <cell r="N1961" t="str">
            <v>Darbasiyah</v>
          </cell>
        </row>
        <row r="1962">
          <cell r="N1962" t="str">
            <v>Darbasiyah</v>
          </cell>
        </row>
        <row r="1963">
          <cell r="N1963" t="str">
            <v>Darbasiyah</v>
          </cell>
        </row>
        <row r="1964">
          <cell r="N1964" t="str">
            <v>Darbasiyah</v>
          </cell>
        </row>
        <row r="1965">
          <cell r="N1965" t="str">
            <v>Darbasiyah</v>
          </cell>
        </row>
        <row r="1966">
          <cell r="N1966" t="str">
            <v>Darbasiyah</v>
          </cell>
        </row>
        <row r="1967">
          <cell r="N1967" t="str">
            <v>Darbasiyah</v>
          </cell>
        </row>
        <row r="1968">
          <cell r="N1968" t="str">
            <v>Darbasiyah</v>
          </cell>
        </row>
        <row r="1969">
          <cell r="N1969" t="str">
            <v>Darbasiyah</v>
          </cell>
        </row>
        <row r="1970">
          <cell r="N1970" t="str">
            <v>Darbasiyah</v>
          </cell>
        </row>
        <row r="1971">
          <cell r="N1971" t="str">
            <v>Darbasiyah</v>
          </cell>
        </row>
        <row r="1972">
          <cell r="N1972" t="str">
            <v>Darbasiyah</v>
          </cell>
        </row>
        <row r="1973">
          <cell r="N1973" t="str">
            <v>Darbasiyah</v>
          </cell>
        </row>
        <row r="1974">
          <cell r="N1974" t="str">
            <v>Darbasiyah</v>
          </cell>
        </row>
        <row r="1975">
          <cell r="N1975" t="str">
            <v>Darbasiyah</v>
          </cell>
        </row>
        <row r="1976">
          <cell r="N1976" t="str">
            <v>Darbasiyah</v>
          </cell>
        </row>
        <row r="1977">
          <cell r="N1977" t="str">
            <v>Darbasiyah</v>
          </cell>
        </row>
        <row r="1978">
          <cell r="N1978" t="str">
            <v>Darbasiyah</v>
          </cell>
        </row>
        <row r="1979">
          <cell r="N1979" t="str">
            <v>Darbasiyah</v>
          </cell>
        </row>
        <row r="1980">
          <cell r="N1980" t="str">
            <v>Darbasiyah</v>
          </cell>
        </row>
        <row r="1981">
          <cell r="N1981" t="str">
            <v>Darbasiyah</v>
          </cell>
        </row>
        <row r="1982">
          <cell r="N1982" t="str">
            <v>Darbasiyah</v>
          </cell>
        </row>
        <row r="1983">
          <cell r="N1983" t="str">
            <v>Darbasiyah</v>
          </cell>
        </row>
        <row r="1984">
          <cell r="N1984" t="str">
            <v>Darbasiyah</v>
          </cell>
        </row>
        <row r="1985">
          <cell r="N1985" t="str">
            <v>Darbasiyah</v>
          </cell>
        </row>
        <row r="1986">
          <cell r="N1986" t="str">
            <v>Darbasiyah</v>
          </cell>
        </row>
        <row r="1987">
          <cell r="N1987" t="str">
            <v>Darbasiyah</v>
          </cell>
        </row>
        <row r="1988">
          <cell r="N1988" t="str">
            <v>Darbasiyah</v>
          </cell>
        </row>
        <row r="1989">
          <cell r="N1989" t="str">
            <v>Darbasiyah</v>
          </cell>
        </row>
        <row r="1990">
          <cell r="N1990" t="str">
            <v>Darbasiyah</v>
          </cell>
        </row>
        <row r="1991">
          <cell r="N1991" t="str">
            <v>Darbasiyah</v>
          </cell>
        </row>
        <row r="1992">
          <cell r="N1992" t="str">
            <v>Darbasiyah</v>
          </cell>
        </row>
        <row r="1993">
          <cell r="N1993" t="str">
            <v>Darbasiyah</v>
          </cell>
        </row>
        <row r="1994">
          <cell r="N1994" t="str">
            <v>Darbasiyah</v>
          </cell>
        </row>
        <row r="1995">
          <cell r="N1995" t="str">
            <v>Darbasiyah</v>
          </cell>
        </row>
        <row r="1996">
          <cell r="N1996" t="str">
            <v>Darbasiyah</v>
          </cell>
        </row>
        <row r="1997">
          <cell r="N1997" t="str">
            <v>Darbasiyah</v>
          </cell>
        </row>
        <row r="1998">
          <cell r="N1998" t="str">
            <v>Darbasiyah</v>
          </cell>
        </row>
        <row r="1999">
          <cell r="N1999" t="str">
            <v>Darbasiyah</v>
          </cell>
        </row>
        <row r="2000">
          <cell r="N2000" t="str">
            <v>Darbasiyah</v>
          </cell>
        </row>
        <row r="2001">
          <cell r="N2001" t="str">
            <v>Darbasiyah</v>
          </cell>
        </row>
        <row r="2002">
          <cell r="N2002" t="str">
            <v>Darbasiyah</v>
          </cell>
        </row>
        <row r="2003">
          <cell r="N2003" t="str">
            <v>Darbasiyah</v>
          </cell>
        </row>
        <row r="2004">
          <cell r="N2004" t="str">
            <v>Darbasiyah</v>
          </cell>
        </row>
        <row r="2005">
          <cell r="N2005" t="str">
            <v>Darbasiyah</v>
          </cell>
        </row>
        <row r="2006">
          <cell r="N2006" t="str">
            <v>Darbasiyah</v>
          </cell>
        </row>
        <row r="2007">
          <cell r="N2007" t="str">
            <v>Darbasiyah</v>
          </cell>
        </row>
        <row r="2008">
          <cell r="N2008" t="str">
            <v>Darbasiyah</v>
          </cell>
        </row>
        <row r="2009">
          <cell r="N2009" t="str">
            <v>Darbasiyah</v>
          </cell>
        </row>
        <row r="2010">
          <cell r="N2010" t="str">
            <v>Darbasiyah</v>
          </cell>
        </row>
        <row r="2011">
          <cell r="N2011" t="str">
            <v>Darbasiyah</v>
          </cell>
        </row>
        <row r="2012">
          <cell r="N2012" t="str">
            <v>Darbasiyah</v>
          </cell>
        </row>
        <row r="2013">
          <cell r="N2013" t="str">
            <v>Daret Azza</v>
          </cell>
        </row>
        <row r="2014">
          <cell r="N2014" t="str">
            <v>Daret Azza</v>
          </cell>
        </row>
        <row r="2015">
          <cell r="N2015" t="str">
            <v>Daret Azza</v>
          </cell>
        </row>
        <row r="2016">
          <cell r="N2016" t="str">
            <v>Daret Azza</v>
          </cell>
        </row>
        <row r="2017">
          <cell r="N2017" t="str">
            <v>Daret Azza</v>
          </cell>
        </row>
        <row r="2018">
          <cell r="N2018" t="str">
            <v>Daret Azza</v>
          </cell>
        </row>
        <row r="2019">
          <cell r="N2019" t="str">
            <v>Daret Azza</v>
          </cell>
        </row>
        <row r="2020">
          <cell r="N2020" t="str">
            <v>Daret Azza</v>
          </cell>
        </row>
        <row r="2021">
          <cell r="N2021" t="str">
            <v>Daret Azza</v>
          </cell>
        </row>
        <row r="2022">
          <cell r="N2022" t="str">
            <v>Daret Azza</v>
          </cell>
        </row>
        <row r="2023">
          <cell r="N2023" t="str">
            <v>Daret Azza</v>
          </cell>
        </row>
        <row r="2024">
          <cell r="N2024" t="str">
            <v>Daret Azza</v>
          </cell>
        </row>
        <row r="2025">
          <cell r="N2025" t="str">
            <v>Daret Azza</v>
          </cell>
        </row>
        <row r="2026">
          <cell r="N2026" t="str">
            <v>Daret Azza</v>
          </cell>
        </row>
        <row r="2027">
          <cell r="N2027" t="str">
            <v>Daret Azza</v>
          </cell>
        </row>
        <row r="2028">
          <cell r="N2028" t="str">
            <v>Daret Azza</v>
          </cell>
        </row>
        <row r="2029">
          <cell r="N2029" t="str">
            <v>Daret Azza</v>
          </cell>
        </row>
        <row r="2030">
          <cell r="N2030" t="str">
            <v>Daret Azza</v>
          </cell>
        </row>
        <row r="2031">
          <cell r="N2031" t="str">
            <v>Daret Azza</v>
          </cell>
        </row>
        <row r="2032">
          <cell r="N2032" t="str">
            <v>Daret Azza</v>
          </cell>
        </row>
        <row r="2033">
          <cell r="N2033" t="str">
            <v>Daret Azza</v>
          </cell>
        </row>
        <row r="2034">
          <cell r="N2034" t="str">
            <v>Daret Azza</v>
          </cell>
        </row>
        <row r="2035">
          <cell r="N2035" t="str">
            <v>Daret Azza</v>
          </cell>
        </row>
        <row r="2036">
          <cell r="N2036" t="str">
            <v>Daret Azza</v>
          </cell>
        </row>
        <row r="2037">
          <cell r="N2037" t="str">
            <v>Daret Azza</v>
          </cell>
        </row>
        <row r="2038">
          <cell r="N2038" t="str">
            <v>Daret Azza</v>
          </cell>
        </row>
        <row r="2039">
          <cell r="N2039" t="str">
            <v>Darkosh</v>
          </cell>
        </row>
        <row r="2040">
          <cell r="N2040" t="str">
            <v>Darkosh</v>
          </cell>
        </row>
        <row r="2041">
          <cell r="N2041" t="str">
            <v>Darkosh</v>
          </cell>
        </row>
        <row r="2042">
          <cell r="N2042" t="str">
            <v>Darkosh</v>
          </cell>
        </row>
        <row r="2043">
          <cell r="N2043" t="str">
            <v>Darkosh</v>
          </cell>
        </row>
        <row r="2044">
          <cell r="N2044" t="str">
            <v>Darkosh</v>
          </cell>
        </row>
        <row r="2045">
          <cell r="N2045" t="str">
            <v>Darkosh</v>
          </cell>
        </row>
        <row r="2046">
          <cell r="N2046" t="str">
            <v>Darkosh</v>
          </cell>
        </row>
        <row r="2047">
          <cell r="N2047" t="str">
            <v>Darkosh</v>
          </cell>
        </row>
        <row r="2048">
          <cell r="N2048" t="str">
            <v>Darkosh</v>
          </cell>
        </row>
        <row r="2049">
          <cell r="N2049" t="str">
            <v>Darkosh</v>
          </cell>
        </row>
        <row r="2050">
          <cell r="N2050" t="str">
            <v>Darkosh</v>
          </cell>
        </row>
        <row r="2051">
          <cell r="N2051" t="str">
            <v>Darkosh</v>
          </cell>
        </row>
        <row r="2052">
          <cell r="N2052" t="str">
            <v>Darkosh</v>
          </cell>
        </row>
        <row r="2053">
          <cell r="N2053" t="str">
            <v>Darkosh</v>
          </cell>
        </row>
        <row r="2054">
          <cell r="N2054" t="str">
            <v>Darkosh</v>
          </cell>
        </row>
        <row r="2055">
          <cell r="N2055" t="str">
            <v>Darkosh</v>
          </cell>
        </row>
        <row r="2056">
          <cell r="N2056" t="str">
            <v>Darkosh</v>
          </cell>
        </row>
        <row r="2057">
          <cell r="N2057" t="str">
            <v>Darkosh</v>
          </cell>
        </row>
        <row r="2058">
          <cell r="N2058" t="str">
            <v>Darkosh</v>
          </cell>
        </row>
        <row r="2059">
          <cell r="N2059" t="str">
            <v>Darkosh</v>
          </cell>
        </row>
        <row r="2060">
          <cell r="N2060" t="str">
            <v>Darkosh</v>
          </cell>
        </row>
        <row r="2061">
          <cell r="N2061" t="str">
            <v>Darkosh</v>
          </cell>
        </row>
        <row r="2062">
          <cell r="N2062" t="str">
            <v>Darkosh</v>
          </cell>
        </row>
        <row r="2063">
          <cell r="N2063" t="str">
            <v>Darkosh</v>
          </cell>
        </row>
        <row r="2064">
          <cell r="N2064" t="str">
            <v>Darkosh</v>
          </cell>
        </row>
        <row r="2065">
          <cell r="N2065" t="str">
            <v>Darkosh</v>
          </cell>
        </row>
        <row r="2066">
          <cell r="N2066" t="str">
            <v>Darkosh</v>
          </cell>
        </row>
        <row r="2067">
          <cell r="N2067" t="str">
            <v>Darkosh</v>
          </cell>
        </row>
        <row r="2068">
          <cell r="N2068" t="str">
            <v>Dayr Hafir</v>
          </cell>
        </row>
        <row r="2069">
          <cell r="N2069" t="str">
            <v>Dayr Hafir</v>
          </cell>
        </row>
        <row r="2070">
          <cell r="N2070" t="str">
            <v>Dayr Hafir</v>
          </cell>
        </row>
        <row r="2071">
          <cell r="N2071" t="str">
            <v>Dayr Hafir</v>
          </cell>
        </row>
        <row r="2072">
          <cell r="N2072" t="str">
            <v>Dayr Hafir</v>
          </cell>
        </row>
        <row r="2073">
          <cell r="N2073" t="str">
            <v>Dayr Hafir</v>
          </cell>
        </row>
        <row r="2074">
          <cell r="N2074" t="str">
            <v>Dayr Hafir</v>
          </cell>
        </row>
        <row r="2075">
          <cell r="N2075" t="str">
            <v>Dayr Hafir</v>
          </cell>
        </row>
        <row r="2076">
          <cell r="N2076" t="str">
            <v>Dayr Hafir</v>
          </cell>
        </row>
        <row r="2077">
          <cell r="N2077" t="str">
            <v>Dayr Hafir</v>
          </cell>
        </row>
        <row r="2078">
          <cell r="N2078" t="str">
            <v>Dayr Hafir</v>
          </cell>
        </row>
        <row r="2079">
          <cell r="N2079" t="str">
            <v>Dayr Hafir</v>
          </cell>
        </row>
        <row r="2080">
          <cell r="N2080" t="str">
            <v>Deir Attiyeh</v>
          </cell>
        </row>
        <row r="2081">
          <cell r="N2081" t="str">
            <v>Deir Attiyeh</v>
          </cell>
        </row>
        <row r="2082">
          <cell r="N2082" t="str">
            <v>Deir Attiyeh</v>
          </cell>
        </row>
        <row r="2083">
          <cell r="N2083" t="str">
            <v>Deir Attiyeh</v>
          </cell>
        </row>
        <row r="2084">
          <cell r="N2084" t="str">
            <v>Deir-ez-Zor</v>
          </cell>
        </row>
        <row r="2085">
          <cell r="N2085" t="str">
            <v>Deir-ez-Zor</v>
          </cell>
        </row>
        <row r="2086">
          <cell r="N2086" t="str">
            <v>Deir-ez-Zor</v>
          </cell>
        </row>
        <row r="2087">
          <cell r="N2087" t="str">
            <v>Deir-ez-Zor</v>
          </cell>
        </row>
        <row r="2088">
          <cell r="N2088" t="str">
            <v>Deir-ez-Zor</v>
          </cell>
        </row>
        <row r="2089">
          <cell r="N2089" t="str">
            <v>Deir-ez-Zor</v>
          </cell>
        </row>
        <row r="2090">
          <cell r="N2090" t="str">
            <v>Deir-ez-Zor</v>
          </cell>
        </row>
        <row r="2091">
          <cell r="N2091" t="str">
            <v>Deir-ez-Zor</v>
          </cell>
        </row>
        <row r="2092">
          <cell r="N2092" t="str">
            <v>Deir-ez-Zor</v>
          </cell>
        </row>
        <row r="2093">
          <cell r="N2093" t="str">
            <v>Deir-ez-Zor</v>
          </cell>
        </row>
        <row r="2094">
          <cell r="N2094" t="str">
            <v>Deir-ez-Zor</v>
          </cell>
        </row>
        <row r="2095">
          <cell r="N2095" t="str">
            <v>Deir-ez-Zor</v>
          </cell>
        </row>
        <row r="2096">
          <cell r="N2096" t="str">
            <v>Deir-ez-Zor</v>
          </cell>
        </row>
        <row r="2097">
          <cell r="N2097" t="str">
            <v>Deir-ez-Zor</v>
          </cell>
        </row>
        <row r="2098">
          <cell r="N2098" t="str">
            <v>Deir-ez-Zor</v>
          </cell>
        </row>
        <row r="2099">
          <cell r="N2099" t="str">
            <v>Deir-ez-Zor</v>
          </cell>
        </row>
        <row r="2100">
          <cell r="N2100" t="str">
            <v>Deir-ez-Zor</v>
          </cell>
        </row>
        <row r="2101">
          <cell r="N2101" t="str">
            <v>Deir-ez-Zor</v>
          </cell>
        </row>
        <row r="2102">
          <cell r="N2102" t="str">
            <v>Deir-ez-Zor</v>
          </cell>
        </row>
        <row r="2103">
          <cell r="N2103" t="str">
            <v>Dhameer</v>
          </cell>
        </row>
        <row r="2104">
          <cell r="N2104" t="str">
            <v>Dhameer</v>
          </cell>
        </row>
        <row r="2105">
          <cell r="N2105" t="str">
            <v>Dimas</v>
          </cell>
        </row>
        <row r="2106">
          <cell r="N2106" t="str">
            <v>Dimas</v>
          </cell>
        </row>
        <row r="2107">
          <cell r="N2107" t="str">
            <v>Dimas</v>
          </cell>
        </row>
        <row r="2108">
          <cell r="N2108" t="str">
            <v>Dimas</v>
          </cell>
        </row>
        <row r="2109">
          <cell r="N2109" t="str">
            <v>Dimas</v>
          </cell>
        </row>
        <row r="2110">
          <cell r="N2110" t="str">
            <v>Dimas</v>
          </cell>
        </row>
        <row r="2111">
          <cell r="N2111" t="str">
            <v>Dreikish</v>
          </cell>
        </row>
        <row r="2112">
          <cell r="N2112" t="str">
            <v>Dreikish</v>
          </cell>
        </row>
        <row r="2113">
          <cell r="N2113" t="str">
            <v>Dreikish</v>
          </cell>
        </row>
        <row r="2114">
          <cell r="N2114" t="str">
            <v>Dreikish</v>
          </cell>
        </row>
        <row r="2115">
          <cell r="N2115" t="str">
            <v>Dreikish</v>
          </cell>
        </row>
        <row r="2116">
          <cell r="N2116" t="str">
            <v>Dreikish</v>
          </cell>
        </row>
        <row r="2117">
          <cell r="N2117" t="str">
            <v>Dreikish</v>
          </cell>
        </row>
        <row r="2118">
          <cell r="N2118" t="str">
            <v>Dreikish</v>
          </cell>
        </row>
        <row r="2119">
          <cell r="N2119" t="str">
            <v>Dreikish</v>
          </cell>
        </row>
        <row r="2120">
          <cell r="N2120" t="str">
            <v>Dreikish</v>
          </cell>
        </row>
        <row r="2121">
          <cell r="N2121" t="str">
            <v>Dreikish</v>
          </cell>
        </row>
        <row r="2122">
          <cell r="N2122" t="str">
            <v>Dreikish</v>
          </cell>
        </row>
        <row r="2123">
          <cell r="N2123" t="str">
            <v>Dreikish</v>
          </cell>
        </row>
        <row r="2124">
          <cell r="N2124" t="str">
            <v>Dreikish</v>
          </cell>
        </row>
        <row r="2125">
          <cell r="N2125" t="str">
            <v>Dreikish</v>
          </cell>
        </row>
        <row r="2126">
          <cell r="N2126" t="str">
            <v>Dreikish</v>
          </cell>
        </row>
        <row r="2127">
          <cell r="N2127" t="str">
            <v>Dreikish</v>
          </cell>
        </row>
        <row r="2128">
          <cell r="N2128" t="str">
            <v>Dreikish</v>
          </cell>
        </row>
        <row r="2129">
          <cell r="N2129" t="str">
            <v>Dreikish</v>
          </cell>
        </row>
        <row r="2130">
          <cell r="N2130" t="str">
            <v>Dreikish</v>
          </cell>
        </row>
        <row r="2131">
          <cell r="N2131" t="str">
            <v>Dreikish</v>
          </cell>
        </row>
        <row r="2132">
          <cell r="N2132" t="str">
            <v>Dreikish</v>
          </cell>
        </row>
        <row r="2133">
          <cell r="N2133" t="str">
            <v>Dreikish</v>
          </cell>
        </row>
        <row r="2134">
          <cell r="N2134" t="str">
            <v>Dreikish</v>
          </cell>
        </row>
        <row r="2135">
          <cell r="N2135" t="str">
            <v>Dreikish</v>
          </cell>
        </row>
        <row r="2136">
          <cell r="N2136" t="str">
            <v>Duma</v>
          </cell>
        </row>
        <row r="2137">
          <cell r="N2137" t="str">
            <v>Duma</v>
          </cell>
        </row>
        <row r="2138">
          <cell r="N2138" t="str">
            <v>Duma</v>
          </cell>
        </row>
        <row r="2139">
          <cell r="N2139" t="str">
            <v>Duma</v>
          </cell>
        </row>
        <row r="2140">
          <cell r="N2140" t="str">
            <v>Duma</v>
          </cell>
        </row>
        <row r="2141">
          <cell r="N2141" t="str">
            <v>Duma</v>
          </cell>
        </row>
        <row r="2142">
          <cell r="N2142" t="str">
            <v>Duma</v>
          </cell>
        </row>
        <row r="2143">
          <cell r="N2143" t="str">
            <v>Duma</v>
          </cell>
        </row>
        <row r="2144">
          <cell r="N2144" t="str">
            <v>Duma</v>
          </cell>
        </row>
        <row r="2145">
          <cell r="N2145" t="str">
            <v>Duma</v>
          </cell>
        </row>
        <row r="2146">
          <cell r="N2146" t="str">
            <v>Duma</v>
          </cell>
        </row>
        <row r="2147">
          <cell r="N2147" t="str">
            <v>Duma</v>
          </cell>
        </row>
        <row r="2148">
          <cell r="N2148" t="str">
            <v>Duma</v>
          </cell>
        </row>
        <row r="2149">
          <cell r="N2149" t="str">
            <v>Duma</v>
          </cell>
        </row>
        <row r="2150">
          <cell r="N2150" t="str">
            <v>Duma</v>
          </cell>
        </row>
        <row r="2151">
          <cell r="N2151" t="str">
            <v>Duma</v>
          </cell>
        </row>
        <row r="2152">
          <cell r="N2152" t="str">
            <v>Dweir Raslan</v>
          </cell>
        </row>
        <row r="2153">
          <cell r="N2153" t="str">
            <v>Dweir Raslan</v>
          </cell>
        </row>
        <row r="2154">
          <cell r="N2154" t="str">
            <v>Dweir Raslan</v>
          </cell>
        </row>
        <row r="2155">
          <cell r="N2155" t="str">
            <v>Dweir Raslan</v>
          </cell>
        </row>
        <row r="2156">
          <cell r="N2156" t="str">
            <v>Dweir Raslan</v>
          </cell>
        </row>
        <row r="2157">
          <cell r="N2157" t="str">
            <v>Dweir Raslan</v>
          </cell>
        </row>
        <row r="2158">
          <cell r="N2158" t="str">
            <v>Dweir Raslan</v>
          </cell>
        </row>
        <row r="2159">
          <cell r="N2159" t="str">
            <v>Dweir Raslan</v>
          </cell>
        </row>
        <row r="2160">
          <cell r="N2160" t="str">
            <v>Dweir Raslan</v>
          </cell>
        </row>
        <row r="2161">
          <cell r="N2161" t="str">
            <v>Dweir Raslan</v>
          </cell>
        </row>
        <row r="2162">
          <cell r="N2162" t="str">
            <v>Dweir Raslan</v>
          </cell>
        </row>
        <row r="2163">
          <cell r="N2163" t="str">
            <v>Dweir Raslan</v>
          </cell>
        </row>
        <row r="2164">
          <cell r="N2164" t="str">
            <v>Dweir Raslan</v>
          </cell>
        </row>
        <row r="2165">
          <cell r="N2165" t="str">
            <v>Eastern Bari</v>
          </cell>
        </row>
        <row r="2166">
          <cell r="N2166" t="str">
            <v>Eastern Bari</v>
          </cell>
        </row>
        <row r="2167">
          <cell r="N2167" t="str">
            <v>Eastern Bari</v>
          </cell>
        </row>
        <row r="2168">
          <cell r="N2168" t="str">
            <v>Eastern Bari</v>
          </cell>
        </row>
        <row r="2169">
          <cell r="N2169" t="str">
            <v>Eastern Bari</v>
          </cell>
        </row>
        <row r="2170">
          <cell r="N2170" t="str">
            <v>Eastern Bari</v>
          </cell>
        </row>
        <row r="2171">
          <cell r="N2171" t="str">
            <v>Eastern Bari</v>
          </cell>
        </row>
        <row r="2172">
          <cell r="N2172" t="str">
            <v>Eastern Bari</v>
          </cell>
        </row>
        <row r="2173">
          <cell r="N2173" t="str">
            <v>Eastern Bari</v>
          </cell>
        </row>
        <row r="2174">
          <cell r="N2174" t="str">
            <v>Eastern Bari</v>
          </cell>
        </row>
        <row r="2175">
          <cell r="N2175" t="str">
            <v>Eastern Bari</v>
          </cell>
        </row>
        <row r="2176">
          <cell r="N2176" t="str">
            <v>Eastern Bari</v>
          </cell>
        </row>
        <row r="2177">
          <cell r="N2177" t="str">
            <v>Eastern Bari</v>
          </cell>
        </row>
        <row r="2178">
          <cell r="N2178" t="str">
            <v>Eastern Bari</v>
          </cell>
        </row>
        <row r="2179">
          <cell r="N2179" t="str">
            <v>Eastern Bari</v>
          </cell>
        </row>
        <row r="2180">
          <cell r="N2180" t="str">
            <v>Eastern Bari</v>
          </cell>
        </row>
        <row r="2181">
          <cell r="N2181" t="str">
            <v>Eastern Bari</v>
          </cell>
        </row>
        <row r="2182">
          <cell r="N2182" t="str">
            <v xml:space="preserve">Eastern Kwaires </v>
          </cell>
        </row>
        <row r="2183">
          <cell r="N2183" t="str">
            <v xml:space="preserve">Eastern Kwaires </v>
          </cell>
        </row>
        <row r="2184">
          <cell r="N2184" t="str">
            <v xml:space="preserve">Eastern Kwaires </v>
          </cell>
        </row>
        <row r="2185">
          <cell r="N2185" t="str">
            <v xml:space="preserve">Eastern Kwaires </v>
          </cell>
        </row>
        <row r="2186">
          <cell r="N2186" t="str">
            <v xml:space="preserve">Eastern Kwaires </v>
          </cell>
        </row>
        <row r="2187">
          <cell r="N2187" t="str">
            <v xml:space="preserve">Eastern Kwaires </v>
          </cell>
        </row>
        <row r="2188">
          <cell r="N2188" t="str">
            <v xml:space="preserve">Eastern Kwaires </v>
          </cell>
        </row>
        <row r="2189">
          <cell r="N2189" t="str">
            <v xml:space="preserve">Eastern Kwaires </v>
          </cell>
        </row>
        <row r="2190">
          <cell r="N2190" t="str">
            <v xml:space="preserve">Eastern Kwaires </v>
          </cell>
        </row>
        <row r="2191">
          <cell r="N2191" t="str">
            <v xml:space="preserve">Eastern Kwaires </v>
          </cell>
        </row>
        <row r="2192">
          <cell r="N2192" t="str">
            <v xml:space="preserve">Eastern Kwaires </v>
          </cell>
        </row>
        <row r="2193">
          <cell r="N2193" t="str">
            <v xml:space="preserve">Eastern Kwaires </v>
          </cell>
        </row>
        <row r="2194">
          <cell r="N2194" t="str">
            <v xml:space="preserve">Eastern Kwaires </v>
          </cell>
        </row>
        <row r="2195">
          <cell r="N2195" t="str">
            <v xml:space="preserve">Eastern Kwaires </v>
          </cell>
        </row>
        <row r="2196">
          <cell r="N2196" t="str">
            <v xml:space="preserve">Eastern Kwaires </v>
          </cell>
        </row>
        <row r="2197">
          <cell r="N2197" t="str">
            <v xml:space="preserve">Eastern Kwaires </v>
          </cell>
        </row>
        <row r="2198">
          <cell r="N2198" t="str">
            <v xml:space="preserve">Eastern Kwaires </v>
          </cell>
        </row>
        <row r="2199">
          <cell r="N2199" t="str">
            <v xml:space="preserve">Eastern Kwaires </v>
          </cell>
        </row>
        <row r="2200">
          <cell r="N2200" t="str">
            <v xml:space="preserve">Eastern Kwaires </v>
          </cell>
        </row>
        <row r="2201">
          <cell r="N2201" t="str">
            <v xml:space="preserve">Eastern Kwaires </v>
          </cell>
        </row>
        <row r="2202">
          <cell r="N2202" t="str">
            <v xml:space="preserve">Eastern Kwaires </v>
          </cell>
        </row>
        <row r="2203">
          <cell r="N2203" t="str">
            <v xml:space="preserve">Eastern Kwaires </v>
          </cell>
        </row>
        <row r="2204">
          <cell r="N2204" t="str">
            <v xml:space="preserve">Eastern Kwaires </v>
          </cell>
        </row>
        <row r="2205">
          <cell r="N2205" t="str">
            <v xml:space="preserve">Eastern Kwaires </v>
          </cell>
        </row>
        <row r="2206">
          <cell r="N2206" t="str">
            <v xml:space="preserve">Eastern Kwaires </v>
          </cell>
        </row>
        <row r="2207">
          <cell r="N2207" t="str">
            <v xml:space="preserve">Eastern Kwaires </v>
          </cell>
        </row>
        <row r="2208">
          <cell r="N2208" t="str">
            <v xml:space="preserve">Eastern Kwaires </v>
          </cell>
        </row>
        <row r="2209">
          <cell r="N2209" t="str">
            <v xml:space="preserve">Eastern Kwaires </v>
          </cell>
        </row>
        <row r="2210">
          <cell r="N2210" t="str">
            <v xml:space="preserve">Eastern Kwaires </v>
          </cell>
        </row>
        <row r="2211">
          <cell r="N2211" t="str">
            <v xml:space="preserve">Eastern Kwaires </v>
          </cell>
        </row>
        <row r="2212">
          <cell r="N2212" t="str">
            <v xml:space="preserve">Eastern Kwaires </v>
          </cell>
        </row>
        <row r="2213">
          <cell r="N2213" t="str">
            <v>Ehsem</v>
          </cell>
        </row>
        <row r="2214">
          <cell r="N2214" t="str">
            <v>Ehsem</v>
          </cell>
        </row>
        <row r="2215">
          <cell r="N2215" t="str">
            <v>Ehsem</v>
          </cell>
        </row>
        <row r="2216">
          <cell r="N2216" t="str">
            <v>Ehsem</v>
          </cell>
        </row>
        <row r="2217">
          <cell r="N2217" t="str">
            <v>Ehsem</v>
          </cell>
        </row>
        <row r="2218">
          <cell r="N2218" t="str">
            <v>Ehsem</v>
          </cell>
        </row>
        <row r="2219">
          <cell r="N2219" t="str">
            <v>Ehsem</v>
          </cell>
        </row>
        <row r="2220">
          <cell r="N2220" t="str">
            <v>Ehsem</v>
          </cell>
        </row>
        <row r="2221">
          <cell r="N2221" t="str">
            <v>Ehsem</v>
          </cell>
        </row>
        <row r="2222">
          <cell r="N2222" t="str">
            <v>Ehsem</v>
          </cell>
        </row>
        <row r="2223">
          <cell r="N2223" t="str">
            <v>Ehsem</v>
          </cell>
        </row>
        <row r="2224">
          <cell r="N2224" t="str">
            <v>Ehsem</v>
          </cell>
        </row>
        <row r="2225">
          <cell r="N2225" t="str">
            <v>Ehsem</v>
          </cell>
        </row>
        <row r="2226">
          <cell r="N2226" t="str">
            <v>Ehsem</v>
          </cell>
        </row>
        <row r="2227">
          <cell r="N2227" t="str">
            <v>Ehsem</v>
          </cell>
        </row>
        <row r="2228">
          <cell r="N2228" t="str">
            <v>Ehsem</v>
          </cell>
        </row>
        <row r="2229">
          <cell r="N2229" t="str">
            <v>Ehsem</v>
          </cell>
        </row>
        <row r="2230">
          <cell r="N2230" t="str">
            <v>Ehsem</v>
          </cell>
        </row>
        <row r="2231">
          <cell r="N2231" t="str">
            <v>Ehsem</v>
          </cell>
        </row>
        <row r="2232">
          <cell r="N2232" t="str">
            <v>Ein El-Bayda</v>
          </cell>
        </row>
        <row r="2233">
          <cell r="N2233" t="str">
            <v>Ein El-Bayda</v>
          </cell>
        </row>
        <row r="2234">
          <cell r="N2234" t="str">
            <v>Ein El-Bayda</v>
          </cell>
        </row>
        <row r="2235">
          <cell r="N2235" t="str">
            <v>Ein El-Bayda</v>
          </cell>
        </row>
        <row r="2236">
          <cell r="N2236" t="str">
            <v>Ein El-Bayda</v>
          </cell>
        </row>
        <row r="2237">
          <cell r="N2237" t="str">
            <v>Ein El-Bayda</v>
          </cell>
        </row>
        <row r="2238">
          <cell r="N2238" t="str">
            <v>Ein El-Bayda</v>
          </cell>
        </row>
        <row r="2239">
          <cell r="N2239" t="str">
            <v>Ein El-Bayda</v>
          </cell>
        </row>
        <row r="2240">
          <cell r="N2240" t="str">
            <v>Ein El-Bayda</v>
          </cell>
        </row>
        <row r="2241">
          <cell r="N2241" t="str">
            <v>Ein El-Bayda</v>
          </cell>
        </row>
        <row r="2242">
          <cell r="N2242" t="str">
            <v>Ein El-Bayda</v>
          </cell>
        </row>
        <row r="2243">
          <cell r="N2243" t="str">
            <v>Ein El-Bayda</v>
          </cell>
        </row>
        <row r="2244">
          <cell r="N2244" t="str">
            <v>Ein El-Bayda</v>
          </cell>
        </row>
        <row r="2245">
          <cell r="N2245" t="str">
            <v>Ein El-Bayda</v>
          </cell>
        </row>
        <row r="2246">
          <cell r="N2246" t="str">
            <v>Ein El-Bayda</v>
          </cell>
        </row>
        <row r="2247">
          <cell r="N2247" t="str">
            <v>Ein El-Bayda</v>
          </cell>
        </row>
        <row r="2248">
          <cell r="N2248" t="str">
            <v>Ein El-Bayda</v>
          </cell>
        </row>
        <row r="2249">
          <cell r="N2249" t="str">
            <v>Ein El-Bayda</v>
          </cell>
        </row>
        <row r="2250">
          <cell r="N2250" t="str">
            <v>Ein Elfijeh</v>
          </cell>
        </row>
        <row r="2251">
          <cell r="N2251" t="str">
            <v>Ein Elfijeh</v>
          </cell>
        </row>
        <row r="2252">
          <cell r="N2252" t="str">
            <v>Ein Elfijeh</v>
          </cell>
        </row>
        <row r="2253">
          <cell r="N2253" t="str">
            <v>Ein Elfijeh</v>
          </cell>
        </row>
        <row r="2254">
          <cell r="N2254" t="str">
            <v>Ein Elfijeh</v>
          </cell>
        </row>
        <row r="2255">
          <cell r="N2255" t="str">
            <v>Ein Elfijeh</v>
          </cell>
        </row>
        <row r="2256">
          <cell r="N2256" t="str">
            <v>Ein Elfijeh</v>
          </cell>
        </row>
        <row r="2257">
          <cell r="N2257" t="str">
            <v>Ein Elniser</v>
          </cell>
        </row>
        <row r="2258">
          <cell r="N2258" t="str">
            <v>Ein Elniser</v>
          </cell>
        </row>
        <row r="2259">
          <cell r="N2259" t="str">
            <v>Ein Elniser</v>
          </cell>
        </row>
        <row r="2260">
          <cell r="N2260" t="str">
            <v>Ein Elniser</v>
          </cell>
        </row>
        <row r="2261">
          <cell r="N2261" t="str">
            <v>Ein Elniser</v>
          </cell>
        </row>
        <row r="2262">
          <cell r="N2262" t="str">
            <v>Ein Elniser</v>
          </cell>
        </row>
        <row r="2263">
          <cell r="N2263" t="str">
            <v>Ein Elniser</v>
          </cell>
        </row>
        <row r="2264">
          <cell r="N2264" t="str">
            <v>Ein Elniser</v>
          </cell>
        </row>
        <row r="2265">
          <cell r="N2265" t="str">
            <v>Ein Elniser</v>
          </cell>
        </row>
        <row r="2266">
          <cell r="N2266" t="str">
            <v>Ein Elniser</v>
          </cell>
        </row>
        <row r="2267">
          <cell r="N2267" t="str">
            <v>Ein Elniser</v>
          </cell>
        </row>
        <row r="2268">
          <cell r="N2268" t="str">
            <v>Ein Elniser</v>
          </cell>
        </row>
        <row r="2269">
          <cell r="N2269" t="str">
            <v>Ein Elniser</v>
          </cell>
        </row>
        <row r="2270">
          <cell r="N2270" t="str">
            <v>Ein Elniser</v>
          </cell>
        </row>
        <row r="2271">
          <cell r="N2271" t="str">
            <v>Ein Elniser</v>
          </cell>
        </row>
        <row r="2272">
          <cell r="N2272" t="str">
            <v>Ein Elniser</v>
          </cell>
        </row>
        <row r="2273">
          <cell r="N2273" t="str">
            <v>Ein Elniser</v>
          </cell>
        </row>
        <row r="2274">
          <cell r="N2274" t="str">
            <v>Ein Elniser</v>
          </cell>
        </row>
        <row r="2275">
          <cell r="N2275" t="str">
            <v>Ein Elniser</v>
          </cell>
        </row>
        <row r="2276">
          <cell r="N2276" t="str">
            <v>Ein Elsharqiyeh</v>
          </cell>
        </row>
        <row r="2277">
          <cell r="N2277" t="str">
            <v>Ein Elsharqiyeh</v>
          </cell>
        </row>
        <row r="2278">
          <cell r="N2278" t="str">
            <v>Ein Elsharqiyeh</v>
          </cell>
        </row>
        <row r="2279">
          <cell r="N2279" t="str">
            <v>Ein Elsharqiyeh</v>
          </cell>
        </row>
        <row r="2280">
          <cell r="N2280" t="str">
            <v>Ein Elsharqiyeh</v>
          </cell>
        </row>
        <row r="2281">
          <cell r="N2281" t="str">
            <v>Ein Elsharqiyeh</v>
          </cell>
        </row>
        <row r="2282">
          <cell r="N2282" t="str">
            <v>Ein Elsharqiyeh</v>
          </cell>
        </row>
        <row r="2283">
          <cell r="N2283" t="str">
            <v>Ein Elsharqiyeh</v>
          </cell>
        </row>
        <row r="2284">
          <cell r="N2284" t="str">
            <v>Ein Elsharqiyeh</v>
          </cell>
        </row>
        <row r="2285">
          <cell r="N2285" t="str">
            <v>Ein Elsharqiyeh</v>
          </cell>
        </row>
        <row r="2286">
          <cell r="N2286" t="str">
            <v>Ein Elsharqiyeh</v>
          </cell>
        </row>
        <row r="2287">
          <cell r="N2287" t="str">
            <v>Ein Elsharqiyeh</v>
          </cell>
        </row>
        <row r="2288">
          <cell r="N2288" t="str">
            <v>Ein Elsharqiyeh</v>
          </cell>
        </row>
        <row r="2289">
          <cell r="N2289" t="str">
            <v>Ein Elsharqiyeh</v>
          </cell>
        </row>
        <row r="2290">
          <cell r="N2290" t="str">
            <v>Ein Elsharqiyeh</v>
          </cell>
        </row>
        <row r="2291">
          <cell r="N2291" t="str">
            <v>Ein Elsharqiyeh</v>
          </cell>
        </row>
        <row r="2292">
          <cell r="N2292" t="str">
            <v>Ein Elsharqiyeh</v>
          </cell>
        </row>
        <row r="2293">
          <cell r="N2293" t="str">
            <v>Ein Elsharqiyeh</v>
          </cell>
        </row>
        <row r="2294">
          <cell r="N2294" t="str">
            <v>Ein Et-teeneh</v>
          </cell>
        </row>
        <row r="2295">
          <cell r="N2295" t="str">
            <v>Ein Et-teeneh</v>
          </cell>
        </row>
        <row r="2296">
          <cell r="N2296" t="str">
            <v>Ein Et-teeneh</v>
          </cell>
        </row>
        <row r="2297">
          <cell r="N2297" t="str">
            <v>Ein Et-teeneh</v>
          </cell>
        </row>
        <row r="2298">
          <cell r="N2298" t="str">
            <v>Ein Et-teeneh</v>
          </cell>
        </row>
        <row r="2299">
          <cell r="N2299" t="str">
            <v>Ein Et-teeneh</v>
          </cell>
        </row>
        <row r="2300">
          <cell r="N2300" t="str">
            <v>Ein Et-teeneh</v>
          </cell>
        </row>
        <row r="2301">
          <cell r="N2301" t="str">
            <v>Ein Et-teeneh</v>
          </cell>
        </row>
        <row r="2302">
          <cell r="N2302" t="str">
            <v>Ein Et-teeneh</v>
          </cell>
        </row>
        <row r="2303">
          <cell r="N2303" t="str">
            <v>Ein Et-teeneh</v>
          </cell>
        </row>
        <row r="2304">
          <cell r="N2304" t="str">
            <v>Ein Halaqim</v>
          </cell>
        </row>
        <row r="2305">
          <cell r="N2305" t="str">
            <v>Ein Halaqim</v>
          </cell>
        </row>
        <row r="2306">
          <cell r="N2306" t="str">
            <v>Ein Halaqim</v>
          </cell>
        </row>
        <row r="2307">
          <cell r="N2307" t="str">
            <v>Ein Halaqim</v>
          </cell>
        </row>
        <row r="2308">
          <cell r="N2308" t="str">
            <v>Ein Halaqim</v>
          </cell>
        </row>
        <row r="2309">
          <cell r="N2309" t="str">
            <v>Ein Halaqim</v>
          </cell>
        </row>
        <row r="2310">
          <cell r="N2310" t="str">
            <v>Ein Halaqim</v>
          </cell>
        </row>
        <row r="2311">
          <cell r="N2311" t="str">
            <v>Ein Halaqim</v>
          </cell>
        </row>
        <row r="2312">
          <cell r="N2312" t="str">
            <v>Ein Halaqim</v>
          </cell>
        </row>
        <row r="2313">
          <cell r="N2313" t="str">
            <v>Ein Halaqim</v>
          </cell>
        </row>
        <row r="2314">
          <cell r="N2314" t="str">
            <v>Ein Halaqim</v>
          </cell>
        </row>
        <row r="2315">
          <cell r="N2315" t="str">
            <v>Ein Halaqim</v>
          </cell>
        </row>
        <row r="2316">
          <cell r="N2316" t="str">
            <v>Ein Halaqim</v>
          </cell>
        </row>
        <row r="2317">
          <cell r="N2317" t="str">
            <v>Ein Halaqim</v>
          </cell>
        </row>
        <row r="2318">
          <cell r="N2318" t="str">
            <v>Ein Halaqim</v>
          </cell>
        </row>
        <row r="2319">
          <cell r="N2319" t="str">
            <v>Ein Halaqim</v>
          </cell>
        </row>
        <row r="2320">
          <cell r="N2320" t="str">
            <v>Ein Issa</v>
          </cell>
        </row>
        <row r="2321">
          <cell r="N2321" t="str">
            <v>Ein Issa</v>
          </cell>
        </row>
        <row r="2322">
          <cell r="N2322" t="str">
            <v>Ein Issa</v>
          </cell>
        </row>
        <row r="2323">
          <cell r="N2323" t="str">
            <v>Ein Issa</v>
          </cell>
        </row>
        <row r="2324">
          <cell r="N2324" t="str">
            <v>Ein Issa</v>
          </cell>
        </row>
        <row r="2325">
          <cell r="N2325" t="str">
            <v>Ein Issa</v>
          </cell>
        </row>
        <row r="2326">
          <cell r="N2326" t="str">
            <v>Ein Issa</v>
          </cell>
        </row>
        <row r="2327">
          <cell r="N2327" t="str">
            <v>Ein Issa</v>
          </cell>
        </row>
        <row r="2328">
          <cell r="N2328" t="str">
            <v>Ein Issa</v>
          </cell>
        </row>
        <row r="2329">
          <cell r="N2329" t="str">
            <v>Ein Issa</v>
          </cell>
        </row>
        <row r="2330">
          <cell r="N2330" t="str">
            <v>Ein Issa</v>
          </cell>
        </row>
        <row r="2331">
          <cell r="N2331" t="str">
            <v>Ein Issa</v>
          </cell>
        </row>
        <row r="2332">
          <cell r="N2332" t="str">
            <v>Ein Issa</v>
          </cell>
        </row>
        <row r="2333">
          <cell r="N2333" t="str">
            <v>Ein Issa</v>
          </cell>
        </row>
        <row r="2334">
          <cell r="N2334" t="str">
            <v>Ein Issa</v>
          </cell>
        </row>
        <row r="2335">
          <cell r="N2335" t="str">
            <v>Ein Issa</v>
          </cell>
        </row>
        <row r="2336">
          <cell r="N2336" t="str">
            <v>Ein Issa</v>
          </cell>
        </row>
        <row r="2337">
          <cell r="N2337" t="str">
            <v>Ein Issa</v>
          </cell>
        </row>
        <row r="2338">
          <cell r="N2338" t="str">
            <v>Ein Issa</v>
          </cell>
        </row>
        <row r="2339">
          <cell r="N2339" t="str">
            <v>Ein Issa</v>
          </cell>
        </row>
        <row r="2340">
          <cell r="N2340" t="str">
            <v>Ein Issa</v>
          </cell>
        </row>
        <row r="2341">
          <cell r="N2341" t="str">
            <v>Ein Issa</v>
          </cell>
        </row>
        <row r="2342">
          <cell r="N2342" t="str">
            <v>Ein Issa</v>
          </cell>
        </row>
        <row r="2343">
          <cell r="N2343" t="str">
            <v>Ein Issa</v>
          </cell>
        </row>
        <row r="2344">
          <cell r="N2344" t="str">
            <v>Ein Issa</v>
          </cell>
        </row>
        <row r="2345">
          <cell r="N2345" t="str">
            <v>Ein Issa</v>
          </cell>
        </row>
        <row r="2346">
          <cell r="N2346" t="str">
            <v>Ein Issa</v>
          </cell>
        </row>
        <row r="2347">
          <cell r="N2347" t="str">
            <v>Ein Issa</v>
          </cell>
        </row>
        <row r="2348">
          <cell r="N2348" t="str">
            <v>Ein Issa</v>
          </cell>
        </row>
        <row r="2349">
          <cell r="N2349" t="str">
            <v>Ein Issa</v>
          </cell>
        </row>
        <row r="2350">
          <cell r="N2350" t="str">
            <v>Ein Issa</v>
          </cell>
        </row>
        <row r="2351">
          <cell r="N2351" t="str">
            <v>Ein Issa</v>
          </cell>
        </row>
        <row r="2352">
          <cell r="N2352" t="str">
            <v>Ein Issa</v>
          </cell>
        </row>
        <row r="2353">
          <cell r="N2353" t="str">
            <v>Ein Issa</v>
          </cell>
        </row>
        <row r="2354">
          <cell r="N2354" t="str">
            <v>Ein Issa</v>
          </cell>
        </row>
        <row r="2355">
          <cell r="N2355" t="str">
            <v>Ein Issa</v>
          </cell>
        </row>
        <row r="2356">
          <cell r="N2356" t="str">
            <v>Ein Issa</v>
          </cell>
        </row>
        <row r="2357">
          <cell r="N2357" t="str">
            <v>Ein Issa</v>
          </cell>
        </row>
        <row r="2358">
          <cell r="N2358" t="str">
            <v>Ein Issa</v>
          </cell>
        </row>
        <row r="2359">
          <cell r="N2359" t="str">
            <v>Ein Issa</v>
          </cell>
        </row>
        <row r="2360">
          <cell r="N2360" t="str">
            <v>Ein Issa</v>
          </cell>
        </row>
        <row r="2361">
          <cell r="N2361" t="str">
            <v>Ein Issa</v>
          </cell>
        </row>
        <row r="2362">
          <cell r="N2362" t="str">
            <v>Ein Issa</v>
          </cell>
        </row>
        <row r="2363">
          <cell r="N2363" t="str">
            <v>Ein Issa</v>
          </cell>
        </row>
        <row r="2364">
          <cell r="N2364" t="str">
            <v>Ein Issa</v>
          </cell>
        </row>
        <row r="2365">
          <cell r="N2365" t="str">
            <v>Ein Issa</v>
          </cell>
        </row>
        <row r="2366">
          <cell r="N2366" t="str">
            <v>Ein Issa</v>
          </cell>
        </row>
        <row r="2367">
          <cell r="N2367" t="str">
            <v>Ein Issa</v>
          </cell>
        </row>
        <row r="2368">
          <cell r="N2368" t="str">
            <v>Ein Issa</v>
          </cell>
        </row>
        <row r="2369">
          <cell r="N2369" t="str">
            <v>Ein Issa</v>
          </cell>
        </row>
        <row r="2370">
          <cell r="N2370" t="str">
            <v>Ein Issa</v>
          </cell>
        </row>
        <row r="2371">
          <cell r="N2371" t="str">
            <v>Ein Issa</v>
          </cell>
        </row>
        <row r="2372">
          <cell r="N2372" t="str">
            <v>Ein Issa</v>
          </cell>
        </row>
        <row r="2373">
          <cell r="N2373" t="str">
            <v>Ein Issa</v>
          </cell>
        </row>
        <row r="2374">
          <cell r="N2374" t="str">
            <v>Ein Issa</v>
          </cell>
        </row>
        <row r="2375">
          <cell r="N2375" t="str">
            <v>Ein Issa</v>
          </cell>
        </row>
        <row r="2376">
          <cell r="N2376" t="str">
            <v>Ein Issa</v>
          </cell>
        </row>
        <row r="2377">
          <cell r="N2377" t="str">
            <v>Ein Issa</v>
          </cell>
        </row>
        <row r="2378">
          <cell r="N2378" t="str">
            <v>Ein Issa</v>
          </cell>
        </row>
        <row r="2379">
          <cell r="N2379" t="str">
            <v>Ein Issa</v>
          </cell>
        </row>
        <row r="2380">
          <cell r="N2380" t="str">
            <v>Ein Issa</v>
          </cell>
        </row>
        <row r="2381">
          <cell r="N2381" t="str">
            <v>Ein Issa</v>
          </cell>
        </row>
        <row r="2382">
          <cell r="N2382" t="str">
            <v>Ein Issa</v>
          </cell>
        </row>
        <row r="2383">
          <cell r="N2383" t="str">
            <v>Ein Issa</v>
          </cell>
        </row>
        <row r="2384">
          <cell r="N2384" t="str">
            <v>Ein Issa</v>
          </cell>
        </row>
        <row r="2385">
          <cell r="N2385" t="str">
            <v>Ein Issa</v>
          </cell>
        </row>
        <row r="2386">
          <cell r="N2386" t="str">
            <v>Ein Issa</v>
          </cell>
        </row>
        <row r="2387">
          <cell r="N2387" t="str">
            <v>Ein Issa</v>
          </cell>
        </row>
        <row r="2388">
          <cell r="N2388" t="str">
            <v>Ein Issa</v>
          </cell>
        </row>
        <row r="2389">
          <cell r="N2389" t="str">
            <v>Ein Issa</v>
          </cell>
        </row>
        <row r="2390">
          <cell r="N2390" t="str">
            <v>Ein Issa</v>
          </cell>
        </row>
        <row r="2391">
          <cell r="N2391" t="str">
            <v>Ein Issa</v>
          </cell>
        </row>
        <row r="2392">
          <cell r="N2392" t="str">
            <v>Ein Issa</v>
          </cell>
        </row>
        <row r="2393">
          <cell r="N2393" t="str">
            <v>Ein Issa</v>
          </cell>
        </row>
        <row r="2394">
          <cell r="N2394" t="str">
            <v>Ein Issa</v>
          </cell>
        </row>
        <row r="2395">
          <cell r="N2395" t="str">
            <v>Ein Issa</v>
          </cell>
        </row>
        <row r="2396">
          <cell r="N2396" t="str">
            <v>Ein Issa</v>
          </cell>
        </row>
        <row r="2397">
          <cell r="N2397" t="str">
            <v>Ein Issa</v>
          </cell>
        </row>
        <row r="2398">
          <cell r="N2398" t="str">
            <v>Ein Issa</v>
          </cell>
        </row>
        <row r="2399">
          <cell r="N2399" t="str">
            <v>Ein Issa</v>
          </cell>
        </row>
        <row r="2400">
          <cell r="N2400" t="str">
            <v>Ein Issa</v>
          </cell>
        </row>
        <row r="2401">
          <cell r="N2401" t="str">
            <v>Ein Issa</v>
          </cell>
        </row>
        <row r="2402">
          <cell r="N2402" t="str">
            <v>Ein Issa</v>
          </cell>
        </row>
        <row r="2403">
          <cell r="N2403" t="str">
            <v>Ein Issa</v>
          </cell>
        </row>
        <row r="2404">
          <cell r="N2404" t="str">
            <v>Ein Issa</v>
          </cell>
        </row>
        <row r="2405">
          <cell r="N2405" t="str">
            <v>Ein Issa</v>
          </cell>
        </row>
        <row r="2406">
          <cell r="N2406" t="str">
            <v>Ein Issa</v>
          </cell>
        </row>
        <row r="2407">
          <cell r="N2407" t="str">
            <v>Ein Issa</v>
          </cell>
        </row>
        <row r="2408">
          <cell r="N2408" t="str">
            <v>Ein Issa</v>
          </cell>
        </row>
        <row r="2409">
          <cell r="N2409" t="str">
            <v>Ein Issa</v>
          </cell>
        </row>
        <row r="2410">
          <cell r="N2410" t="str">
            <v>Ein Issa</v>
          </cell>
        </row>
        <row r="2411">
          <cell r="N2411" t="str">
            <v>Ein Issa</v>
          </cell>
        </row>
        <row r="2412">
          <cell r="N2412" t="str">
            <v>Ein Issa</v>
          </cell>
        </row>
        <row r="2413">
          <cell r="N2413" t="str">
            <v>Ein Issa</v>
          </cell>
        </row>
        <row r="2414">
          <cell r="N2414" t="str">
            <v>Ein Issa</v>
          </cell>
        </row>
        <row r="2415">
          <cell r="N2415" t="str">
            <v>Ein Issa</v>
          </cell>
        </row>
        <row r="2416">
          <cell r="N2416" t="str">
            <v>Ein Issa</v>
          </cell>
        </row>
        <row r="2417">
          <cell r="N2417" t="str">
            <v>Ein Issa</v>
          </cell>
        </row>
        <row r="2418">
          <cell r="N2418" t="str">
            <v>Ein Issa</v>
          </cell>
        </row>
        <row r="2419">
          <cell r="N2419" t="str">
            <v>Ein Issa</v>
          </cell>
        </row>
        <row r="2420">
          <cell r="N2420" t="str">
            <v>Ein Issa</v>
          </cell>
        </row>
        <row r="2421">
          <cell r="N2421" t="str">
            <v>Ein Issa</v>
          </cell>
        </row>
        <row r="2422">
          <cell r="N2422" t="str">
            <v>Ein Issa</v>
          </cell>
        </row>
        <row r="2423">
          <cell r="N2423" t="str">
            <v>Ein Issa</v>
          </cell>
        </row>
        <row r="2424">
          <cell r="N2424" t="str">
            <v>Ein Issa</v>
          </cell>
        </row>
        <row r="2425">
          <cell r="N2425" t="str">
            <v>Ein Issa</v>
          </cell>
        </row>
        <row r="2426">
          <cell r="N2426" t="str">
            <v>Ein Issa</v>
          </cell>
        </row>
        <row r="2427">
          <cell r="N2427" t="str">
            <v>Ein Issa</v>
          </cell>
        </row>
        <row r="2428">
          <cell r="N2428" t="str">
            <v>Ein Issa</v>
          </cell>
        </row>
        <row r="2429">
          <cell r="N2429" t="str">
            <v>Ein Issa</v>
          </cell>
        </row>
        <row r="2430">
          <cell r="N2430" t="str">
            <v>Ein Issa</v>
          </cell>
        </row>
        <row r="2431">
          <cell r="N2431" t="str">
            <v>Ein Issa</v>
          </cell>
        </row>
        <row r="2432">
          <cell r="N2432" t="str">
            <v>Ein Shaqaq</v>
          </cell>
        </row>
        <row r="2433">
          <cell r="N2433" t="str">
            <v>Ein Shaqaq</v>
          </cell>
        </row>
        <row r="2434">
          <cell r="N2434" t="str">
            <v>Ein Shaqaq</v>
          </cell>
        </row>
        <row r="2435">
          <cell r="N2435" t="str">
            <v>Ein Shaqaq</v>
          </cell>
        </row>
        <row r="2436">
          <cell r="N2436" t="str">
            <v>Ein Shaqaq</v>
          </cell>
        </row>
        <row r="2437">
          <cell r="N2437" t="str">
            <v>Ein Shaqaq</v>
          </cell>
        </row>
        <row r="2438">
          <cell r="N2438" t="str">
            <v>Ein Shaqaq</v>
          </cell>
        </row>
        <row r="2439">
          <cell r="N2439" t="str">
            <v>Ein Shaqaq</v>
          </cell>
        </row>
        <row r="2440">
          <cell r="N2440" t="str">
            <v>Ein Shaqaq</v>
          </cell>
        </row>
        <row r="2441">
          <cell r="N2441" t="str">
            <v>Ein Shaqaq</v>
          </cell>
        </row>
        <row r="2442">
          <cell r="N2442" t="str">
            <v>Ein Shaqaq</v>
          </cell>
        </row>
        <row r="2443">
          <cell r="N2443" t="str">
            <v>Esal El-Ward</v>
          </cell>
        </row>
        <row r="2444">
          <cell r="N2444" t="str">
            <v>Esal El-Ward</v>
          </cell>
        </row>
        <row r="2445">
          <cell r="N2445" t="str">
            <v>Fakhura</v>
          </cell>
        </row>
        <row r="2446">
          <cell r="N2446" t="str">
            <v>Fakhura</v>
          </cell>
        </row>
        <row r="2447">
          <cell r="N2447" t="str">
            <v>Fakhura</v>
          </cell>
        </row>
        <row r="2448">
          <cell r="N2448" t="str">
            <v>Fakhura</v>
          </cell>
        </row>
        <row r="2449">
          <cell r="N2449" t="str">
            <v>Fakhura</v>
          </cell>
        </row>
        <row r="2450">
          <cell r="N2450" t="str">
            <v>Fakhura</v>
          </cell>
        </row>
        <row r="2451">
          <cell r="N2451" t="str">
            <v>Fakhura</v>
          </cell>
        </row>
        <row r="2452">
          <cell r="N2452" t="str">
            <v>Fakhura</v>
          </cell>
        </row>
        <row r="2453">
          <cell r="N2453" t="str">
            <v>Fakhura</v>
          </cell>
        </row>
        <row r="2454">
          <cell r="N2454" t="str">
            <v>Fakhura</v>
          </cell>
        </row>
        <row r="2455">
          <cell r="N2455" t="str">
            <v>Fakhura</v>
          </cell>
        </row>
        <row r="2456">
          <cell r="N2456" t="str">
            <v>Fakhura</v>
          </cell>
        </row>
        <row r="2457">
          <cell r="N2457" t="str">
            <v>Fakhura</v>
          </cell>
        </row>
        <row r="2458">
          <cell r="N2458" t="str">
            <v>Fakhura</v>
          </cell>
        </row>
        <row r="2459">
          <cell r="N2459" t="str">
            <v>Fakhura</v>
          </cell>
        </row>
        <row r="2460">
          <cell r="N2460" t="str">
            <v>Fakhura</v>
          </cell>
        </row>
        <row r="2461">
          <cell r="N2461" t="str">
            <v>Fakhura</v>
          </cell>
        </row>
        <row r="2462">
          <cell r="N2462" t="str">
            <v>Fakhura</v>
          </cell>
        </row>
        <row r="2463">
          <cell r="N2463" t="str">
            <v>Fakhura</v>
          </cell>
        </row>
        <row r="2464">
          <cell r="N2464" t="str">
            <v>Fakhura</v>
          </cell>
        </row>
        <row r="2465">
          <cell r="N2465" t="str">
            <v>Fakhura</v>
          </cell>
        </row>
        <row r="2466">
          <cell r="N2466" t="str">
            <v>Fakhura</v>
          </cell>
        </row>
        <row r="2467">
          <cell r="N2467" t="str">
            <v>Fakhura</v>
          </cell>
        </row>
        <row r="2468">
          <cell r="N2468" t="str">
            <v>Fakhura</v>
          </cell>
        </row>
        <row r="2469">
          <cell r="N2469" t="str">
            <v>Farqalas</v>
          </cell>
        </row>
        <row r="2470">
          <cell r="N2470" t="str">
            <v>Farqalas</v>
          </cell>
        </row>
        <row r="2471">
          <cell r="N2471" t="str">
            <v>Farqalas</v>
          </cell>
        </row>
        <row r="2472">
          <cell r="N2472" t="str">
            <v>Farqalas</v>
          </cell>
        </row>
        <row r="2473">
          <cell r="N2473" t="str">
            <v>Farqalas</v>
          </cell>
        </row>
        <row r="2474">
          <cell r="N2474" t="str">
            <v>Farqalas</v>
          </cell>
        </row>
        <row r="2475">
          <cell r="N2475" t="str">
            <v>Farqalas</v>
          </cell>
        </row>
        <row r="2476">
          <cell r="N2476" t="str">
            <v>Farqalas</v>
          </cell>
        </row>
        <row r="2477">
          <cell r="N2477" t="str">
            <v>Farqalas</v>
          </cell>
        </row>
        <row r="2478">
          <cell r="N2478" t="str">
            <v>Farqalas</v>
          </cell>
        </row>
        <row r="2479">
          <cell r="N2479" t="str">
            <v>Farqalas</v>
          </cell>
        </row>
        <row r="2480">
          <cell r="N2480" t="str">
            <v>Farqalas</v>
          </cell>
        </row>
        <row r="2481">
          <cell r="N2481" t="str">
            <v>Farqalas</v>
          </cell>
        </row>
        <row r="2482">
          <cell r="N2482" t="str">
            <v>Farqalas</v>
          </cell>
        </row>
        <row r="2483">
          <cell r="N2483" t="str">
            <v>Farqalas</v>
          </cell>
        </row>
        <row r="2484">
          <cell r="N2484" t="str">
            <v>Farqalas</v>
          </cell>
        </row>
        <row r="2485">
          <cell r="N2485" t="str">
            <v>Farqalas</v>
          </cell>
        </row>
        <row r="2486">
          <cell r="N2486" t="str">
            <v>Farqalas</v>
          </cell>
        </row>
        <row r="2487">
          <cell r="N2487" t="str">
            <v>Farqalas</v>
          </cell>
        </row>
        <row r="2488">
          <cell r="N2488" t="str">
            <v>Farqalas</v>
          </cell>
        </row>
        <row r="2489">
          <cell r="N2489" t="str">
            <v>Farqalas</v>
          </cell>
        </row>
        <row r="2490">
          <cell r="N2490" t="str">
            <v>Farqalas</v>
          </cell>
        </row>
        <row r="2491">
          <cell r="N2491" t="str">
            <v>Farqalas</v>
          </cell>
        </row>
        <row r="2492">
          <cell r="N2492" t="str">
            <v>Farqalas</v>
          </cell>
        </row>
        <row r="2493">
          <cell r="N2493" t="str">
            <v>Farqalas</v>
          </cell>
        </row>
        <row r="2494">
          <cell r="N2494" t="str">
            <v>Farqalas</v>
          </cell>
        </row>
        <row r="2495">
          <cell r="N2495" t="str">
            <v>Fiq</v>
          </cell>
        </row>
        <row r="2496">
          <cell r="N2496" t="str">
            <v>Fiq</v>
          </cell>
        </row>
        <row r="2497">
          <cell r="N2497" t="str">
            <v>Fiq</v>
          </cell>
        </row>
        <row r="2498">
          <cell r="N2498" t="str">
            <v>Ghabagheb</v>
          </cell>
        </row>
        <row r="2499">
          <cell r="N2499" t="str">
            <v>Ghabagheb</v>
          </cell>
        </row>
        <row r="2500">
          <cell r="N2500" t="str">
            <v>Ghabagheb</v>
          </cell>
        </row>
        <row r="2501">
          <cell r="N2501" t="str">
            <v>Ghabagheb</v>
          </cell>
        </row>
        <row r="2502">
          <cell r="N2502" t="str">
            <v>Ghabagheb</v>
          </cell>
        </row>
        <row r="2503">
          <cell r="N2503" t="str">
            <v>Ghabagheb</v>
          </cell>
        </row>
        <row r="2504">
          <cell r="N2504" t="str">
            <v>Ghabagheb</v>
          </cell>
        </row>
        <row r="2505">
          <cell r="N2505" t="str">
            <v>Ghabagheb</v>
          </cell>
        </row>
        <row r="2506">
          <cell r="N2506" t="str">
            <v>Ghabagheb</v>
          </cell>
        </row>
        <row r="2507">
          <cell r="N2507" t="str">
            <v>Ghabagheb</v>
          </cell>
        </row>
        <row r="2508">
          <cell r="N2508" t="str">
            <v>Ghabagheb</v>
          </cell>
        </row>
        <row r="2509">
          <cell r="N2509" t="str">
            <v>Ghabagheb</v>
          </cell>
        </row>
        <row r="2510">
          <cell r="N2510" t="str">
            <v>Ghabagheb</v>
          </cell>
        </row>
        <row r="2511">
          <cell r="N2511" t="str">
            <v>Ghandorah</v>
          </cell>
        </row>
        <row r="2512">
          <cell r="N2512" t="str">
            <v>Ghandorah</v>
          </cell>
        </row>
        <row r="2513">
          <cell r="N2513" t="str">
            <v>Ghandorah</v>
          </cell>
        </row>
        <row r="2514">
          <cell r="N2514" t="str">
            <v>Ghandorah</v>
          </cell>
        </row>
        <row r="2515">
          <cell r="N2515" t="str">
            <v>Ghandorah</v>
          </cell>
        </row>
        <row r="2516">
          <cell r="N2516" t="str">
            <v>Ghandorah</v>
          </cell>
        </row>
        <row r="2517">
          <cell r="N2517" t="str">
            <v>Ghandorah</v>
          </cell>
        </row>
        <row r="2518">
          <cell r="N2518" t="str">
            <v>Ghandorah</v>
          </cell>
        </row>
        <row r="2519">
          <cell r="N2519" t="str">
            <v>Ghandorah</v>
          </cell>
        </row>
        <row r="2520">
          <cell r="N2520" t="str">
            <v>Ghandorah</v>
          </cell>
        </row>
        <row r="2521">
          <cell r="N2521" t="str">
            <v>Ghandorah</v>
          </cell>
        </row>
        <row r="2522">
          <cell r="N2522" t="str">
            <v>Ghandorah</v>
          </cell>
        </row>
        <row r="2523">
          <cell r="N2523" t="str">
            <v>Ghandorah</v>
          </cell>
        </row>
        <row r="2524">
          <cell r="N2524" t="str">
            <v>Ghandorah</v>
          </cell>
        </row>
        <row r="2525">
          <cell r="N2525" t="str">
            <v>Ghandorah</v>
          </cell>
        </row>
        <row r="2526">
          <cell r="N2526" t="str">
            <v>Ghandorah</v>
          </cell>
        </row>
        <row r="2527">
          <cell r="N2527" t="str">
            <v>Ghandorah</v>
          </cell>
        </row>
        <row r="2528">
          <cell r="N2528" t="str">
            <v>Ghandorah</v>
          </cell>
        </row>
        <row r="2529">
          <cell r="N2529" t="str">
            <v>Ghandorah</v>
          </cell>
        </row>
        <row r="2530">
          <cell r="N2530" t="str">
            <v>Ghandorah</v>
          </cell>
        </row>
        <row r="2531">
          <cell r="N2531" t="str">
            <v>Ghandorah</v>
          </cell>
        </row>
        <row r="2532">
          <cell r="N2532" t="str">
            <v>Ghandorah</v>
          </cell>
        </row>
        <row r="2533">
          <cell r="N2533" t="str">
            <v>Ghandorah</v>
          </cell>
        </row>
        <row r="2534">
          <cell r="N2534" t="str">
            <v>Ghandorah</v>
          </cell>
        </row>
        <row r="2535">
          <cell r="N2535" t="str">
            <v>Ghandorah</v>
          </cell>
        </row>
        <row r="2536">
          <cell r="N2536" t="str">
            <v>Ghandorah</v>
          </cell>
        </row>
        <row r="2537">
          <cell r="N2537" t="str">
            <v>Ghandorah</v>
          </cell>
        </row>
        <row r="2538">
          <cell r="N2538" t="str">
            <v>Ghandorah</v>
          </cell>
        </row>
        <row r="2539">
          <cell r="N2539" t="str">
            <v>Ghandorah</v>
          </cell>
        </row>
        <row r="2540">
          <cell r="N2540" t="str">
            <v>Ghandorah</v>
          </cell>
        </row>
        <row r="2541">
          <cell r="N2541" t="str">
            <v>Ghandorah</v>
          </cell>
        </row>
        <row r="2542">
          <cell r="N2542" t="str">
            <v>Ghandorah</v>
          </cell>
        </row>
        <row r="2543">
          <cell r="N2543" t="str">
            <v>Ghandorah</v>
          </cell>
        </row>
        <row r="2544">
          <cell r="N2544" t="str">
            <v>Ghandorah</v>
          </cell>
        </row>
        <row r="2545">
          <cell r="N2545" t="str">
            <v>Ghandorah</v>
          </cell>
        </row>
        <row r="2546">
          <cell r="N2546" t="str">
            <v>Ghandorah</v>
          </cell>
        </row>
        <row r="2547">
          <cell r="N2547" t="str">
            <v>Gharyeh</v>
          </cell>
        </row>
        <row r="2548">
          <cell r="N2548" t="str">
            <v>Gharyeh</v>
          </cell>
        </row>
        <row r="2549">
          <cell r="N2549" t="str">
            <v>Gharyeh</v>
          </cell>
        </row>
        <row r="2550">
          <cell r="N2550" t="str">
            <v>Gharyeh</v>
          </cell>
        </row>
        <row r="2551">
          <cell r="N2551" t="str">
            <v>Ghizlaniyyeh</v>
          </cell>
        </row>
        <row r="2552">
          <cell r="N2552" t="str">
            <v>Ghizlaniyyeh</v>
          </cell>
        </row>
        <row r="2553">
          <cell r="N2553" t="str">
            <v>Ghizlaniyyeh</v>
          </cell>
        </row>
        <row r="2554">
          <cell r="N2554" t="str">
            <v>Ghizlaniyyeh</v>
          </cell>
        </row>
        <row r="2555">
          <cell r="N2555" t="str">
            <v>Ghizlaniyyeh</v>
          </cell>
        </row>
        <row r="2556">
          <cell r="N2556" t="str">
            <v>Ghizlaniyyeh</v>
          </cell>
        </row>
        <row r="2557">
          <cell r="N2557" t="str">
            <v>Ghizlaniyyeh</v>
          </cell>
        </row>
        <row r="2558">
          <cell r="N2558" t="str">
            <v>Ghizlaniyyeh</v>
          </cell>
        </row>
        <row r="2559">
          <cell r="N2559" t="str">
            <v>Ghizlaniyyeh</v>
          </cell>
        </row>
        <row r="2560">
          <cell r="N2560" t="str">
            <v>Ghizlaniyyeh</v>
          </cell>
        </row>
        <row r="2561">
          <cell r="N2561" t="str">
            <v>Ghizlaniyyeh</v>
          </cell>
        </row>
        <row r="2562">
          <cell r="N2562" t="str">
            <v>Hadher</v>
          </cell>
        </row>
        <row r="2563">
          <cell r="N2563" t="str">
            <v>Hadher</v>
          </cell>
        </row>
        <row r="2564">
          <cell r="N2564" t="str">
            <v>Hadher</v>
          </cell>
        </row>
        <row r="2565">
          <cell r="N2565" t="str">
            <v>Hadher</v>
          </cell>
        </row>
        <row r="2566">
          <cell r="N2566" t="str">
            <v>Hadher</v>
          </cell>
        </row>
        <row r="2567">
          <cell r="N2567" t="str">
            <v>Hadher</v>
          </cell>
        </row>
        <row r="2568">
          <cell r="N2568" t="str">
            <v>Hadher</v>
          </cell>
        </row>
        <row r="2569">
          <cell r="N2569" t="str">
            <v>Hadher</v>
          </cell>
        </row>
        <row r="2570">
          <cell r="N2570" t="str">
            <v>Hadher</v>
          </cell>
        </row>
        <row r="2571">
          <cell r="N2571" t="str">
            <v>Hadher</v>
          </cell>
        </row>
        <row r="2572">
          <cell r="N2572" t="str">
            <v>Hadher</v>
          </cell>
        </row>
        <row r="2573">
          <cell r="N2573" t="str">
            <v>Hadher</v>
          </cell>
        </row>
        <row r="2574">
          <cell r="N2574" t="str">
            <v>Hadher</v>
          </cell>
        </row>
        <row r="2575">
          <cell r="N2575" t="str">
            <v>Hadideh</v>
          </cell>
        </row>
        <row r="2576">
          <cell r="N2576" t="str">
            <v>Hadideh</v>
          </cell>
        </row>
        <row r="2577">
          <cell r="N2577" t="str">
            <v>Hadideh</v>
          </cell>
        </row>
        <row r="2578">
          <cell r="N2578" t="str">
            <v>Hadideh</v>
          </cell>
        </row>
        <row r="2579">
          <cell r="N2579" t="str">
            <v>Hadideh</v>
          </cell>
        </row>
        <row r="2580">
          <cell r="N2580" t="str">
            <v>Hadideh</v>
          </cell>
        </row>
        <row r="2581">
          <cell r="N2581" t="str">
            <v>Hadideh</v>
          </cell>
        </row>
        <row r="2582">
          <cell r="N2582" t="str">
            <v>Hadideh</v>
          </cell>
        </row>
        <row r="2583">
          <cell r="N2583" t="str">
            <v>Hadideh</v>
          </cell>
        </row>
        <row r="2584">
          <cell r="N2584" t="str">
            <v>Hadideh</v>
          </cell>
        </row>
        <row r="2585">
          <cell r="N2585" t="str">
            <v>Hadideh</v>
          </cell>
        </row>
        <row r="2586">
          <cell r="N2586" t="str">
            <v>Hadideh</v>
          </cell>
        </row>
        <row r="2587">
          <cell r="N2587" t="str">
            <v>Hadideh</v>
          </cell>
        </row>
        <row r="2588">
          <cell r="N2588" t="str">
            <v>Hadideh</v>
          </cell>
        </row>
        <row r="2589">
          <cell r="N2589" t="str">
            <v>Hadideh</v>
          </cell>
        </row>
        <row r="2590">
          <cell r="N2590" t="str">
            <v>Hadideh</v>
          </cell>
        </row>
        <row r="2591">
          <cell r="N2591" t="str">
            <v>Hadideh</v>
          </cell>
        </row>
        <row r="2592">
          <cell r="N2592" t="str">
            <v>Hadideh</v>
          </cell>
        </row>
        <row r="2593">
          <cell r="N2593" t="str">
            <v>Hadideh</v>
          </cell>
        </row>
        <row r="2594">
          <cell r="N2594" t="str">
            <v>Hadideh</v>
          </cell>
        </row>
        <row r="2595">
          <cell r="N2595" t="str">
            <v>Hadideh</v>
          </cell>
        </row>
        <row r="2596">
          <cell r="N2596" t="str">
            <v>Hadideh</v>
          </cell>
        </row>
        <row r="2597">
          <cell r="N2597" t="str">
            <v>Hadideh</v>
          </cell>
        </row>
        <row r="2598">
          <cell r="N2598" t="str">
            <v>Hadideh</v>
          </cell>
        </row>
        <row r="2599">
          <cell r="N2599" t="str">
            <v>Hajar Aswad</v>
          </cell>
        </row>
        <row r="2600">
          <cell r="N2600" t="str">
            <v>Hajeb</v>
          </cell>
        </row>
        <row r="2601">
          <cell r="N2601" t="str">
            <v>Hajeb</v>
          </cell>
        </row>
        <row r="2602">
          <cell r="N2602" t="str">
            <v>Hajeb</v>
          </cell>
        </row>
        <row r="2603">
          <cell r="N2603" t="str">
            <v>Hajeb</v>
          </cell>
        </row>
        <row r="2604">
          <cell r="N2604" t="str">
            <v>Hajeb</v>
          </cell>
        </row>
        <row r="2605">
          <cell r="N2605" t="str">
            <v>Hajeb</v>
          </cell>
        </row>
        <row r="2606">
          <cell r="N2606" t="str">
            <v>Hajeb</v>
          </cell>
        </row>
        <row r="2607">
          <cell r="N2607" t="str">
            <v>Hajeb</v>
          </cell>
        </row>
        <row r="2608">
          <cell r="N2608" t="str">
            <v>Hajeb</v>
          </cell>
        </row>
        <row r="2609">
          <cell r="N2609" t="str">
            <v>Hajeb</v>
          </cell>
        </row>
        <row r="2610">
          <cell r="N2610" t="str">
            <v>Hajeb</v>
          </cell>
        </row>
        <row r="2611">
          <cell r="N2611" t="str">
            <v>Hajeb</v>
          </cell>
        </row>
        <row r="2612">
          <cell r="N2612" t="str">
            <v>Hajeb</v>
          </cell>
        </row>
        <row r="2613">
          <cell r="N2613" t="str">
            <v>Hajeb</v>
          </cell>
        </row>
        <row r="2614">
          <cell r="N2614" t="str">
            <v>Hajeb</v>
          </cell>
        </row>
        <row r="2615">
          <cell r="N2615" t="str">
            <v>Hajeb</v>
          </cell>
        </row>
        <row r="2616">
          <cell r="N2616" t="str">
            <v>Hajeb</v>
          </cell>
        </row>
        <row r="2617">
          <cell r="N2617" t="str">
            <v>Hajeb</v>
          </cell>
        </row>
        <row r="2618">
          <cell r="N2618" t="str">
            <v>Hajeb</v>
          </cell>
        </row>
        <row r="2619">
          <cell r="N2619" t="str">
            <v>Hajeb</v>
          </cell>
        </row>
        <row r="2620">
          <cell r="N2620" t="str">
            <v>Hajeb</v>
          </cell>
        </row>
        <row r="2621">
          <cell r="N2621" t="str">
            <v>Hajeb</v>
          </cell>
        </row>
        <row r="2622">
          <cell r="N2622" t="str">
            <v>Hajeb</v>
          </cell>
        </row>
        <row r="2623">
          <cell r="N2623" t="str">
            <v>Hajeb</v>
          </cell>
        </row>
        <row r="2624">
          <cell r="N2624" t="str">
            <v>Hajeb</v>
          </cell>
        </row>
        <row r="2625">
          <cell r="N2625" t="str">
            <v>Hajeb</v>
          </cell>
        </row>
        <row r="2626">
          <cell r="N2626" t="str">
            <v>Hajeb</v>
          </cell>
        </row>
        <row r="2627">
          <cell r="N2627" t="str">
            <v>Hajeb</v>
          </cell>
        </row>
        <row r="2628">
          <cell r="N2628" t="str">
            <v>Hajeb</v>
          </cell>
        </row>
        <row r="2629">
          <cell r="N2629" t="str">
            <v>Hajeb</v>
          </cell>
        </row>
        <row r="2630">
          <cell r="N2630" t="str">
            <v>Hajeb</v>
          </cell>
        </row>
        <row r="2631">
          <cell r="N2631" t="str">
            <v>Hajeb</v>
          </cell>
        </row>
        <row r="2632">
          <cell r="N2632" t="str">
            <v>Hajeb</v>
          </cell>
        </row>
        <row r="2633">
          <cell r="N2633" t="str">
            <v>Hajin</v>
          </cell>
        </row>
        <row r="2634">
          <cell r="N2634" t="str">
            <v>Hajin</v>
          </cell>
        </row>
        <row r="2635">
          <cell r="N2635" t="str">
            <v>Hajin</v>
          </cell>
        </row>
        <row r="2636">
          <cell r="N2636" t="str">
            <v>Hajin</v>
          </cell>
        </row>
        <row r="2637">
          <cell r="N2637" t="str">
            <v>Hajin</v>
          </cell>
        </row>
        <row r="2638">
          <cell r="N2638" t="str">
            <v>Hajin</v>
          </cell>
        </row>
        <row r="2639">
          <cell r="N2639" t="str">
            <v>Hajin</v>
          </cell>
        </row>
        <row r="2640">
          <cell r="N2640" t="str">
            <v>Hajin</v>
          </cell>
        </row>
        <row r="2641">
          <cell r="N2641" t="str">
            <v>Hama</v>
          </cell>
        </row>
        <row r="2642">
          <cell r="N2642" t="str">
            <v>Hama</v>
          </cell>
        </row>
        <row r="2643">
          <cell r="N2643" t="str">
            <v>Hama</v>
          </cell>
        </row>
        <row r="2644">
          <cell r="N2644" t="str">
            <v>Hama</v>
          </cell>
        </row>
        <row r="2645">
          <cell r="N2645" t="str">
            <v>Hama</v>
          </cell>
        </row>
        <row r="2646">
          <cell r="N2646" t="str">
            <v>Hama</v>
          </cell>
        </row>
        <row r="2647">
          <cell r="N2647" t="str">
            <v>Hama</v>
          </cell>
        </row>
        <row r="2648">
          <cell r="N2648" t="str">
            <v>Hama</v>
          </cell>
        </row>
        <row r="2649">
          <cell r="N2649" t="str">
            <v>Hama</v>
          </cell>
        </row>
        <row r="2650">
          <cell r="N2650" t="str">
            <v>Hama</v>
          </cell>
        </row>
        <row r="2651">
          <cell r="N2651" t="str">
            <v>Hama</v>
          </cell>
        </row>
        <row r="2652">
          <cell r="N2652" t="str">
            <v>Hama</v>
          </cell>
        </row>
        <row r="2653">
          <cell r="N2653" t="str">
            <v>Hama</v>
          </cell>
        </row>
        <row r="2654">
          <cell r="N2654" t="str">
            <v>Hama</v>
          </cell>
        </row>
        <row r="2655">
          <cell r="N2655" t="str">
            <v>Hama</v>
          </cell>
        </row>
        <row r="2656">
          <cell r="N2656" t="str">
            <v>Hama</v>
          </cell>
        </row>
        <row r="2657">
          <cell r="N2657" t="str">
            <v>Hama</v>
          </cell>
        </row>
        <row r="2658">
          <cell r="N2658" t="str">
            <v>Hama</v>
          </cell>
        </row>
        <row r="2659">
          <cell r="N2659" t="str">
            <v>Hama</v>
          </cell>
        </row>
        <row r="2660">
          <cell r="N2660" t="str">
            <v>Hama</v>
          </cell>
        </row>
        <row r="2661">
          <cell r="N2661" t="str">
            <v>Hama</v>
          </cell>
        </row>
        <row r="2662">
          <cell r="N2662" t="str">
            <v>Hama</v>
          </cell>
        </row>
        <row r="2663">
          <cell r="N2663" t="str">
            <v>Hama</v>
          </cell>
        </row>
        <row r="2664">
          <cell r="N2664" t="str">
            <v>Hama</v>
          </cell>
        </row>
        <row r="2665">
          <cell r="N2665" t="str">
            <v>Hama</v>
          </cell>
        </row>
        <row r="2666">
          <cell r="N2666" t="str">
            <v>Hama</v>
          </cell>
        </row>
        <row r="2667">
          <cell r="N2667" t="str">
            <v>Hama</v>
          </cell>
        </row>
        <row r="2668">
          <cell r="N2668" t="str">
            <v>Hama</v>
          </cell>
        </row>
        <row r="2669">
          <cell r="N2669" t="str">
            <v>Hama</v>
          </cell>
        </row>
        <row r="2670">
          <cell r="N2670" t="str">
            <v>Hama</v>
          </cell>
        </row>
        <row r="2671">
          <cell r="N2671" t="str">
            <v>Hama</v>
          </cell>
        </row>
        <row r="2672">
          <cell r="N2672" t="str">
            <v>Hama</v>
          </cell>
        </row>
        <row r="2673">
          <cell r="N2673" t="str">
            <v>Hama</v>
          </cell>
        </row>
        <row r="2674">
          <cell r="N2674" t="str">
            <v>Hama</v>
          </cell>
        </row>
        <row r="2675">
          <cell r="N2675" t="str">
            <v>Hama</v>
          </cell>
        </row>
        <row r="2676">
          <cell r="N2676" t="str">
            <v>Hama</v>
          </cell>
        </row>
        <row r="2677">
          <cell r="N2677" t="str">
            <v>Hama</v>
          </cell>
        </row>
        <row r="2678">
          <cell r="N2678" t="str">
            <v>Hama</v>
          </cell>
        </row>
        <row r="2679">
          <cell r="N2679" t="str">
            <v>Hama</v>
          </cell>
        </row>
        <row r="2680">
          <cell r="N2680" t="str">
            <v>Hama</v>
          </cell>
        </row>
        <row r="2681">
          <cell r="N2681" t="str">
            <v>Hama</v>
          </cell>
        </row>
        <row r="2682">
          <cell r="N2682" t="str">
            <v>Hama</v>
          </cell>
        </row>
        <row r="2683">
          <cell r="N2683" t="str">
            <v>Hama</v>
          </cell>
        </row>
        <row r="2684">
          <cell r="N2684" t="str">
            <v>Hama</v>
          </cell>
        </row>
        <row r="2685">
          <cell r="N2685" t="str">
            <v>Hama</v>
          </cell>
        </row>
        <row r="2686">
          <cell r="N2686" t="str">
            <v>Hama</v>
          </cell>
        </row>
        <row r="2687">
          <cell r="N2687" t="str">
            <v>Hama</v>
          </cell>
        </row>
        <row r="2688">
          <cell r="N2688" t="str">
            <v>Hama</v>
          </cell>
        </row>
        <row r="2689">
          <cell r="N2689" t="str">
            <v>Hama</v>
          </cell>
        </row>
        <row r="2690">
          <cell r="N2690" t="str">
            <v>Hama</v>
          </cell>
        </row>
        <row r="2691">
          <cell r="N2691" t="str">
            <v>Hama</v>
          </cell>
        </row>
        <row r="2692">
          <cell r="N2692" t="str">
            <v>Hama</v>
          </cell>
        </row>
        <row r="2693">
          <cell r="N2693" t="str">
            <v>Hama</v>
          </cell>
        </row>
        <row r="2694">
          <cell r="N2694" t="str">
            <v>Hama</v>
          </cell>
        </row>
        <row r="2695">
          <cell r="N2695" t="str">
            <v>Hama</v>
          </cell>
        </row>
        <row r="2696">
          <cell r="N2696" t="str">
            <v>Hama</v>
          </cell>
        </row>
        <row r="2697">
          <cell r="N2697" t="str">
            <v>Hama</v>
          </cell>
        </row>
        <row r="2698">
          <cell r="N2698" t="str">
            <v>Hama</v>
          </cell>
        </row>
        <row r="2699">
          <cell r="N2699" t="str">
            <v>Hama</v>
          </cell>
        </row>
        <row r="2700">
          <cell r="N2700" t="str">
            <v>Hama</v>
          </cell>
        </row>
        <row r="2701">
          <cell r="N2701" t="str">
            <v>Hama</v>
          </cell>
        </row>
        <row r="2702">
          <cell r="N2702" t="str">
            <v>Hama</v>
          </cell>
        </row>
        <row r="2703">
          <cell r="N2703" t="str">
            <v>Hama</v>
          </cell>
        </row>
        <row r="2704">
          <cell r="N2704" t="str">
            <v>Hama</v>
          </cell>
        </row>
        <row r="2705">
          <cell r="N2705" t="str">
            <v>Hama</v>
          </cell>
        </row>
        <row r="2706">
          <cell r="N2706" t="str">
            <v>Hama</v>
          </cell>
        </row>
        <row r="2707">
          <cell r="N2707" t="str">
            <v>Hama</v>
          </cell>
        </row>
        <row r="2708">
          <cell r="N2708" t="str">
            <v>Hama</v>
          </cell>
        </row>
        <row r="2709">
          <cell r="N2709" t="str">
            <v>Hama</v>
          </cell>
        </row>
        <row r="2710">
          <cell r="N2710" t="str">
            <v>Hama</v>
          </cell>
        </row>
        <row r="2711">
          <cell r="N2711" t="str">
            <v>Hama</v>
          </cell>
        </row>
        <row r="2712">
          <cell r="N2712" t="str">
            <v>Hama</v>
          </cell>
        </row>
        <row r="2713">
          <cell r="N2713" t="str">
            <v>Hama</v>
          </cell>
        </row>
        <row r="2714">
          <cell r="N2714" t="str">
            <v>Hamam Wasil</v>
          </cell>
        </row>
        <row r="2715">
          <cell r="N2715" t="str">
            <v>Hamam Wasil</v>
          </cell>
        </row>
        <row r="2716">
          <cell r="N2716" t="str">
            <v>Hamam Wasil</v>
          </cell>
        </row>
        <row r="2717">
          <cell r="N2717" t="str">
            <v>Hamam Wasil</v>
          </cell>
        </row>
        <row r="2718">
          <cell r="N2718" t="str">
            <v>Hamam Wasil</v>
          </cell>
        </row>
        <row r="2719">
          <cell r="N2719" t="str">
            <v>Hamam Wasil</v>
          </cell>
        </row>
        <row r="2720">
          <cell r="N2720" t="str">
            <v>Hamam Wasil</v>
          </cell>
        </row>
        <row r="2721">
          <cell r="N2721" t="str">
            <v>Hamam Wasil</v>
          </cell>
        </row>
        <row r="2722">
          <cell r="N2722" t="str">
            <v>Hamam Wasil</v>
          </cell>
        </row>
        <row r="2723">
          <cell r="N2723" t="str">
            <v>Hamam Wasil</v>
          </cell>
        </row>
        <row r="2724">
          <cell r="N2724" t="str">
            <v>Hamam Wasil</v>
          </cell>
        </row>
        <row r="2725">
          <cell r="N2725" t="str">
            <v>Hamam Wasil</v>
          </cell>
        </row>
        <row r="2726">
          <cell r="N2726" t="str">
            <v>Hameidiyyeh</v>
          </cell>
        </row>
        <row r="2727">
          <cell r="N2727" t="str">
            <v>Hameidiyyeh</v>
          </cell>
        </row>
        <row r="2728">
          <cell r="N2728" t="str">
            <v>Hameidiyyeh</v>
          </cell>
        </row>
        <row r="2729">
          <cell r="N2729" t="str">
            <v>Hameidiyyeh</v>
          </cell>
        </row>
        <row r="2730">
          <cell r="N2730" t="str">
            <v>Hameidiyyeh</v>
          </cell>
        </row>
        <row r="2731">
          <cell r="N2731" t="str">
            <v>Hameidiyyeh</v>
          </cell>
        </row>
        <row r="2732">
          <cell r="N2732" t="str">
            <v>Hameidiyyeh</v>
          </cell>
        </row>
        <row r="2733">
          <cell r="N2733" t="str">
            <v>Hameidiyyeh</v>
          </cell>
        </row>
        <row r="2734">
          <cell r="N2734" t="str">
            <v>Hameidiyyeh</v>
          </cell>
        </row>
        <row r="2735">
          <cell r="N2735" t="str">
            <v>Hameidiyyeh</v>
          </cell>
        </row>
        <row r="2736">
          <cell r="N2736" t="str">
            <v>Hameidiyyeh</v>
          </cell>
        </row>
        <row r="2737">
          <cell r="N2737" t="str">
            <v>Hameidiyyeh</v>
          </cell>
        </row>
        <row r="2738">
          <cell r="N2738" t="str">
            <v>Hamin</v>
          </cell>
        </row>
        <row r="2739">
          <cell r="N2739" t="str">
            <v>Hamin</v>
          </cell>
        </row>
        <row r="2740">
          <cell r="N2740" t="str">
            <v>Hamin</v>
          </cell>
        </row>
        <row r="2741">
          <cell r="N2741" t="str">
            <v>Hamin</v>
          </cell>
        </row>
        <row r="2742">
          <cell r="N2742" t="str">
            <v>Hamin</v>
          </cell>
        </row>
        <row r="2743">
          <cell r="N2743" t="str">
            <v>Hamin</v>
          </cell>
        </row>
        <row r="2744">
          <cell r="N2744" t="str">
            <v>Hamin</v>
          </cell>
        </row>
        <row r="2745">
          <cell r="N2745" t="str">
            <v>Hamin</v>
          </cell>
        </row>
        <row r="2746">
          <cell r="N2746" t="str">
            <v>Hamra</v>
          </cell>
        </row>
        <row r="2747">
          <cell r="N2747" t="str">
            <v>Hamra</v>
          </cell>
        </row>
        <row r="2748">
          <cell r="N2748" t="str">
            <v>Hamra</v>
          </cell>
        </row>
        <row r="2749">
          <cell r="N2749" t="str">
            <v>Hamra</v>
          </cell>
        </row>
        <row r="2750">
          <cell r="N2750" t="str">
            <v>Hamra</v>
          </cell>
        </row>
        <row r="2751">
          <cell r="N2751" t="str">
            <v>Hamra</v>
          </cell>
        </row>
        <row r="2752">
          <cell r="N2752" t="str">
            <v>Hamra</v>
          </cell>
        </row>
        <row r="2753">
          <cell r="N2753" t="str">
            <v>Hamra</v>
          </cell>
        </row>
        <row r="2754">
          <cell r="N2754" t="str">
            <v>Hamra</v>
          </cell>
        </row>
        <row r="2755">
          <cell r="N2755" t="str">
            <v>Hamra</v>
          </cell>
        </row>
        <row r="2756">
          <cell r="N2756" t="str">
            <v>Hamra</v>
          </cell>
        </row>
        <row r="2757">
          <cell r="N2757" t="str">
            <v>Hamra</v>
          </cell>
        </row>
        <row r="2758">
          <cell r="N2758" t="str">
            <v>Hamra</v>
          </cell>
        </row>
        <row r="2759">
          <cell r="N2759" t="str">
            <v>Hamra</v>
          </cell>
        </row>
        <row r="2760">
          <cell r="N2760" t="str">
            <v>Hamra</v>
          </cell>
        </row>
        <row r="2761">
          <cell r="N2761" t="str">
            <v>Hamra</v>
          </cell>
        </row>
        <row r="2762">
          <cell r="N2762" t="str">
            <v>Hamra</v>
          </cell>
        </row>
        <row r="2763">
          <cell r="N2763" t="str">
            <v>Hamra</v>
          </cell>
        </row>
        <row r="2764">
          <cell r="N2764" t="str">
            <v>Hamra</v>
          </cell>
        </row>
        <row r="2765">
          <cell r="N2765" t="str">
            <v>Hamra</v>
          </cell>
        </row>
        <row r="2766">
          <cell r="N2766" t="str">
            <v>Hamra</v>
          </cell>
        </row>
        <row r="2767">
          <cell r="N2767" t="str">
            <v>Hamra</v>
          </cell>
        </row>
        <row r="2768">
          <cell r="N2768" t="str">
            <v>Hamra</v>
          </cell>
        </row>
        <row r="2769">
          <cell r="N2769" t="str">
            <v>Hamra</v>
          </cell>
        </row>
        <row r="2770">
          <cell r="N2770" t="str">
            <v>Hamra</v>
          </cell>
        </row>
        <row r="2771">
          <cell r="N2771" t="str">
            <v>Hamra</v>
          </cell>
        </row>
        <row r="2772">
          <cell r="N2772" t="str">
            <v>Hamra</v>
          </cell>
        </row>
        <row r="2773">
          <cell r="N2773" t="str">
            <v>Hamra</v>
          </cell>
        </row>
        <row r="2774">
          <cell r="N2774" t="str">
            <v>Hamra</v>
          </cell>
        </row>
        <row r="2775">
          <cell r="N2775" t="str">
            <v>Hamra</v>
          </cell>
        </row>
        <row r="2776">
          <cell r="N2776" t="str">
            <v>Hamra</v>
          </cell>
        </row>
        <row r="2777">
          <cell r="N2777" t="str">
            <v>Hamra</v>
          </cell>
        </row>
        <row r="2778">
          <cell r="N2778" t="str">
            <v>Hamra</v>
          </cell>
        </row>
        <row r="2779">
          <cell r="N2779" t="str">
            <v>Hamra</v>
          </cell>
        </row>
        <row r="2780">
          <cell r="N2780" t="str">
            <v>Hamra</v>
          </cell>
        </row>
        <row r="2781">
          <cell r="N2781" t="str">
            <v>Hamra</v>
          </cell>
        </row>
        <row r="2782">
          <cell r="N2782" t="str">
            <v>Hamra</v>
          </cell>
        </row>
        <row r="2783">
          <cell r="N2783" t="str">
            <v>Hamra</v>
          </cell>
        </row>
        <row r="2784">
          <cell r="N2784" t="str">
            <v>Hamra</v>
          </cell>
        </row>
        <row r="2785">
          <cell r="N2785" t="str">
            <v>Hamra</v>
          </cell>
        </row>
        <row r="2786">
          <cell r="N2786" t="str">
            <v>Hamra</v>
          </cell>
        </row>
        <row r="2787">
          <cell r="N2787" t="str">
            <v>Hamra</v>
          </cell>
        </row>
        <row r="2788">
          <cell r="N2788" t="str">
            <v>Hamra</v>
          </cell>
        </row>
        <row r="2789">
          <cell r="N2789" t="str">
            <v>Hamra</v>
          </cell>
        </row>
        <row r="2790">
          <cell r="N2790" t="str">
            <v>Hamra</v>
          </cell>
        </row>
        <row r="2791">
          <cell r="N2791" t="str">
            <v>Hamra</v>
          </cell>
        </row>
        <row r="2792">
          <cell r="N2792" t="str">
            <v>Hamra</v>
          </cell>
        </row>
        <row r="2793">
          <cell r="N2793" t="str">
            <v>Hamra</v>
          </cell>
        </row>
        <row r="2794">
          <cell r="N2794" t="str">
            <v>Hamra</v>
          </cell>
        </row>
        <row r="2795">
          <cell r="N2795" t="str">
            <v>Hamra</v>
          </cell>
        </row>
        <row r="2796">
          <cell r="N2796" t="str">
            <v>Hamra</v>
          </cell>
        </row>
        <row r="2797">
          <cell r="N2797" t="str">
            <v>Hamra</v>
          </cell>
        </row>
        <row r="2798">
          <cell r="N2798" t="str">
            <v>Hamra</v>
          </cell>
        </row>
        <row r="2799">
          <cell r="N2799" t="str">
            <v>Hamra</v>
          </cell>
        </row>
        <row r="2800">
          <cell r="N2800" t="str">
            <v>Hamra</v>
          </cell>
        </row>
        <row r="2801">
          <cell r="N2801" t="str">
            <v>Hamra</v>
          </cell>
        </row>
        <row r="2802">
          <cell r="N2802" t="str">
            <v>Hamra</v>
          </cell>
        </row>
        <row r="2803">
          <cell r="N2803" t="str">
            <v>Hamra</v>
          </cell>
        </row>
        <row r="2804">
          <cell r="N2804" t="str">
            <v>Hamra</v>
          </cell>
        </row>
        <row r="2805">
          <cell r="N2805" t="str">
            <v>Hamra</v>
          </cell>
        </row>
        <row r="2806">
          <cell r="N2806" t="str">
            <v>Hamra</v>
          </cell>
        </row>
        <row r="2807">
          <cell r="N2807" t="str">
            <v>Hamra</v>
          </cell>
        </row>
        <row r="2808">
          <cell r="N2808" t="str">
            <v>Hamra</v>
          </cell>
        </row>
        <row r="2809">
          <cell r="N2809" t="str">
            <v>Hamra</v>
          </cell>
        </row>
        <row r="2810">
          <cell r="N2810" t="str">
            <v>Hamra</v>
          </cell>
        </row>
        <row r="2811">
          <cell r="N2811" t="str">
            <v>Hamra</v>
          </cell>
        </row>
        <row r="2812">
          <cell r="N2812" t="str">
            <v>Hamra</v>
          </cell>
        </row>
        <row r="2813">
          <cell r="N2813" t="str">
            <v>Hamra</v>
          </cell>
        </row>
        <row r="2814">
          <cell r="N2814" t="str">
            <v>Hamra</v>
          </cell>
        </row>
        <row r="2815">
          <cell r="N2815" t="str">
            <v>Hamra</v>
          </cell>
        </row>
        <row r="2816">
          <cell r="N2816" t="str">
            <v>Hamra</v>
          </cell>
        </row>
        <row r="2817">
          <cell r="N2817" t="str">
            <v>Hamra</v>
          </cell>
        </row>
        <row r="2818">
          <cell r="N2818" t="str">
            <v>Hamra</v>
          </cell>
        </row>
        <row r="2819">
          <cell r="N2819" t="str">
            <v>Hamra</v>
          </cell>
        </row>
        <row r="2820">
          <cell r="N2820" t="str">
            <v>Hamra</v>
          </cell>
        </row>
        <row r="2821">
          <cell r="N2821" t="str">
            <v>Hamra</v>
          </cell>
        </row>
        <row r="2822">
          <cell r="N2822" t="str">
            <v>Hamra</v>
          </cell>
        </row>
        <row r="2823">
          <cell r="N2823" t="str">
            <v>Hamra</v>
          </cell>
        </row>
        <row r="2824">
          <cell r="N2824" t="str">
            <v>Hamra</v>
          </cell>
        </row>
        <row r="2825">
          <cell r="N2825" t="str">
            <v>Hamra</v>
          </cell>
        </row>
        <row r="2826">
          <cell r="N2826" t="str">
            <v>Hamra</v>
          </cell>
        </row>
        <row r="2827">
          <cell r="N2827" t="str">
            <v>Hamra</v>
          </cell>
        </row>
        <row r="2828">
          <cell r="N2828" t="str">
            <v>Hamra</v>
          </cell>
        </row>
        <row r="2829">
          <cell r="N2829" t="str">
            <v>Hamra</v>
          </cell>
        </row>
        <row r="2830">
          <cell r="N2830" t="str">
            <v>Hamra</v>
          </cell>
        </row>
        <row r="2831">
          <cell r="N2831" t="str">
            <v>Hamra</v>
          </cell>
        </row>
        <row r="2832">
          <cell r="N2832" t="str">
            <v>Hamra</v>
          </cell>
        </row>
        <row r="2833">
          <cell r="N2833" t="str">
            <v>Hamra</v>
          </cell>
        </row>
        <row r="2834">
          <cell r="N2834" t="str">
            <v>Hamra</v>
          </cell>
        </row>
        <row r="2835">
          <cell r="N2835" t="str">
            <v>Hamra</v>
          </cell>
        </row>
        <row r="2836">
          <cell r="N2836" t="str">
            <v>Hamra</v>
          </cell>
        </row>
        <row r="2837">
          <cell r="N2837" t="str">
            <v>Hanadi</v>
          </cell>
        </row>
        <row r="2838">
          <cell r="N2838" t="str">
            <v>Hanadi</v>
          </cell>
        </row>
        <row r="2839">
          <cell r="N2839" t="str">
            <v>Hanadi</v>
          </cell>
        </row>
        <row r="2840">
          <cell r="N2840" t="str">
            <v>Hanadi</v>
          </cell>
        </row>
        <row r="2841">
          <cell r="N2841" t="str">
            <v>Hanadi</v>
          </cell>
        </row>
        <row r="2842">
          <cell r="N2842" t="str">
            <v>Hanadi</v>
          </cell>
        </row>
        <row r="2843">
          <cell r="N2843" t="str">
            <v>Hanadi</v>
          </cell>
        </row>
        <row r="2844">
          <cell r="N2844" t="str">
            <v>Hanadi</v>
          </cell>
        </row>
        <row r="2845">
          <cell r="N2845" t="str">
            <v>Hanadi</v>
          </cell>
        </row>
        <row r="2846">
          <cell r="N2846" t="str">
            <v>Hanadi</v>
          </cell>
        </row>
        <row r="2847">
          <cell r="N2847" t="str">
            <v>Hanadi</v>
          </cell>
        </row>
        <row r="2848">
          <cell r="N2848" t="str">
            <v>Hanadi</v>
          </cell>
        </row>
        <row r="2849">
          <cell r="N2849" t="str">
            <v>Hanadi</v>
          </cell>
        </row>
        <row r="2850">
          <cell r="N2850" t="str">
            <v>Haran Al'awameed</v>
          </cell>
        </row>
        <row r="2851">
          <cell r="N2851" t="str">
            <v>Haran Al'awameed</v>
          </cell>
        </row>
        <row r="2852">
          <cell r="N2852" t="str">
            <v>Haran Al'awameed</v>
          </cell>
        </row>
        <row r="2853">
          <cell r="N2853" t="str">
            <v>Haran Al'awameed</v>
          </cell>
        </row>
        <row r="2854">
          <cell r="N2854" t="str">
            <v>Haran Al'awameed</v>
          </cell>
        </row>
        <row r="2855">
          <cell r="N2855" t="str">
            <v>Harasta</v>
          </cell>
        </row>
        <row r="2856">
          <cell r="N2856" t="str">
            <v>Harasta</v>
          </cell>
        </row>
        <row r="2857">
          <cell r="N2857" t="str">
            <v>Harasta</v>
          </cell>
        </row>
        <row r="2858">
          <cell r="N2858" t="str">
            <v>Harasta</v>
          </cell>
        </row>
        <row r="2859">
          <cell r="N2859" t="str">
            <v>Harbanifse</v>
          </cell>
        </row>
        <row r="2860">
          <cell r="N2860" t="str">
            <v>Harbanifse</v>
          </cell>
        </row>
        <row r="2861">
          <cell r="N2861" t="str">
            <v>Harbanifse</v>
          </cell>
        </row>
        <row r="2862">
          <cell r="N2862" t="str">
            <v>Harbanifse</v>
          </cell>
        </row>
        <row r="2863">
          <cell r="N2863" t="str">
            <v>Harbanifse</v>
          </cell>
        </row>
        <row r="2864">
          <cell r="N2864" t="str">
            <v>Harbanifse</v>
          </cell>
        </row>
        <row r="2865">
          <cell r="N2865" t="str">
            <v>Harbanifse</v>
          </cell>
        </row>
        <row r="2866">
          <cell r="N2866" t="str">
            <v>Harbanifse</v>
          </cell>
        </row>
        <row r="2867">
          <cell r="N2867" t="str">
            <v>Harbanifse</v>
          </cell>
        </row>
        <row r="2868">
          <cell r="N2868" t="str">
            <v>Harbanifse</v>
          </cell>
        </row>
        <row r="2869">
          <cell r="N2869" t="str">
            <v>Harbanifse</v>
          </cell>
        </row>
        <row r="2870">
          <cell r="N2870" t="str">
            <v>Harbanifse</v>
          </cell>
        </row>
        <row r="2871">
          <cell r="N2871" t="str">
            <v>Harbanifse</v>
          </cell>
        </row>
        <row r="2872">
          <cell r="N2872" t="str">
            <v>Harbanifse</v>
          </cell>
        </row>
        <row r="2873">
          <cell r="N2873" t="str">
            <v>Harbanifse</v>
          </cell>
        </row>
        <row r="2874">
          <cell r="N2874" t="str">
            <v>Harbanifse</v>
          </cell>
        </row>
        <row r="2875">
          <cell r="N2875" t="str">
            <v>Harbanifse</v>
          </cell>
        </row>
        <row r="2876">
          <cell r="N2876" t="str">
            <v>Harbanifse</v>
          </cell>
        </row>
        <row r="2877">
          <cell r="N2877" t="str">
            <v>Harbanifse</v>
          </cell>
        </row>
        <row r="2878">
          <cell r="N2878" t="str">
            <v>Harbanifse</v>
          </cell>
        </row>
        <row r="2879">
          <cell r="N2879" t="str">
            <v>Harbanifse</v>
          </cell>
        </row>
        <row r="2880">
          <cell r="N2880" t="str">
            <v>Harbanifse</v>
          </cell>
        </row>
        <row r="2881">
          <cell r="N2881" t="str">
            <v>Harbanifse</v>
          </cell>
        </row>
        <row r="2882">
          <cell r="N2882" t="str">
            <v>Harbanifse</v>
          </cell>
        </row>
        <row r="2883">
          <cell r="N2883" t="str">
            <v>Harbanifse</v>
          </cell>
        </row>
        <row r="2884">
          <cell r="N2884" t="str">
            <v>Harf Elmseitra</v>
          </cell>
        </row>
        <row r="2885">
          <cell r="N2885" t="str">
            <v>Harf Elmseitra</v>
          </cell>
        </row>
        <row r="2886">
          <cell r="N2886" t="str">
            <v>Harf Elmseitra</v>
          </cell>
        </row>
        <row r="2887">
          <cell r="N2887" t="str">
            <v>Harf Elmseitra</v>
          </cell>
        </row>
        <row r="2888">
          <cell r="N2888" t="str">
            <v>Harf Elmseitra</v>
          </cell>
        </row>
        <row r="2889">
          <cell r="N2889" t="str">
            <v>Harf Elmseitra</v>
          </cell>
        </row>
        <row r="2890">
          <cell r="N2890" t="str">
            <v>Harf Elmseitra</v>
          </cell>
        </row>
        <row r="2891">
          <cell r="N2891" t="str">
            <v>Harf Elmseitra</v>
          </cell>
        </row>
        <row r="2892">
          <cell r="N2892" t="str">
            <v>Harf Elmseitra</v>
          </cell>
        </row>
        <row r="2893">
          <cell r="N2893" t="str">
            <v>Harim</v>
          </cell>
        </row>
        <row r="2894">
          <cell r="N2894" t="str">
            <v>Harim</v>
          </cell>
        </row>
        <row r="2895">
          <cell r="N2895" t="str">
            <v>Harim</v>
          </cell>
        </row>
        <row r="2896">
          <cell r="N2896" t="str">
            <v>Harim</v>
          </cell>
        </row>
        <row r="2897">
          <cell r="N2897" t="str">
            <v>Harim</v>
          </cell>
        </row>
        <row r="2898">
          <cell r="N2898" t="str">
            <v>Harim</v>
          </cell>
        </row>
        <row r="2899">
          <cell r="N2899" t="str">
            <v>Haritan</v>
          </cell>
        </row>
        <row r="2900">
          <cell r="N2900" t="str">
            <v>Haritan</v>
          </cell>
        </row>
        <row r="2901">
          <cell r="N2901" t="str">
            <v>Haritan</v>
          </cell>
        </row>
        <row r="2902">
          <cell r="N2902" t="str">
            <v>Haritan</v>
          </cell>
        </row>
        <row r="2903">
          <cell r="N2903" t="str">
            <v>Haritan</v>
          </cell>
        </row>
        <row r="2904">
          <cell r="N2904" t="str">
            <v>Haritan</v>
          </cell>
        </row>
        <row r="2905">
          <cell r="N2905" t="str">
            <v>Haritan</v>
          </cell>
        </row>
        <row r="2906">
          <cell r="N2906" t="str">
            <v>Haritan</v>
          </cell>
        </row>
        <row r="2907">
          <cell r="N2907" t="str">
            <v>Haritan</v>
          </cell>
        </row>
        <row r="2908">
          <cell r="N2908" t="str">
            <v>Haritan</v>
          </cell>
        </row>
        <row r="2909">
          <cell r="N2909" t="str">
            <v>Haritan</v>
          </cell>
        </row>
        <row r="2910">
          <cell r="N2910" t="str">
            <v>Haritan</v>
          </cell>
        </row>
        <row r="2911">
          <cell r="N2911" t="str">
            <v>Haritan</v>
          </cell>
        </row>
        <row r="2912">
          <cell r="N2912" t="str">
            <v>Haritan</v>
          </cell>
        </row>
        <row r="2913">
          <cell r="N2913" t="str">
            <v>Haritan</v>
          </cell>
        </row>
        <row r="2914">
          <cell r="N2914" t="str">
            <v>Haritan</v>
          </cell>
        </row>
        <row r="2915">
          <cell r="N2915" t="str">
            <v>Haritan</v>
          </cell>
        </row>
        <row r="2916">
          <cell r="N2916" t="str">
            <v>Haritan</v>
          </cell>
        </row>
        <row r="2917">
          <cell r="N2917" t="str">
            <v>Haritan</v>
          </cell>
        </row>
        <row r="2918">
          <cell r="N2918" t="str">
            <v>Haritan</v>
          </cell>
        </row>
        <row r="2919">
          <cell r="N2919" t="str">
            <v>Haritan</v>
          </cell>
        </row>
        <row r="2920">
          <cell r="N2920" t="str">
            <v>Haritan</v>
          </cell>
        </row>
        <row r="2921">
          <cell r="N2921" t="str">
            <v>Hasyaa</v>
          </cell>
        </row>
        <row r="2922">
          <cell r="N2922" t="str">
            <v>Hasyaa</v>
          </cell>
        </row>
        <row r="2923">
          <cell r="N2923" t="str">
            <v>Hasyaa</v>
          </cell>
        </row>
        <row r="2924">
          <cell r="N2924" t="str">
            <v>Hasyaa</v>
          </cell>
        </row>
        <row r="2925">
          <cell r="N2925" t="str">
            <v>Hasyaa</v>
          </cell>
        </row>
        <row r="2926">
          <cell r="N2926" t="str">
            <v>Hasyaa</v>
          </cell>
        </row>
        <row r="2927">
          <cell r="N2927" t="str">
            <v>Hasyaa</v>
          </cell>
        </row>
        <row r="2928">
          <cell r="N2928" t="str">
            <v>Hawash</v>
          </cell>
        </row>
        <row r="2929">
          <cell r="N2929" t="str">
            <v>Hawash</v>
          </cell>
        </row>
        <row r="2930">
          <cell r="N2930" t="str">
            <v>Hawash</v>
          </cell>
        </row>
        <row r="2931">
          <cell r="N2931" t="str">
            <v>Hawash</v>
          </cell>
        </row>
        <row r="2932">
          <cell r="N2932" t="str">
            <v>Hawash</v>
          </cell>
        </row>
        <row r="2933">
          <cell r="N2933" t="str">
            <v>Hawash</v>
          </cell>
        </row>
        <row r="2934">
          <cell r="N2934" t="str">
            <v>Hawash</v>
          </cell>
        </row>
        <row r="2935">
          <cell r="N2935" t="str">
            <v>Hawash</v>
          </cell>
        </row>
        <row r="2936">
          <cell r="N2936" t="str">
            <v>Hawash</v>
          </cell>
        </row>
        <row r="2937">
          <cell r="N2937" t="str">
            <v>Hawash</v>
          </cell>
        </row>
        <row r="2938">
          <cell r="N2938" t="str">
            <v>Hawash</v>
          </cell>
        </row>
        <row r="2939">
          <cell r="N2939" t="str">
            <v>Hawash</v>
          </cell>
        </row>
        <row r="2940">
          <cell r="N2940" t="str">
            <v>Hawash</v>
          </cell>
        </row>
        <row r="2941">
          <cell r="N2941" t="str">
            <v>Hawash</v>
          </cell>
        </row>
        <row r="2942">
          <cell r="N2942" t="str">
            <v>Hawash</v>
          </cell>
        </row>
        <row r="2943">
          <cell r="N2943" t="str">
            <v>Hawash</v>
          </cell>
        </row>
        <row r="2944">
          <cell r="N2944" t="str">
            <v>Hawash</v>
          </cell>
        </row>
        <row r="2945">
          <cell r="N2945" t="str">
            <v>Hawash</v>
          </cell>
        </row>
        <row r="2946">
          <cell r="N2946" t="str">
            <v>Heish</v>
          </cell>
        </row>
        <row r="2947">
          <cell r="N2947" t="str">
            <v>Heish</v>
          </cell>
        </row>
        <row r="2948">
          <cell r="N2948" t="str">
            <v>Heish</v>
          </cell>
        </row>
        <row r="2949">
          <cell r="N2949" t="str">
            <v>Heish</v>
          </cell>
        </row>
        <row r="2950">
          <cell r="N2950" t="str">
            <v>Heish</v>
          </cell>
        </row>
        <row r="2951">
          <cell r="N2951" t="str">
            <v>Heish</v>
          </cell>
        </row>
        <row r="2952">
          <cell r="N2952" t="str">
            <v>Heish</v>
          </cell>
        </row>
        <row r="2953">
          <cell r="N2953" t="str">
            <v>Heish</v>
          </cell>
        </row>
        <row r="2954">
          <cell r="N2954" t="str">
            <v>Heish</v>
          </cell>
        </row>
        <row r="2955">
          <cell r="N2955" t="str">
            <v>Heish</v>
          </cell>
        </row>
        <row r="2956">
          <cell r="N2956" t="str">
            <v>Heish</v>
          </cell>
        </row>
        <row r="2957">
          <cell r="N2957" t="str">
            <v>Heish</v>
          </cell>
        </row>
        <row r="2958">
          <cell r="N2958" t="str">
            <v>Heish</v>
          </cell>
        </row>
        <row r="2959">
          <cell r="N2959" t="str">
            <v>Heish</v>
          </cell>
        </row>
        <row r="2960">
          <cell r="N2960" t="str">
            <v>Heish</v>
          </cell>
        </row>
        <row r="2961">
          <cell r="N2961" t="str">
            <v>Heish</v>
          </cell>
        </row>
        <row r="2962">
          <cell r="N2962" t="str">
            <v>Heish</v>
          </cell>
        </row>
        <row r="2963">
          <cell r="N2963" t="str">
            <v>Heish</v>
          </cell>
        </row>
        <row r="2964">
          <cell r="N2964" t="str">
            <v>Hole</v>
          </cell>
        </row>
        <row r="2965">
          <cell r="N2965" t="str">
            <v>Hole</v>
          </cell>
        </row>
        <row r="2966">
          <cell r="N2966" t="str">
            <v>Hole</v>
          </cell>
        </row>
        <row r="2967">
          <cell r="N2967" t="str">
            <v>Hole</v>
          </cell>
        </row>
        <row r="2968">
          <cell r="N2968" t="str">
            <v>Hole</v>
          </cell>
        </row>
        <row r="2969">
          <cell r="N2969" t="str">
            <v>Hole</v>
          </cell>
        </row>
        <row r="2970">
          <cell r="N2970" t="str">
            <v>Hole</v>
          </cell>
        </row>
        <row r="2971">
          <cell r="N2971" t="str">
            <v>Hole</v>
          </cell>
        </row>
        <row r="2972">
          <cell r="N2972" t="str">
            <v>Hole</v>
          </cell>
        </row>
        <row r="2973">
          <cell r="N2973" t="str">
            <v>Hole</v>
          </cell>
        </row>
        <row r="2974">
          <cell r="N2974" t="str">
            <v>Hole</v>
          </cell>
        </row>
        <row r="2975">
          <cell r="N2975" t="str">
            <v>Hole</v>
          </cell>
        </row>
        <row r="2976">
          <cell r="N2976" t="str">
            <v>Hole</v>
          </cell>
        </row>
        <row r="2977">
          <cell r="N2977" t="str">
            <v>Hole</v>
          </cell>
        </row>
        <row r="2978">
          <cell r="N2978" t="str">
            <v>Hole</v>
          </cell>
        </row>
        <row r="2979">
          <cell r="N2979" t="str">
            <v>Hole</v>
          </cell>
        </row>
        <row r="2980">
          <cell r="N2980" t="str">
            <v>Hole</v>
          </cell>
        </row>
        <row r="2981">
          <cell r="N2981" t="str">
            <v>Hole</v>
          </cell>
        </row>
        <row r="2982">
          <cell r="N2982" t="str">
            <v>Hole</v>
          </cell>
        </row>
        <row r="2983">
          <cell r="N2983" t="str">
            <v>Hole</v>
          </cell>
        </row>
        <row r="2984">
          <cell r="N2984" t="str">
            <v>Hole</v>
          </cell>
        </row>
        <row r="2985">
          <cell r="N2985" t="str">
            <v>Hole</v>
          </cell>
        </row>
        <row r="2986">
          <cell r="N2986" t="str">
            <v>Hole</v>
          </cell>
        </row>
        <row r="2987">
          <cell r="N2987" t="str">
            <v>Hole</v>
          </cell>
        </row>
        <row r="2988">
          <cell r="N2988" t="str">
            <v>Hole</v>
          </cell>
        </row>
        <row r="2989">
          <cell r="N2989" t="str">
            <v>Hole</v>
          </cell>
        </row>
        <row r="2990">
          <cell r="N2990" t="str">
            <v>Hole</v>
          </cell>
        </row>
        <row r="2991">
          <cell r="N2991" t="str">
            <v>Homs</v>
          </cell>
        </row>
        <row r="2992">
          <cell r="N2992" t="str">
            <v>Homs</v>
          </cell>
        </row>
        <row r="2993">
          <cell r="N2993" t="str">
            <v>Homs</v>
          </cell>
        </row>
        <row r="2994">
          <cell r="N2994" t="str">
            <v>Homs</v>
          </cell>
        </row>
        <row r="2995">
          <cell r="N2995" t="str">
            <v>Homs</v>
          </cell>
        </row>
        <row r="2996">
          <cell r="N2996" t="str">
            <v>Homs</v>
          </cell>
        </row>
        <row r="2997">
          <cell r="N2997" t="str">
            <v>Homs</v>
          </cell>
        </row>
        <row r="2998">
          <cell r="N2998" t="str">
            <v>Homs</v>
          </cell>
        </row>
        <row r="2999">
          <cell r="N2999" t="str">
            <v>Homs</v>
          </cell>
        </row>
        <row r="3000">
          <cell r="N3000" t="str">
            <v>Homs</v>
          </cell>
        </row>
        <row r="3001">
          <cell r="N3001" t="str">
            <v>Homs</v>
          </cell>
        </row>
        <row r="3002">
          <cell r="N3002" t="str">
            <v>Homs</v>
          </cell>
        </row>
        <row r="3003">
          <cell r="N3003" t="str">
            <v>Homs</v>
          </cell>
        </row>
        <row r="3004">
          <cell r="N3004" t="str">
            <v>Homs</v>
          </cell>
        </row>
        <row r="3005">
          <cell r="N3005" t="str">
            <v>Homs</v>
          </cell>
        </row>
        <row r="3006">
          <cell r="N3006" t="str">
            <v>Homs</v>
          </cell>
        </row>
        <row r="3007">
          <cell r="N3007" t="str">
            <v>Homs</v>
          </cell>
        </row>
        <row r="3008">
          <cell r="N3008" t="str">
            <v>Homs</v>
          </cell>
        </row>
        <row r="3009">
          <cell r="N3009" t="str">
            <v>Homs</v>
          </cell>
        </row>
        <row r="3010">
          <cell r="N3010" t="str">
            <v>Homs</v>
          </cell>
        </row>
        <row r="3011">
          <cell r="N3011" t="str">
            <v>Homs</v>
          </cell>
        </row>
        <row r="3012">
          <cell r="N3012" t="str">
            <v>Homs</v>
          </cell>
        </row>
        <row r="3013">
          <cell r="N3013" t="str">
            <v>Homs</v>
          </cell>
        </row>
        <row r="3014">
          <cell r="N3014" t="str">
            <v>Homs</v>
          </cell>
        </row>
        <row r="3015">
          <cell r="N3015" t="str">
            <v>Homs</v>
          </cell>
        </row>
        <row r="3016">
          <cell r="N3016" t="str">
            <v>Homs</v>
          </cell>
        </row>
        <row r="3017">
          <cell r="N3017" t="str">
            <v>Homs</v>
          </cell>
        </row>
        <row r="3018">
          <cell r="N3018" t="str">
            <v>Homs</v>
          </cell>
        </row>
        <row r="3019">
          <cell r="N3019" t="str">
            <v>Homs</v>
          </cell>
        </row>
        <row r="3020">
          <cell r="N3020" t="str">
            <v>Homs</v>
          </cell>
        </row>
        <row r="3021">
          <cell r="N3021" t="str">
            <v>Homs</v>
          </cell>
        </row>
        <row r="3022">
          <cell r="N3022" t="str">
            <v>Homs</v>
          </cell>
        </row>
        <row r="3023">
          <cell r="N3023" t="str">
            <v>Homs</v>
          </cell>
        </row>
        <row r="3024">
          <cell r="N3024" t="str">
            <v>Homs</v>
          </cell>
        </row>
        <row r="3025">
          <cell r="N3025" t="str">
            <v>Homs</v>
          </cell>
        </row>
        <row r="3026">
          <cell r="N3026" t="str">
            <v>Homs</v>
          </cell>
        </row>
        <row r="3027">
          <cell r="N3027" t="str">
            <v>Homs</v>
          </cell>
        </row>
        <row r="3028">
          <cell r="N3028" t="str">
            <v>Homs</v>
          </cell>
        </row>
        <row r="3029">
          <cell r="N3029" t="str">
            <v>Homs</v>
          </cell>
        </row>
        <row r="3030">
          <cell r="N3030" t="str">
            <v>Homs</v>
          </cell>
        </row>
        <row r="3031">
          <cell r="N3031" t="str">
            <v>Homs</v>
          </cell>
        </row>
        <row r="3032">
          <cell r="N3032" t="str">
            <v>Homs</v>
          </cell>
        </row>
        <row r="3033">
          <cell r="N3033" t="str">
            <v>Homs</v>
          </cell>
        </row>
        <row r="3034">
          <cell r="N3034" t="str">
            <v>Homs</v>
          </cell>
        </row>
        <row r="3035">
          <cell r="N3035" t="str">
            <v>Hrak</v>
          </cell>
        </row>
        <row r="3036">
          <cell r="N3036" t="str">
            <v>Hrak</v>
          </cell>
        </row>
        <row r="3037">
          <cell r="N3037" t="str">
            <v>Hrak</v>
          </cell>
        </row>
        <row r="3038">
          <cell r="N3038" t="str">
            <v>Hrak</v>
          </cell>
        </row>
        <row r="3039">
          <cell r="N3039" t="str">
            <v>Hrak</v>
          </cell>
        </row>
        <row r="3040">
          <cell r="N3040" t="str">
            <v>Hrak</v>
          </cell>
        </row>
        <row r="3041">
          <cell r="N3041" t="str">
            <v>Idleb</v>
          </cell>
        </row>
        <row r="3042">
          <cell r="N3042" t="str">
            <v>Idleb</v>
          </cell>
        </row>
        <row r="3043">
          <cell r="N3043" t="str">
            <v>Idleb</v>
          </cell>
        </row>
        <row r="3044">
          <cell r="N3044" t="str">
            <v>Idleb</v>
          </cell>
        </row>
        <row r="3045">
          <cell r="N3045" t="str">
            <v>Idleb</v>
          </cell>
        </row>
        <row r="3046">
          <cell r="N3046" t="str">
            <v>Idleb</v>
          </cell>
        </row>
        <row r="3047">
          <cell r="N3047" t="str">
            <v>Idleb</v>
          </cell>
        </row>
        <row r="3048">
          <cell r="N3048" t="str">
            <v>Idleb</v>
          </cell>
        </row>
        <row r="3049">
          <cell r="N3049" t="str">
            <v>Idleb</v>
          </cell>
        </row>
        <row r="3050">
          <cell r="N3050" t="str">
            <v>Idleb</v>
          </cell>
        </row>
        <row r="3051">
          <cell r="N3051" t="str">
            <v>Idleb</v>
          </cell>
        </row>
        <row r="3052">
          <cell r="N3052" t="str">
            <v>Idleb</v>
          </cell>
        </row>
        <row r="3053">
          <cell r="N3053" t="str">
            <v>Idleb</v>
          </cell>
        </row>
        <row r="3054">
          <cell r="N3054" t="str">
            <v>Idleb</v>
          </cell>
        </row>
        <row r="3055">
          <cell r="N3055" t="str">
            <v>Idleb</v>
          </cell>
        </row>
        <row r="3056">
          <cell r="N3056" t="str">
            <v>Idleb</v>
          </cell>
        </row>
        <row r="3057">
          <cell r="N3057" t="str">
            <v>Idleb</v>
          </cell>
        </row>
        <row r="3058">
          <cell r="N3058" t="str">
            <v>Izra'</v>
          </cell>
        </row>
        <row r="3059">
          <cell r="N3059" t="str">
            <v>Izra'</v>
          </cell>
        </row>
        <row r="3060">
          <cell r="N3060" t="str">
            <v>Izra'</v>
          </cell>
        </row>
        <row r="3061">
          <cell r="N3061" t="str">
            <v>Izra'</v>
          </cell>
        </row>
        <row r="3062">
          <cell r="N3062" t="str">
            <v>Izra'</v>
          </cell>
        </row>
        <row r="3063">
          <cell r="N3063" t="str">
            <v>Izra'</v>
          </cell>
        </row>
        <row r="3064">
          <cell r="N3064" t="str">
            <v>Izra'</v>
          </cell>
        </row>
        <row r="3065">
          <cell r="N3065" t="str">
            <v>Izra'</v>
          </cell>
        </row>
        <row r="3066">
          <cell r="N3066" t="str">
            <v>Izra'</v>
          </cell>
        </row>
        <row r="3067">
          <cell r="N3067" t="str">
            <v>Izra'</v>
          </cell>
        </row>
        <row r="3068">
          <cell r="N3068" t="str">
            <v>Izra'</v>
          </cell>
        </row>
        <row r="3069">
          <cell r="N3069" t="str">
            <v>Izra'</v>
          </cell>
        </row>
        <row r="3070">
          <cell r="N3070" t="str">
            <v>Izra'</v>
          </cell>
        </row>
        <row r="3071">
          <cell r="N3071" t="str">
            <v>Izra'</v>
          </cell>
        </row>
        <row r="3072">
          <cell r="N3072" t="str">
            <v>Izra'</v>
          </cell>
        </row>
        <row r="3073">
          <cell r="N3073" t="str">
            <v>Izra'</v>
          </cell>
        </row>
        <row r="3074">
          <cell r="N3074" t="str">
            <v>Izra'</v>
          </cell>
        </row>
        <row r="3075">
          <cell r="N3075" t="str">
            <v>Izra'</v>
          </cell>
        </row>
        <row r="3076">
          <cell r="N3076" t="str">
            <v>Izra'</v>
          </cell>
        </row>
        <row r="3077">
          <cell r="N3077" t="str">
            <v>Izra'</v>
          </cell>
        </row>
        <row r="3078">
          <cell r="N3078" t="str">
            <v>Izra'</v>
          </cell>
        </row>
        <row r="3079">
          <cell r="N3079" t="str">
            <v>Izra'</v>
          </cell>
        </row>
        <row r="3080">
          <cell r="N3080" t="str">
            <v>Izra'</v>
          </cell>
        </row>
        <row r="3081">
          <cell r="N3081" t="str">
            <v>Izra'</v>
          </cell>
        </row>
        <row r="3082">
          <cell r="N3082" t="str">
            <v>Izra'</v>
          </cell>
        </row>
        <row r="3083">
          <cell r="N3083" t="str">
            <v>Izra'</v>
          </cell>
        </row>
        <row r="3084">
          <cell r="N3084" t="str">
            <v>Jablah</v>
          </cell>
        </row>
        <row r="3085">
          <cell r="N3085" t="str">
            <v>Jablah</v>
          </cell>
        </row>
        <row r="3086">
          <cell r="N3086" t="str">
            <v>Jablah</v>
          </cell>
        </row>
        <row r="3087">
          <cell r="N3087" t="str">
            <v>Jablah</v>
          </cell>
        </row>
        <row r="3088">
          <cell r="N3088" t="str">
            <v>Jablah</v>
          </cell>
        </row>
        <row r="3089">
          <cell r="N3089" t="str">
            <v>Jablah</v>
          </cell>
        </row>
        <row r="3090">
          <cell r="N3090" t="str">
            <v>Jablah</v>
          </cell>
        </row>
        <row r="3091">
          <cell r="N3091" t="str">
            <v>Jablah</v>
          </cell>
        </row>
        <row r="3092">
          <cell r="N3092" t="str">
            <v>Jablah</v>
          </cell>
        </row>
        <row r="3093">
          <cell r="N3093" t="str">
            <v>Jablah</v>
          </cell>
        </row>
        <row r="3094">
          <cell r="N3094" t="str">
            <v>Jablah</v>
          </cell>
        </row>
        <row r="3095">
          <cell r="N3095" t="str">
            <v>Jablah</v>
          </cell>
        </row>
        <row r="3096">
          <cell r="N3096" t="str">
            <v>Jablah</v>
          </cell>
        </row>
        <row r="3097">
          <cell r="N3097" t="str">
            <v>Jablah</v>
          </cell>
        </row>
        <row r="3098">
          <cell r="N3098" t="str">
            <v>Jablah</v>
          </cell>
        </row>
        <row r="3099">
          <cell r="N3099" t="str">
            <v>Jablah</v>
          </cell>
        </row>
        <row r="3100">
          <cell r="N3100" t="str">
            <v>Jablah</v>
          </cell>
        </row>
        <row r="3101">
          <cell r="N3101" t="str">
            <v>Jablah</v>
          </cell>
        </row>
        <row r="3102">
          <cell r="N3102" t="str">
            <v>Jablah</v>
          </cell>
        </row>
        <row r="3103">
          <cell r="N3103" t="str">
            <v>Jablah</v>
          </cell>
        </row>
        <row r="3104">
          <cell r="N3104" t="str">
            <v>Jablah</v>
          </cell>
        </row>
        <row r="3105">
          <cell r="N3105" t="str">
            <v>Jalaa</v>
          </cell>
        </row>
        <row r="3106">
          <cell r="N3106" t="str">
            <v>Jalaa</v>
          </cell>
        </row>
        <row r="3107">
          <cell r="N3107" t="str">
            <v>Jalaa</v>
          </cell>
        </row>
        <row r="3108">
          <cell r="N3108" t="str">
            <v>Jalaa</v>
          </cell>
        </row>
        <row r="3109">
          <cell r="N3109" t="str">
            <v>Jalaa</v>
          </cell>
        </row>
        <row r="3110">
          <cell r="N3110" t="str">
            <v>Jalaa</v>
          </cell>
        </row>
        <row r="3111">
          <cell r="N3111" t="str">
            <v>Jalaa</v>
          </cell>
        </row>
        <row r="3112">
          <cell r="N3112" t="str">
            <v>Jandairis</v>
          </cell>
        </row>
        <row r="3113">
          <cell r="N3113" t="str">
            <v>Jandairis</v>
          </cell>
        </row>
        <row r="3114">
          <cell r="N3114" t="str">
            <v>Jandairis</v>
          </cell>
        </row>
        <row r="3115">
          <cell r="N3115" t="str">
            <v>Jandairis</v>
          </cell>
        </row>
        <row r="3116">
          <cell r="N3116" t="str">
            <v>Jandairis</v>
          </cell>
        </row>
        <row r="3117">
          <cell r="N3117" t="str">
            <v>Jandairis</v>
          </cell>
        </row>
        <row r="3118">
          <cell r="N3118" t="str">
            <v>Jandairis</v>
          </cell>
        </row>
        <row r="3119">
          <cell r="N3119" t="str">
            <v>Jandairis</v>
          </cell>
        </row>
        <row r="3120">
          <cell r="N3120" t="str">
            <v>Jandairis</v>
          </cell>
        </row>
        <row r="3121">
          <cell r="N3121" t="str">
            <v>Jandairis</v>
          </cell>
        </row>
        <row r="3122">
          <cell r="N3122" t="str">
            <v>Jandairis</v>
          </cell>
        </row>
        <row r="3123">
          <cell r="N3123" t="str">
            <v>Jandairis</v>
          </cell>
        </row>
        <row r="3124">
          <cell r="N3124" t="str">
            <v>Jandairis</v>
          </cell>
        </row>
        <row r="3125">
          <cell r="N3125" t="str">
            <v>Jandairis</v>
          </cell>
        </row>
        <row r="3126">
          <cell r="N3126" t="str">
            <v>Jandairis</v>
          </cell>
        </row>
        <row r="3127">
          <cell r="N3127" t="str">
            <v>Jandairis</v>
          </cell>
        </row>
        <row r="3128">
          <cell r="N3128" t="str">
            <v>Jandairis</v>
          </cell>
        </row>
        <row r="3129">
          <cell r="N3129" t="str">
            <v>Jandairis</v>
          </cell>
        </row>
        <row r="3130">
          <cell r="N3130" t="str">
            <v>Jandairis</v>
          </cell>
        </row>
        <row r="3131">
          <cell r="N3131" t="str">
            <v>Jandairis</v>
          </cell>
        </row>
        <row r="3132">
          <cell r="N3132" t="str">
            <v>Jandairis</v>
          </cell>
        </row>
        <row r="3133">
          <cell r="N3133" t="str">
            <v>Jandairis</v>
          </cell>
        </row>
        <row r="3134">
          <cell r="N3134" t="str">
            <v>Jandairis</v>
          </cell>
        </row>
        <row r="3135">
          <cell r="N3135" t="str">
            <v>Jandairis</v>
          </cell>
        </row>
        <row r="3136">
          <cell r="N3136" t="str">
            <v>Jandairis</v>
          </cell>
        </row>
        <row r="3137">
          <cell r="N3137" t="str">
            <v>Jandairis</v>
          </cell>
        </row>
        <row r="3138">
          <cell r="N3138" t="str">
            <v>Jandairis</v>
          </cell>
        </row>
        <row r="3139">
          <cell r="N3139" t="str">
            <v>Jandairis</v>
          </cell>
        </row>
        <row r="3140">
          <cell r="N3140" t="str">
            <v>Jandairis</v>
          </cell>
        </row>
        <row r="3141">
          <cell r="N3141" t="str">
            <v>Jandairis</v>
          </cell>
        </row>
        <row r="3142">
          <cell r="N3142" t="str">
            <v>Jandairis</v>
          </cell>
        </row>
        <row r="3143">
          <cell r="N3143" t="str">
            <v>Jandairis</v>
          </cell>
        </row>
        <row r="3144">
          <cell r="N3144" t="str">
            <v>Jandairis</v>
          </cell>
        </row>
        <row r="3145">
          <cell r="N3145" t="str">
            <v>Jandairis</v>
          </cell>
        </row>
        <row r="3146">
          <cell r="N3146" t="str">
            <v>Jandairis</v>
          </cell>
        </row>
        <row r="3147">
          <cell r="N3147" t="str">
            <v>Jandairis</v>
          </cell>
        </row>
        <row r="3148">
          <cell r="N3148" t="str">
            <v>Jandairis</v>
          </cell>
        </row>
        <row r="3149">
          <cell r="N3149" t="str">
            <v>Jandairis</v>
          </cell>
        </row>
        <row r="3150">
          <cell r="N3150" t="str">
            <v>Jandairis</v>
          </cell>
        </row>
        <row r="3151">
          <cell r="N3151" t="str">
            <v>Jandairis</v>
          </cell>
        </row>
        <row r="3152">
          <cell r="N3152" t="str">
            <v>Jandairis</v>
          </cell>
        </row>
        <row r="3153">
          <cell r="N3153" t="str">
            <v>Jandairis</v>
          </cell>
        </row>
        <row r="3154">
          <cell r="N3154" t="str">
            <v>Jandairis</v>
          </cell>
        </row>
        <row r="3155">
          <cell r="N3155" t="str">
            <v>Jandairis</v>
          </cell>
        </row>
        <row r="3156">
          <cell r="N3156" t="str">
            <v>Jandairis</v>
          </cell>
        </row>
        <row r="3157">
          <cell r="N3157" t="str">
            <v>Janudiyeh</v>
          </cell>
        </row>
        <row r="3158">
          <cell r="N3158" t="str">
            <v>Janudiyeh</v>
          </cell>
        </row>
        <row r="3159">
          <cell r="N3159" t="str">
            <v>Janudiyeh</v>
          </cell>
        </row>
        <row r="3160">
          <cell r="N3160" t="str">
            <v>Janudiyeh</v>
          </cell>
        </row>
        <row r="3161">
          <cell r="N3161" t="str">
            <v>Janudiyeh</v>
          </cell>
        </row>
        <row r="3162">
          <cell r="N3162" t="str">
            <v>Janudiyeh</v>
          </cell>
        </row>
        <row r="3163">
          <cell r="N3163" t="str">
            <v>Janudiyeh</v>
          </cell>
        </row>
        <row r="3164">
          <cell r="N3164" t="str">
            <v>Janudiyeh</v>
          </cell>
        </row>
        <row r="3165">
          <cell r="N3165" t="str">
            <v>Janudiyeh</v>
          </cell>
        </row>
        <row r="3166">
          <cell r="N3166" t="str">
            <v>Janudiyeh</v>
          </cell>
        </row>
        <row r="3167">
          <cell r="N3167" t="str">
            <v>Janudiyeh</v>
          </cell>
        </row>
        <row r="3168">
          <cell r="N3168" t="str">
            <v>Janudiyeh</v>
          </cell>
        </row>
        <row r="3169">
          <cell r="N3169" t="str">
            <v>Janudiyeh</v>
          </cell>
        </row>
        <row r="3170">
          <cell r="N3170" t="str">
            <v>Janudiyeh</v>
          </cell>
        </row>
        <row r="3171">
          <cell r="N3171" t="str">
            <v>Jarablus</v>
          </cell>
        </row>
        <row r="3172">
          <cell r="N3172" t="str">
            <v>Jarablus</v>
          </cell>
        </row>
        <row r="3173">
          <cell r="N3173" t="str">
            <v>Jarablus</v>
          </cell>
        </row>
        <row r="3174">
          <cell r="N3174" t="str">
            <v>Jarablus</v>
          </cell>
        </row>
        <row r="3175">
          <cell r="N3175" t="str">
            <v>Jarablus</v>
          </cell>
        </row>
        <row r="3176">
          <cell r="N3176" t="str">
            <v>Jarablus</v>
          </cell>
        </row>
        <row r="3177">
          <cell r="N3177" t="str">
            <v>Jarablus</v>
          </cell>
        </row>
        <row r="3178">
          <cell r="N3178" t="str">
            <v>Jarablus</v>
          </cell>
        </row>
        <row r="3179">
          <cell r="N3179" t="str">
            <v>Jarablus</v>
          </cell>
        </row>
        <row r="3180">
          <cell r="N3180" t="str">
            <v>Jarablus</v>
          </cell>
        </row>
        <row r="3181">
          <cell r="N3181" t="str">
            <v>Jarablus</v>
          </cell>
        </row>
        <row r="3182">
          <cell r="N3182" t="str">
            <v>Jarablus</v>
          </cell>
        </row>
        <row r="3183">
          <cell r="N3183" t="str">
            <v>Jarablus</v>
          </cell>
        </row>
        <row r="3184">
          <cell r="N3184" t="str">
            <v>Jarablus</v>
          </cell>
        </row>
        <row r="3185">
          <cell r="N3185" t="str">
            <v>Jarablus</v>
          </cell>
        </row>
        <row r="3186">
          <cell r="N3186" t="str">
            <v>Jarablus</v>
          </cell>
        </row>
        <row r="3187">
          <cell r="N3187" t="str">
            <v>Jarablus</v>
          </cell>
        </row>
        <row r="3188">
          <cell r="N3188" t="str">
            <v>Jarablus</v>
          </cell>
        </row>
        <row r="3189">
          <cell r="N3189" t="str">
            <v>Jarablus</v>
          </cell>
        </row>
        <row r="3190">
          <cell r="N3190" t="str">
            <v>Jarablus</v>
          </cell>
        </row>
        <row r="3191">
          <cell r="N3191" t="str">
            <v>Jarablus</v>
          </cell>
        </row>
        <row r="3192">
          <cell r="N3192" t="str">
            <v>Jarablus</v>
          </cell>
        </row>
        <row r="3193">
          <cell r="N3193" t="str">
            <v>Jarablus</v>
          </cell>
        </row>
        <row r="3194">
          <cell r="N3194" t="str">
            <v>Jarablus</v>
          </cell>
        </row>
        <row r="3195">
          <cell r="N3195" t="str">
            <v>Jarablus</v>
          </cell>
        </row>
        <row r="3196">
          <cell r="N3196" t="str">
            <v>Jarablus</v>
          </cell>
        </row>
        <row r="3197">
          <cell r="N3197" t="str">
            <v>Jarablus</v>
          </cell>
        </row>
        <row r="3198">
          <cell r="N3198" t="str">
            <v>Jarablus</v>
          </cell>
        </row>
        <row r="3199">
          <cell r="N3199" t="str">
            <v>Jarablus</v>
          </cell>
        </row>
        <row r="3200">
          <cell r="N3200" t="str">
            <v>Jarablus</v>
          </cell>
        </row>
        <row r="3201">
          <cell r="N3201" t="str">
            <v>Jarablus</v>
          </cell>
        </row>
        <row r="3202">
          <cell r="N3202" t="str">
            <v>Jarablus</v>
          </cell>
        </row>
        <row r="3203">
          <cell r="N3203" t="str">
            <v>Jarablus</v>
          </cell>
        </row>
        <row r="3204">
          <cell r="N3204" t="str">
            <v>Jarablus</v>
          </cell>
        </row>
        <row r="3205">
          <cell r="N3205" t="str">
            <v>Jarablus</v>
          </cell>
        </row>
        <row r="3206">
          <cell r="N3206" t="str">
            <v>Jaramana</v>
          </cell>
        </row>
        <row r="3207">
          <cell r="N3207" t="str">
            <v>Jasim</v>
          </cell>
        </row>
        <row r="3208">
          <cell r="N3208" t="str">
            <v>Jasim</v>
          </cell>
        </row>
        <row r="3209">
          <cell r="N3209" t="str">
            <v>Jasim</v>
          </cell>
        </row>
        <row r="3210">
          <cell r="N3210" t="str">
            <v>Jawadiyah</v>
          </cell>
        </row>
        <row r="3211">
          <cell r="N3211" t="str">
            <v>Jawadiyah</v>
          </cell>
        </row>
        <row r="3212">
          <cell r="N3212" t="str">
            <v>Jawadiyah</v>
          </cell>
        </row>
        <row r="3213">
          <cell r="N3213" t="str">
            <v>Jawadiyah</v>
          </cell>
        </row>
        <row r="3214">
          <cell r="N3214" t="str">
            <v>Jawadiyah</v>
          </cell>
        </row>
        <row r="3215">
          <cell r="N3215" t="str">
            <v>Jawadiyah</v>
          </cell>
        </row>
        <row r="3216">
          <cell r="N3216" t="str">
            <v>Jawadiyah</v>
          </cell>
        </row>
        <row r="3217">
          <cell r="N3217" t="str">
            <v>Jawadiyah</v>
          </cell>
        </row>
        <row r="3218">
          <cell r="N3218" t="str">
            <v>Jawadiyah</v>
          </cell>
        </row>
        <row r="3219">
          <cell r="N3219" t="str">
            <v>Jawadiyah</v>
          </cell>
        </row>
        <row r="3220">
          <cell r="N3220" t="str">
            <v>Jawadiyah</v>
          </cell>
        </row>
        <row r="3221">
          <cell r="N3221" t="str">
            <v>Jawadiyah</v>
          </cell>
        </row>
        <row r="3222">
          <cell r="N3222" t="str">
            <v>Jawadiyah</v>
          </cell>
        </row>
        <row r="3223">
          <cell r="N3223" t="str">
            <v>Jawadiyah</v>
          </cell>
        </row>
        <row r="3224">
          <cell r="N3224" t="str">
            <v>Jawadiyah</v>
          </cell>
        </row>
        <row r="3225">
          <cell r="N3225" t="str">
            <v>Jawadiyah</v>
          </cell>
        </row>
        <row r="3226">
          <cell r="N3226" t="str">
            <v>Jawadiyah</v>
          </cell>
        </row>
        <row r="3227">
          <cell r="N3227" t="str">
            <v>Jawadiyah</v>
          </cell>
        </row>
        <row r="3228">
          <cell r="N3228" t="str">
            <v>Jawadiyah</v>
          </cell>
        </row>
        <row r="3229">
          <cell r="N3229" t="str">
            <v>Jawadiyah</v>
          </cell>
        </row>
        <row r="3230">
          <cell r="N3230" t="str">
            <v>Jawadiyah</v>
          </cell>
        </row>
        <row r="3231">
          <cell r="N3231" t="str">
            <v>Jawadiyah</v>
          </cell>
        </row>
        <row r="3232">
          <cell r="N3232" t="str">
            <v>Jawadiyah</v>
          </cell>
        </row>
        <row r="3233">
          <cell r="N3233" t="str">
            <v>Jawadiyah</v>
          </cell>
        </row>
        <row r="3234">
          <cell r="N3234" t="str">
            <v>Jawadiyah</v>
          </cell>
        </row>
        <row r="3235">
          <cell r="N3235" t="str">
            <v>Jawadiyah</v>
          </cell>
        </row>
        <row r="3236">
          <cell r="N3236" t="str">
            <v>Jawadiyah</v>
          </cell>
        </row>
        <row r="3237">
          <cell r="N3237" t="str">
            <v>Jawadiyah</v>
          </cell>
        </row>
        <row r="3238">
          <cell r="N3238" t="str">
            <v>Jawadiyah</v>
          </cell>
        </row>
        <row r="3239">
          <cell r="N3239" t="str">
            <v>Jawadiyah</v>
          </cell>
        </row>
        <row r="3240">
          <cell r="N3240" t="str">
            <v>Jawadiyah</v>
          </cell>
        </row>
        <row r="3241">
          <cell r="N3241" t="str">
            <v>Jawadiyah</v>
          </cell>
        </row>
        <row r="3242">
          <cell r="N3242" t="str">
            <v>Jawadiyah</v>
          </cell>
        </row>
        <row r="3243">
          <cell r="N3243" t="str">
            <v>Jawadiyah</v>
          </cell>
        </row>
        <row r="3244">
          <cell r="N3244" t="str">
            <v>Jawadiyah</v>
          </cell>
        </row>
        <row r="3245">
          <cell r="N3245" t="str">
            <v>Jawadiyah</v>
          </cell>
        </row>
        <row r="3246">
          <cell r="N3246" t="str">
            <v>Jawadiyah</v>
          </cell>
        </row>
        <row r="3247">
          <cell r="N3247" t="str">
            <v>Jawadiyah</v>
          </cell>
        </row>
        <row r="3248">
          <cell r="N3248" t="str">
            <v>Jawadiyah</v>
          </cell>
        </row>
        <row r="3249">
          <cell r="N3249" t="str">
            <v>Jawadiyah</v>
          </cell>
        </row>
        <row r="3250">
          <cell r="N3250" t="str">
            <v>Jawadiyah</v>
          </cell>
        </row>
        <row r="3251">
          <cell r="N3251" t="str">
            <v>Jeb Ej-Jarrah</v>
          </cell>
        </row>
        <row r="3252">
          <cell r="N3252" t="str">
            <v>Jeb Ej-Jarrah</v>
          </cell>
        </row>
        <row r="3253">
          <cell r="N3253" t="str">
            <v>Jeb Ej-Jarrah</v>
          </cell>
        </row>
        <row r="3254">
          <cell r="N3254" t="str">
            <v>Jeb Ej-Jarrah</v>
          </cell>
        </row>
        <row r="3255">
          <cell r="N3255" t="str">
            <v>Jeb Ej-Jarrah</v>
          </cell>
        </row>
        <row r="3256">
          <cell r="N3256" t="str">
            <v>Jeb Ej-Jarrah</v>
          </cell>
        </row>
        <row r="3257">
          <cell r="N3257" t="str">
            <v>Jeb Ej-Jarrah</v>
          </cell>
        </row>
        <row r="3258">
          <cell r="N3258" t="str">
            <v>Jeb Ej-Jarrah</v>
          </cell>
        </row>
        <row r="3259">
          <cell r="N3259" t="str">
            <v>Jeb Ej-Jarrah</v>
          </cell>
        </row>
        <row r="3260">
          <cell r="N3260" t="str">
            <v>Jeb Ej-Jarrah</v>
          </cell>
        </row>
        <row r="3261">
          <cell r="N3261" t="str">
            <v>Jeb Ej-Jarrah</v>
          </cell>
        </row>
        <row r="3262">
          <cell r="N3262" t="str">
            <v>Jeb Ej-Jarrah</v>
          </cell>
        </row>
        <row r="3263">
          <cell r="N3263" t="str">
            <v>Jeb Ej-Jarrah</v>
          </cell>
        </row>
        <row r="3264">
          <cell r="N3264" t="str">
            <v>Jeb Ej-Jarrah</v>
          </cell>
        </row>
        <row r="3265">
          <cell r="N3265" t="str">
            <v>Jeb Ej-Jarrah</v>
          </cell>
        </row>
        <row r="3266">
          <cell r="N3266" t="str">
            <v>Jeb Ej-Jarrah</v>
          </cell>
        </row>
        <row r="3267">
          <cell r="N3267" t="str">
            <v>Jeb Ej-Jarrah</v>
          </cell>
        </row>
        <row r="3268">
          <cell r="N3268" t="str">
            <v>Jeb Ej-Jarrah</v>
          </cell>
        </row>
        <row r="3269">
          <cell r="N3269" t="str">
            <v>Jeb Ej-Jarrah</v>
          </cell>
        </row>
        <row r="3270">
          <cell r="N3270" t="str">
            <v>Jeb Ej-Jarrah</v>
          </cell>
        </row>
        <row r="3271">
          <cell r="N3271" t="str">
            <v>Jeb Ej-Jarrah</v>
          </cell>
        </row>
        <row r="3272">
          <cell r="N3272" t="str">
            <v>Jeb Ej-Jarrah</v>
          </cell>
        </row>
        <row r="3273">
          <cell r="N3273" t="str">
            <v>Jeb Ej-Jarrah</v>
          </cell>
        </row>
        <row r="3274">
          <cell r="N3274" t="str">
            <v>Jeb Ej-Jarrah</v>
          </cell>
        </row>
        <row r="3275">
          <cell r="N3275" t="str">
            <v>Jeb Ej-Jarrah</v>
          </cell>
        </row>
        <row r="3276">
          <cell r="N3276" t="str">
            <v>Jeb Ej-Jarrah</v>
          </cell>
        </row>
        <row r="3277">
          <cell r="N3277" t="str">
            <v>Jeb Ej-Jarrah</v>
          </cell>
        </row>
        <row r="3278">
          <cell r="N3278" t="str">
            <v>Jeb Ej-Jarrah</v>
          </cell>
        </row>
        <row r="3279">
          <cell r="N3279" t="str">
            <v>Jeb Ej-Jarrah</v>
          </cell>
        </row>
        <row r="3280">
          <cell r="N3280" t="str">
            <v>Jeb Ej-Jarrah</v>
          </cell>
        </row>
        <row r="3281">
          <cell r="N3281" t="str">
            <v>Jeb Ej-Jarrah</v>
          </cell>
        </row>
        <row r="3282">
          <cell r="N3282" t="str">
            <v>Jeb Ej-Jarrah</v>
          </cell>
        </row>
        <row r="3283">
          <cell r="N3283" t="str">
            <v>Jeb Ej-Jarrah</v>
          </cell>
        </row>
        <row r="3284">
          <cell r="N3284" t="str">
            <v>Jeb Ej-Jarrah</v>
          </cell>
        </row>
        <row r="3285">
          <cell r="N3285" t="str">
            <v>Jeb Ej-Jarrah</v>
          </cell>
        </row>
        <row r="3286">
          <cell r="N3286" t="str">
            <v>Jeb Ej-Jarrah</v>
          </cell>
        </row>
        <row r="3287">
          <cell r="N3287" t="str">
            <v>Jeb Ej-Jarrah</v>
          </cell>
        </row>
        <row r="3288">
          <cell r="N3288" t="str">
            <v>Jeb Ej-Jarrah</v>
          </cell>
        </row>
        <row r="3289">
          <cell r="N3289" t="str">
            <v>Jeb Ej-Jarrah</v>
          </cell>
        </row>
        <row r="3290">
          <cell r="N3290" t="str">
            <v>Jeb Ej-Jarrah</v>
          </cell>
        </row>
        <row r="3291">
          <cell r="N3291" t="str">
            <v>Jeb Ej-Jarrah</v>
          </cell>
        </row>
        <row r="3292">
          <cell r="N3292" t="str">
            <v>Jeb Ej-Jarrah</v>
          </cell>
        </row>
        <row r="3293">
          <cell r="N3293" t="str">
            <v>Jeb Ej-Jarrah</v>
          </cell>
        </row>
        <row r="3294">
          <cell r="N3294" t="str">
            <v>Jeb Ej-Jarrah</v>
          </cell>
        </row>
        <row r="3295">
          <cell r="N3295" t="str">
            <v>Jeb Ej-Jarrah</v>
          </cell>
        </row>
        <row r="3296">
          <cell r="N3296" t="str">
            <v>Jeb Ej-Jarrah</v>
          </cell>
        </row>
        <row r="3297">
          <cell r="N3297" t="str">
            <v>Jeb Ej-Jarrah</v>
          </cell>
        </row>
        <row r="3298">
          <cell r="N3298" t="str">
            <v>Jeb Ej-Jarrah</v>
          </cell>
        </row>
        <row r="3299">
          <cell r="N3299" t="str">
            <v>Jeb Ej-Jarrah</v>
          </cell>
        </row>
        <row r="3300">
          <cell r="N3300" t="str">
            <v>Jeb Ej-Jarrah</v>
          </cell>
        </row>
        <row r="3301">
          <cell r="N3301" t="str">
            <v>Jeb Ej-Jarrah</v>
          </cell>
        </row>
        <row r="3302">
          <cell r="N3302" t="str">
            <v>Jeb Ej-Jarrah</v>
          </cell>
        </row>
        <row r="3303">
          <cell r="N3303" t="str">
            <v>Jeb Ej-Jarrah</v>
          </cell>
        </row>
        <row r="3304">
          <cell r="N3304" t="str">
            <v>Jeb Ej-Jarrah</v>
          </cell>
        </row>
        <row r="3305">
          <cell r="N3305" t="str">
            <v>Jeb Ej-Jarrah</v>
          </cell>
        </row>
        <row r="3306">
          <cell r="N3306" t="str">
            <v>Jeb Ej-Jarrah</v>
          </cell>
        </row>
        <row r="3307">
          <cell r="N3307" t="str">
            <v>Jeb Ej-Jarrah</v>
          </cell>
        </row>
        <row r="3308">
          <cell r="N3308" t="str">
            <v>Jeb Ej-Jarrah</v>
          </cell>
        </row>
        <row r="3309">
          <cell r="N3309" t="str">
            <v>Jeb Ej-Jarrah</v>
          </cell>
        </row>
        <row r="3310">
          <cell r="N3310" t="str">
            <v>Jeb Ej-Jarrah</v>
          </cell>
        </row>
        <row r="3311">
          <cell r="N3311" t="str">
            <v>Jeb Ej-Jarrah</v>
          </cell>
        </row>
        <row r="3312">
          <cell r="N3312" t="str">
            <v>Jeb Ej-Jarrah</v>
          </cell>
        </row>
        <row r="3313">
          <cell r="N3313" t="str">
            <v>Jeb Ej-Jarrah</v>
          </cell>
        </row>
        <row r="3314">
          <cell r="N3314" t="str">
            <v>Jeb Ej-Jarrah</v>
          </cell>
        </row>
        <row r="3315">
          <cell r="N3315" t="str">
            <v>Jeb Ej-Jarrah</v>
          </cell>
        </row>
        <row r="3316">
          <cell r="N3316" t="str">
            <v>Jeb Ej-Jarrah</v>
          </cell>
        </row>
        <row r="3317">
          <cell r="N3317" t="str">
            <v>Jeb Ej-Jarrah</v>
          </cell>
        </row>
        <row r="3318">
          <cell r="N3318" t="str">
            <v>Jeb Ej-Jarrah</v>
          </cell>
        </row>
        <row r="3319">
          <cell r="N3319" t="str">
            <v>Jeb Ej-Jarrah</v>
          </cell>
        </row>
        <row r="3320">
          <cell r="N3320" t="str">
            <v>Jeb Ej-Jarrah</v>
          </cell>
        </row>
        <row r="3321">
          <cell r="N3321" t="str">
            <v>Jeb Ej-Jarrah</v>
          </cell>
        </row>
        <row r="3322">
          <cell r="N3322" t="str">
            <v>Jeb Ej-Jarrah</v>
          </cell>
        </row>
        <row r="3323">
          <cell r="N3323" t="str">
            <v>Jeb Ej-Jarrah</v>
          </cell>
        </row>
        <row r="3324">
          <cell r="N3324" t="str">
            <v>Jeb Ej-Jarrah</v>
          </cell>
        </row>
        <row r="3325">
          <cell r="N3325" t="str">
            <v>Jeb Ej-Jarrah</v>
          </cell>
        </row>
        <row r="3326">
          <cell r="N3326" t="str">
            <v>Jeb Ej-Jarrah</v>
          </cell>
        </row>
        <row r="3327">
          <cell r="N3327" t="str">
            <v>Jeb Ej-Jarrah</v>
          </cell>
        </row>
        <row r="3328">
          <cell r="N3328" t="str">
            <v>Jeb Ej-Jarrah</v>
          </cell>
        </row>
        <row r="3329">
          <cell r="N3329" t="str">
            <v>Jeb Ej-Jarrah</v>
          </cell>
        </row>
        <row r="3330">
          <cell r="N3330" t="str">
            <v>Jeb Ej-Jarrah</v>
          </cell>
        </row>
        <row r="3331">
          <cell r="N3331" t="str">
            <v>Jeb Ramleh</v>
          </cell>
        </row>
        <row r="3332">
          <cell r="N3332" t="str">
            <v>Jeb Ramleh</v>
          </cell>
        </row>
        <row r="3333">
          <cell r="N3333" t="str">
            <v>Jeb Ramleh</v>
          </cell>
        </row>
        <row r="3334">
          <cell r="N3334" t="str">
            <v>Jeb Ramleh</v>
          </cell>
        </row>
        <row r="3335">
          <cell r="N3335" t="str">
            <v>Jeb Ramleh</v>
          </cell>
        </row>
        <row r="3336">
          <cell r="N3336" t="str">
            <v>Jeb Ramleh</v>
          </cell>
        </row>
        <row r="3337">
          <cell r="N3337" t="str">
            <v>Jeb Ramleh</v>
          </cell>
        </row>
        <row r="3338">
          <cell r="N3338" t="str">
            <v>Jeb Ramleh</v>
          </cell>
        </row>
        <row r="3339">
          <cell r="N3339" t="str">
            <v>Jeb Ramleh</v>
          </cell>
        </row>
        <row r="3340">
          <cell r="N3340" t="str">
            <v>Jeb Ramleh</v>
          </cell>
        </row>
        <row r="3341">
          <cell r="N3341" t="str">
            <v>Jeb Ramleh</v>
          </cell>
        </row>
        <row r="3342">
          <cell r="N3342" t="str">
            <v>Jeb Ramleh</v>
          </cell>
        </row>
        <row r="3343">
          <cell r="N3343" t="str">
            <v>Jeb Ramleh</v>
          </cell>
        </row>
        <row r="3344">
          <cell r="N3344" t="str">
            <v>Jeb Ramleh</v>
          </cell>
        </row>
        <row r="3345">
          <cell r="N3345" t="str">
            <v>Jeb Ramleh</v>
          </cell>
        </row>
        <row r="3346">
          <cell r="N3346" t="str">
            <v>Jeb Ramleh</v>
          </cell>
        </row>
        <row r="3347">
          <cell r="N3347" t="str">
            <v>Jeb Ramleh</v>
          </cell>
        </row>
        <row r="3348">
          <cell r="N3348" t="str">
            <v>Jeb Ramleh</v>
          </cell>
        </row>
        <row r="3349">
          <cell r="N3349" t="str">
            <v>Jebel Saman</v>
          </cell>
        </row>
        <row r="3350">
          <cell r="N3350" t="str">
            <v>Jebel Saman</v>
          </cell>
        </row>
        <row r="3351">
          <cell r="N3351" t="str">
            <v>Jebel Saman</v>
          </cell>
        </row>
        <row r="3352">
          <cell r="N3352" t="str">
            <v>Jebel Saman</v>
          </cell>
        </row>
        <row r="3353">
          <cell r="N3353" t="str">
            <v>Jebel Saman</v>
          </cell>
        </row>
        <row r="3354">
          <cell r="N3354" t="str">
            <v>Jebel Saman</v>
          </cell>
        </row>
        <row r="3355">
          <cell r="N3355" t="str">
            <v>Jebel Saman</v>
          </cell>
        </row>
        <row r="3356">
          <cell r="N3356" t="str">
            <v>Jebel Saman</v>
          </cell>
        </row>
        <row r="3357">
          <cell r="N3357" t="str">
            <v>Jebel Saman</v>
          </cell>
        </row>
        <row r="3358">
          <cell r="N3358" t="str">
            <v>Jebel Saman</v>
          </cell>
        </row>
        <row r="3359">
          <cell r="N3359" t="str">
            <v>Jebel Saman</v>
          </cell>
        </row>
        <row r="3360">
          <cell r="N3360" t="str">
            <v>Jebel Saman</v>
          </cell>
        </row>
        <row r="3361">
          <cell r="N3361" t="str">
            <v>Jebel Saman</v>
          </cell>
        </row>
        <row r="3362">
          <cell r="N3362" t="str">
            <v>Jebel Saman</v>
          </cell>
        </row>
        <row r="3363">
          <cell r="N3363" t="str">
            <v>Jebel Saman</v>
          </cell>
        </row>
        <row r="3364">
          <cell r="N3364" t="str">
            <v>Jebel Saman</v>
          </cell>
        </row>
        <row r="3365">
          <cell r="N3365" t="str">
            <v>Jebel Saman</v>
          </cell>
        </row>
        <row r="3366">
          <cell r="N3366" t="str">
            <v>Jebel Saman</v>
          </cell>
        </row>
        <row r="3367">
          <cell r="N3367" t="str">
            <v>Jebel Saman</v>
          </cell>
        </row>
        <row r="3368">
          <cell r="N3368" t="str">
            <v>Jebel Saman</v>
          </cell>
        </row>
        <row r="3369">
          <cell r="N3369" t="str">
            <v>Jebel Saman</v>
          </cell>
        </row>
        <row r="3370">
          <cell r="N3370" t="str">
            <v>Jebel Saman</v>
          </cell>
        </row>
        <row r="3371">
          <cell r="N3371" t="str">
            <v>Jebel Saman</v>
          </cell>
        </row>
        <row r="3372">
          <cell r="N3372" t="str">
            <v>Jebel Saman</v>
          </cell>
        </row>
        <row r="3373">
          <cell r="N3373" t="str">
            <v>Jebel Saman</v>
          </cell>
        </row>
        <row r="3374">
          <cell r="N3374" t="str">
            <v>Jebel Saman</v>
          </cell>
        </row>
        <row r="3375">
          <cell r="N3375" t="str">
            <v>Jebel Saman</v>
          </cell>
        </row>
        <row r="3376">
          <cell r="N3376" t="str">
            <v>Jebel Saman</v>
          </cell>
        </row>
        <row r="3377">
          <cell r="N3377" t="str">
            <v>Jebel Saman</v>
          </cell>
        </row>
        <row r="3378">
          <cell r="N3378" t="str">
            <v>Jebel Saman</v>
          </cell>
        </row>
        <row r="3379">
          <cell r="N3379" t="str">
            <v>Jebel Saman</v>
          </cell>
        </row>
        <row r="3380">
          <cell r="N3380" t="str">
            <v>Jebel Saman</v>
          </cell>
        </row>
        <row r="3381">
          <cell r="N3381" t="str">
            <v>Jebel Saman</v>
          </cell>
        </row>
        <row r="3382">
          <cell r="N3382" t="str">
            <v>Jebel Saman</v>
          </cell>
        </row>
        <row r="3383">
          <cell r="N3383" t="str">
            <v>Jebel Saman</v>
          </cell>
        </row>
        <row r="3384">
          <cell r="N3384" t="str">
            <v>Jebel Saman</v>
          </cell>
        </row>
        <row r="3385">
          <cell r="N3385" t="str">
            <v>Jebel Saman</v>
          </cell>
        </row>
        <row r="3386">
          <cell r="N3386" t="str">
            <v>Jebel Saman</v>
          </cell>
        </row>
        <row r="3387">
          <cell r="N3387" t="str">
            <v>Jebel Saman</v>
          </cell>
        </row>
        <row r="3388">
          <cell r="N3388" t="str">
            <v>Jebel Saman</v>
          </cell>
        </row>
        <row r="3389">
          <cell r="N3389" t="str">
            <v>Jebel Saman</v>
          </cell>
        </row>
        <row r="3390">
          <cell r="N3390" t="str">
            <v>Jebel Saman</v>
          </cell>
        </row>
        <row r="3391">
          <cell r="N3391" t="str">
            <v>Jebel Saman</v>
          </cell>
        </row>
        <row r="3392">
          <cell r="N3392" t="str">
            <v>Jebel Saman</v>
          </cell>
        </row>
        <row r="3393">
          <cell r="N3393" t="str">
            <v>Jebel Saman</v>
          </cell>
        </row>
        <row r="3394">
          <cell r="N3394" t="str">
            <v>Jebel Saman</v>
          </cell>
        </row>
        <row r="3395">
          <cell r="N3395" t="str">
            <v>Jebel Saman</v>
          </cell>
        </row>
        <row r="3396">
          <cell r="N3396" t="str">
            <v>Jebel Saman</v>
          </cell>
        </row>
        <row r="3397">
          <cell r="N3397" t="str">
            <v>Jebel Saman</v>
          </cell>
        </row>
        <row r="3398">
          <cell r="N3398" t="str">
            <v>Jebel Saman</v>
          </cell>
        </row>
        <row r="3399">
          <cell r="N3399" t="str">
            <v>Jebel Saman</v>
          </cell>
        </row>
        <row r="3400">
          <cell r="N3400" t="str">
            <v>Jebel Saman</v>
          </cell>
        </row>
        <row r="3401">
          <cell r="N3401" t="str">
            <v>Jebel Saman</v>
          </cell>
        </row>
        <row r="3402">
          <cell r="N3402" t="str">
            <v>Jebel Saman</v>
          </cell>
        </row>
        <row r="3403">
          <cell r="N3403" t="str">
            <v>Jebel Saman</v>
          </cell>
        </row>
        <row r="3404">
          <cell r="N3404" t="str">
            <v>Jebel Saman</v>
          </cell>
        </row>
        <row r="3405">
          <cell r="N3405" t="str">
            <v>Jirud</v>
          </cell>
        </row>
        <row r="3406">
          <cell r="N3406" t="str">
            <v>Jirud</v>
          </cell>
        </row>
        <row r="3407">
          <cell r="N3407" t="str">
            <v>Jirud</v>
          </cell>
        </row>
        <row r="3408">
          <cell r="N3408" t="str">
            <v>Jisr-Ash-Shugur</v>
          </cell>
        </row>
        <row r="3409">
          <cell r="N3409" t="str">
            <v>Jisr-Ash-Shugur</v>
          </cell>
        </row>
        <row r="3410">
          <cell r="N3410" t="str">
            <v>Jisr-Ash-Shugur</v>
          </cell>
        </row>
        <row r="3411">
          <cell r="N3411" t="str">
            <v>Jisr-Ash-Shugur</v>
          </cell>
        </row>
        <row r="3412">
          <cell r="N3412" t="str">
            <v>Jisr-Ash-Shugur</v>
          </cell>
        </row>
        <row r="3413">
          <cell r="N3413" t="str">
            <v>Jisr-Ash-Shugur</v>
          </cell>
        </row>
        <row r="3414">
          <cell r="N3414" t="str">
            <v>Jisr-Ash-Shugur</v>
          </cell>
        </row>
        <row r="3415">
          <cell r="N3415" t="str">
            <v>Jisr-Ash-Shugur</v>
          </cell>
        </row>
        <row r="3416">
          <cell r="N3416" t="str">
            <v>Jisr-Ash-Shugur</v>
          </cell>
        </row>
        <row r="3417">
          <cell r="N3417" t="str">
            <v>Jisr-Ash-Shugur</v>
          </cell>
        </row>
        <row r="3418">
          <cell r="N3418" t="str">
            <v>Jisr-Ash-Shugur</v>
          </cell>
        </row>
        <row r="3419">
          <cell r="N3419" t="str">
            <v>Jisr-Ash-Shugur</v>
          </cell>
        </row>
        <row r="3420">
          <cell r="N3420" t="str">
            <v>Jisr-Ash-Shugur</v>
          </cell>
        </row>
        <row r="3421">
          <cell r="N3421" t="str">
            <v>Jisr-Ash-Shugur</v>
          </cell>
        </row>
        <row r="3422">
          <cell r="N3422" t="str">
            <v>Jisr-Ash-Shugur</v>
          </cell>
        </row>
        <row r="3423">
          <cell r="N3423" t="str">
            <v>Jisr-Ash-Shugur</v>
          </cell>
        </row>
        <row r="3424">
          <cell r="N3424" t="str">
            <v>Jisr-Ash-Shugur</v>
          </cell>
        </row>
        <row r="3425">
          <cell r="N3425" t="str">
            <v>Jisr-Ash-Shugur</v>
          </cell>
        </row>
        <row r="3426">
          <cell r="N3426" t="str">
            <v>Jisr-Ash-Shugur</v>
          </cell>
        </row>
        <row r="3427">
          <cell r="N3427" t="str">
            <v>Jisr-Ash-Shugur</v>
          </cell>
        </row>
        <row r="3428">
          <cell r="N3428" t="str">
            <v>Jisr-Ash-Shugur</v>
          </cell>
        </row>
        <row r="3429">
          <cell r="N3429" t="str">
            <v>Jisr-Ash-Shugur</v>
          </cell>
        </row>
        <row r="3430">
          <cell r="N3430" t="str">
            <v>Jisr-Ash-Shugur</v>
          </cell>
        </row>
        <row r="3431">
          <cell r="N3431" t="str">
            <v>Jisr-Ash-Shugur</v>
          </cell>
        </row>
        <row r="3432">
          <cell r="N3432" t="str">
            <v>Jisr-Ash-Shugur</v>
          </cell>
        </row>
        <row r="3433">
          <cell r="N3433" t="str">
            <v>Jisr-Ash-Shugur</v>
          </cell>
        </row>
        <row r="3434">
          <cell r="N3434" t="str">
            <v>Jisr-Ash-Shugur</v>
          </cell>
        </row>
        <row r="3435">
          <cell r="N3435" t="str">
            <v>Jisr-Ash-Shugur</v>
          </cell>
        </row>
        <row r="3436">
          <cell r="N3436" t="str">
            <v>Jisr-Ash-Shugur</v>
          </cell>
        </row>
        <row r="3437">
          <cell r="N3437" t="str">
            <v>Jisr-Ash-Shugur</v>
          </cell>
        </row>
        <row r="3438">
          <cell r="N3438" t="str">
            <v>Jisr-Ash-Shugur</v>
          </cell>
        </row>
        <row r="3439">
          <cell r="N3439" t="str">
            <v>Jisr-Ash-Shugur</v>
          </cell>
        </row>
        <row r="3440">
          <cell r="N3440" t="str">
            <v>Jisr-Ash-Shugur</v>
          </cell>
        </row>
        <row r="3441">
          <cell r="N3441" t="str">
            <v>Jisr-Ash-Shugur</v>
          </cell>
        </row>
        <row r="3442">
          <cell r="N3442" t="str">
            <v>Jisr-Ash-Shugur</v>
          </cell>
        </row>
        <row r="3443">
          <cell r="N3443" t="str">
            <v>Jisr-Ash-Shugur</v>
          </cell>
        </row>
        <row r="3444">
          <cell r="N3444" t="str">
            <v>Jisr-Ash-Shugur</v>
          </cell>
        </row>
        <row r="3445">
          <cell r="N3445" t="str">
            <v>Jisr-Ash-Shugur</v>
          </cell>
        </row>
        <row r="3446">
          <cell r="N3446" t="str">
            <v>Jisr-Ash-Shugur</v>
          </cell>
        </row>
        <row r="3447">
          <cell r="N3447" t="str">
            <v>Jisr-Ash-Shugur</v>
          </cell>
        </row>
        <row r="3448">
          <cell r="N3448" t="str">
            <v>Jisr-Ash-Shugur</v>
          </cell>
        </row>
        <row r="3449">
          <cell r="N3449" t="str">
            <v>Jisr-Ash-Shugur</v>
          </cell>
        </row>
        <row r="3450">
          <cell r="N3450" t="str">
            <v>Jisr-Ash-Shugur</v>
          </cell>
        </row>
        <row r="3451">
          <cell r="N3451" t="str">
            <v>Jisr-Ash-Shugur</v>
          </cell>
        </row>
        <row r="3452">
          <cell r="N3452" t="str">
            <v>Jisr-Ash-Shugur</v>
          </cell>
        </row>
        <row r="3453">
          <cell r="N3453" t="str">
            <v>Jisr-Ash-Shugur</v>
          </cell>
        </row>
        <row r="3454">
          <cell r="N3454" t="str">
            <v>Jizeh</v>
          </cell>
        </row>
        <row r="3455">
          <cell r="N3455" t="str">
            <v>Jizeh</v>
          </cell>
        </row>
        <row r="3456">
          <cell r="N3456" t="str">
            <v>Jizeh</v>
          </cell>
        </row>
        <row r="3457">
          <cell r="N3457" t="str">
            <v>Jneinet Raslan</v>
          </cell>
        </row>
        <row r="3458">
          <cell r="N3458" t="str">
            <v>Jneinet Raslan</v>
          </cell>
        </row>
        <row r="3459">
          <cell r="N3459" t="str">
            <v>Jneinet Raslan</v>
          </cell>
        </row>
        <row r="3460">
          <cell r="N3460" t="str">
            <v>Jneinet Raslan</v>
          </cell>
        </row>
        <row r="3461">
          <cell r="N3461" t="str">
            <v>Jneinet Raslan</v>
          </cell>
        </row>
        <row r="3462">
          <cell r="N3462" t="str">
            <v>Jneinet Raslan</v>
          </cell>
        </row>
        <row r="3463">
          <cell r="N3463" t="str">
            <v>Jneinet Raslan</v>
          </cell>
        </row>
        <row r="3464">
          <cell r="N3464" t="str">
            <v>Jneinet Raslan</v>
          </cell>
        </row>
        <row r="3465">
          <cell r="N3465" t="str">
            <v>Jneinet Raslan</v>
          </cell>
        </row>
        <row r="3466">
          <cell r="N3466" t="str">
            <v>Jneinet Raslan</v>
          </cell>
        </row>
        <row r="3467">
          <cell r="N3467" t="str">
            <v>Jneinet Raslan</v>
          </cell>
        </row>
        <row r="3468">
          <cell r="N3468" t="str">
            <v>Jneinet Raslan</v>
          </cell>
        </row>
        <row r="3469">
          <cell r="N3469" t="str">
            <v>Jobet Berghal</v>
          </cell>
        </row>
        <row r="3470">
          <cell r="N3470" t="str">
            <v>Jobet Berghal</v>
          </cell>
        </row>
        <row r="3471">
          <cell r="N3471" t="str">
            <v>Jobet Berghal</v>
          </cell>
        </row>
        <row r="3472">
          <cell r="N3472" t="str">
            <v>Jobet Berghal</v>
          </cell>
        </row>
        <row r="3473">
          <cell r="N3473" t="str">
            <v>Jobet Berghal</v>
          </cell>
        </row>
        <row r="3474">
          <cell r="N3474" t="str">
            <v>Jobet Berghal</v>
          </cell>
        </row>
        <row r="3475">
          <cell r="N3475" t="str">
            <v>Jobet Berghal</v>
          </cell>
        </row>
        <row r="3476">
          <cell r="N3476" t="str">
            <v>Jobet Berghal</v>
          </cell>
        </row>
        <row r="3477">
          <cell r="N3477" t="str">
            <v>Jobet Berghal</v>
          </cell>
        </row>
        <row r="3478">
          <cell r="N3478" t="str">
            <v>Jobet Berghal</v>
          </cell>
        </row>
        <row r="3479">
          <cell r="N3479" t="str">
            <v>Jobet Berghal</v>
          </cell>
        </row>
        <row r="3480">
          <cell r="N3480" t="str">
            <v>Jobet Berghal</v>
          </cell>
        </row>
        <row r="3481">
          <cell r="N3481" t="str">
            <v>Jurneyyeh</v>
          </cell>
        </row>
        <row r="3482">
          <cell r="N3482" t="str">
            <v>Jurneyyeh</v>
          </cell>
        </row>
        <row r="3483">
          <cell r="N3483" t="str">
            <v>Jurneyyeh</v>
          </cell>
        </row>
        <row r="3484">
          <cell r="N3484" t="str">
            <v>Jurneyyeh</v>
          </cell>
        </row>
        <row r="3485">
          <cell r="N3485" t="str">
            <v>Jurneyyeh</v>
          </cell>
        </row>
        <row r="3486">
          <cell r="N3486" t="str">
            <v>Jurneyyeh</v>
          </cell>
        </row>
        <row r="3487">
          <cell r="N3487" t="str">
            <v>Jurneyyeh</v>
          </cell>
        </row>
        <row r="3488">
          <cell r="N3488" t="str">
            <v>Jurneyyeh</v>
          </cell>
        </row>
        <row r="3489">
          <cell r="N3489" t="str">
            <v>Jurneyyeh</v>
          </cell>
        </row>
        <row r="3490">
          <cell r="N3490" t="str">
            <v>Jurneyyeh</v>
          </cell>
        </row>
        <row r="3491">
          <cell r="N3491" t="str">
            <v>Jurneyyeh</v>
          </cell>
        </row>
        <row r="3492">
          <cell r="N3492" t="str">
            <v>Jurneyyeh</v>
          </cell>
        </row>
        <row r="3493">
          <cell r="N3493" t="str">
            <v>Jurneyyeh</v>
          </cell>
        </row>
        <row r="3494">
          <cell r="N3494" t="str">
            <v>Jurneyyeh</v>
          </cell>
        </row>
        <row r="3495">
          <cell r="N3495" t="str">
            <v>Jurneyyeh</v>
          </cell>
        </row>
        <row r="3496">
          <cell r="N3496" t="str">
            <v>Jurneyyeh</v>
          </cell>
        </row>
        <row r="3497">
          <cell r="N3497" t="str">
            <v>Jurneyyeh</v>
          </cell>
        </row>
        <row r="3498">
          <cell r="N3498" t="str">
            <v>Jurneyyeh</v>
          </cell>
        </row>
        <row r="3499">
          <cell r="N3499" t="str">
            <v>Jurneyyeh</v>
          </cell>
        </row>
        <row r="3500">
          <cell r="N3500" t="str">
            <v>Jurneyyeh</v>
          </cell>
        </row>
        <row r="3501">
          <cell r="N3501" t="str">
            <v>Jurneyyeh</v>
          </cell>
        </row>
        <row r="3502">
          <cell r="N3502" t="str">
            <v>Jurneyyeh</v>
          </cell>
        </row>
        <row r="3503">
          <cell r="N3503" t="str">
            <v>Jurneyyeh</v>
          </cell>
        </row>
        <row r="3504">
          <cell r="N3504" t="str">
            <v>Jurneyyeh</v>
          </cell>
        </row>
        <row r="3505">
          <cell r="N3505" t="str">
            <v>Jurneyyeh</v>
          </cell>
        </row>
        <row r="3506">
          <cell r="N3506" t="str">
            <v>Jurneyyeh</v>
          </cell>
        </row>
        <row r="3507">
          <cell r="N3507" t="str">
            <v>Jurneyyeh</v>
          </cell>
        </row>
        <row r="3508">
          <cell r="N3508" t="str">
            <v>Jurneyyeh</v>
          </cell>
        </row>
        <row r="3509">
          <cell r="N3509" t="str">
            <v>Jurneyyeh</v>
          </cell>
        </row>
        <row r="3510">
          <cell r="N3510" t="str">
            <v>Jurneyyeh</v>
          </cell>
        </row>
        <row r="3511">
          <cell r="N3511" t="str">
            <v>Jurneyyeh</v>
          </cell>
        </row>
        <row r="3512">
          <cell r="N3512" t="str">
            <v>Jurneyyeh</v>
          </cell>
        </row>
        <row r="3513">
          <cell r="N3513" t="str">
            <v>Jurneyyeh</v>
          </cell>
        </row>
        <row r="3514">
          <cell r="N3514" t="str">
            <v>Jurneyyeh</v>
          </cell>
        </row>
        <row r="3515">
          <cell r="N3515" t="str">
            <v>Jurneyyeh</v>
          </cell>
        </row>
        <row r="3516">
          <cell r="N3516" t="str">
            <v>Jurneyyeh</v>
          </cell>
        </row>
        <row r="3517">
          <cell r="N3517" t="str">
            <v>Jurneyyeh</v>
          </cell>
        </row>
        <row r="3518">
          <cell r="N3518" t="str">
            <v>Jurneyyeh</v>
          </cell>
        </row>
        <row r="3519">
          <cell r="N3519" t="str">
            <v>Jurneyyeh</v>
          </cell>
        </row>
        <row r="3520">
          <cell r="N3520" t="str">
            <v>Jurneyyeh</v>
          </cell>
        </row>
        <row r="3521">
          <cell r="N3521" t="str">
            <v>Jurneyyeh</v>
          </cell>
        </row>
        <row r="3522">
          <cell r="N3522" t="str">
            <v>Jurneyyeh</v>
          </cell>
        </row>
        <row r="3523">
          <cell r="N3523" t="str">
            <v>Jurneyyeh</v>
          </cell>
        </row>
        <row r="3524">
          <cell r="N3524" t="str">
            <v>Jurneyyeh</v>
          </cell>
        </row>
        <row r="3525">
          <cell r="N3525" t="str">
            <v>Jurneyyeh</v>
          </cell>
        </row>
        <row r="3526">
          <cell r="N3526" t="str">
            <v>Jurneyyeh</v>
          </cell>
        </row>
        <row r="3527">
          <cell r="N3527" t="str">
            <v>Jurneyyeh</v>
          </cell>
        </row>
        <row r="3528">
          <cell r="N3528" t="str">
            <v>Jurneyyeh</v>
          </cell>
        </row>
        <row r="3529">
          <cell r="N3529" t="str">
            <v>Jurneyyeh</v>
          </cell>
        </row>
        <row r="3530">
          <cell r="N3530" t="str">
            <v>Jurneyyeh</v>
          </cell>
        </row>
        <row r="3531">
          <cell r="N3531" t="str">
            <v>Jurneyyeh</v>
          </cell>
        </row>
        <row r="3532">
          <cell r="N3532" t="str">
            <v>Jurneyyeh</v>
          </cell>
        </row>
        <row r="3533">
          <cell r="N3533" t="str">
            <v>Jurneyyeh</v>
          </cell>
        </row>
        <row r="3534">
          <cell r="N3534" t="str">
            <v>Jurneyyeh</v>
          </cell>
        </row>
        <row r="3535">
          <cell r="N3535" t="str">
            <v>Jurneyyeh</v>
          </cell>
        </row>
        <row r="3536">
          <cell r="N3536" t="str">
            <v>Jurneyyeh</v>
          </cell>
        </row>
        <row r="3537">
          <cell r="N3537" t="str">
            <v>Jurneyyeh</v>
          </cell>
        </row>
        <row r="3538">
          <cell r="N3538" t="str">
            <v>Jurneyyeh</v>
          </cell>
        </row>
        <row r="3539">
          <cell r="N3539" t="str">
            <v>Jurneyyeh</v>
          </cell>
        </row>
        <row r="3540">
          <cell r="N3540" t="str">
            <v>Jurneyyeh</v>
          </cell>
        </row>
        <row r="3541">
          <cell r="N3541" t="str">
            <v>Jurneyyeh</v>
          </cell>
        </row>
        <row r="3542">
          <cell r="N3542" t="str">
            <v>Jurneyyeh</v>
          </cell>
        </row>
        <row r="3543">
          <cell r="N3543" t="str">
            <v>Jurneyyeh</v>
          </cell>
        </row>
        <row r="3544">
          <cell r="N3544" t="str">
            <v>Jurneyyeh</v>
          </cell>
        </row>
        <row r="3545">
          <cell r="N3545" t="str">
            <v>Jurneyyeh</v>
          </cell>
        </row>
        <row r="3546">
          <cell r="N3546" t="str">
            <v>Jurneyyeh</v>
          </cell>
        </row>
        <row r="3547">
          <cell r="N3547" t="str">
            <v>Jurneyyeh</v>
          </cell>
        </row>
        <row r="3548">
          <cell r="N3548" t="str">
            <v>Jurneyyeh</v>
          </cell>
        </row>
        <row r="3549">
          <cell r="N3549" t="str">
            <v>Jurneyyeh</v>
          </cell>
        </row>
        <row r="3550">
          <cell r="N3550" t="str">
            <v>Jurneyyeh</v>
          </cell>
        </row>
        <row r="3551">
          <cell r="N3551" t="str">
            <v>Jurneyyeh</v>
          </cell>
        </row>
        <row r="3552">
          <cell r="N3552" t="str">
            <v>Jurneyyeh</v>
          </cell>
        </row>
        <row r="3553">
          <cell r="N3553" t="str">
            <v>Jurneyyeh</v>
          </cell>
        </row>
        <row r="3554">
          <cell r="N3554" t="str">
            <v>Jurneyyeh</v>
          </cell>
        </row>
        <row r="3555">
          <cell r="N3555" t="str">
            <v>Jurneyyeh</v>
          </cell>
        </row>
        <row r="3556">
          <cell r="N3556" t="str">
            <v>Jurneyyeh</v>
          </cell>
        </row>
        <row r="3557">
          <cell r="N3557" t="str">
            <v>Jurneyyeh</v>
          </cell>
        </row>
        <row r="3558">
          <cell r="N3558" t="str">
            <v>Jurneyyeh</v>
          </cell>
        </row>
        <row r="3559">
          <cell r="N3559" t="str">
            <v>Jurneyyeh</v>
          </cell>
        </row>
        <row r="3560">
          <cell r="N3560" t="str">
            <v>Jurneyyeh</v>
          </cell>
        </row>
        <row r="3561">
          <cell r="N3561" t="str">
            <v>Jurneyyeh</v>
          </cell>
        </row>
        <row r="3562">
          <cell r="N3562" t="str">
            <v>Kafr Batna</v>
          </cell>
        </row>
        <row r="3563">
          <cell r="N3563" t="str">
            <v>Kafr Batna</v>
          </cell>
        </row>
        <row r="3564">
          <cell r="N3564" t="str">
            <v>Kafr Batna</v>
          </cell>
        </row>
        <row r="3565">
          <cell r="N3565" t="str">
            <v>Kafr Batna</v>
          </cell>
        </row>
        <row r="3566">
          <cell r="N3566" t="str">
            <v>Kafr Batna</v>
          </cell>
        </row>
        <row r="3567">
          <cell r="N3567" t="str">
            <v>Kafr Batna</v>
          </cell>
        </row>
        <row r="3568">
          <cell r="N3568" t="str">
            <v>Kafr Batna</v>
          </cell>
        </row>
        <row r="3569">
          <cell r="N3569" t="str">
            <v>Kafr Batna</v>
          </cell>
        </row>
        <row r="3570">
          <cell r="N3570" t="str">
            <v>Kafr Batna</v>
          </cell>
        </row>
        <row r="3571">
          <cell r="N3571" t="str">
            <v>Kafr Batna</v>
          </cell>
        </row>
        <row r="3572">
          <cell r="N3572" t="str">
            <v>Kafr Nobol</v>
          </cell>
        </row>
        <row r="3573">
          <cell r="N3573" t="str">
            <v>Kafr Nobol</v>
          </cell>
        </row>
        <row r="3574">
          <cell r="N3574" t="str">
            <v>Kafr Nobol</v>
          </cell>
        </row>
        <row r="3575">
          <cell r="N3575" t="str">
            <v>Kafr Nobol</v>
          </cell>
        </row>
        <row r="3576">
          <cell r="N3576" t="str">
            <v>Kafr Nobol</v>
          </cell>
        </row>
        <row r="3577">
          <cell r="N3577" t="str">
            <v>Kafr Nobol</v>
          </cell>
        </row>
        <row r="3578">
          <cell r="N3578" t="str">
            <v>Kafr Nobol</v>
          </cell>
        </row>
        <row r="3579">
          <cell r="N3579" t="str">
            <v>Kafr Nobol</v>
          </cell>
        </row>
        <row r="3580">
          <cell r="N3580" t="str">
            <v>Kafr Nobol</v>
          </cell>
        </row>
        <row r="3581">
          <cell r="N3581" t="str">
            <v>Kafr Nobol</v>
          </cell>
        </row>
        <row r="3582">
          <cell r="N3582" t="str">
            <v>Kafr Nobol</v>
          </cell>
        </row>
        <row r="3583">
          <cell r="N3583" t="str">
            <v>Kafr Nobol</v>
          </cell>
        </row>
        <row r="3584">
          <cell r="N3584" t="str">
            <v>Kafr Nobol</v>
          </cell>
        </row>
        <row r="3585">
          <cell r="N3585" t="str">
            <v>Kafr Nobol</v>
          </cell>
        </row>
        <row r="3586">
          <cell r="N3586" t="str">
            <v>Kafr Nobol</v>
          </cell>
        </row>
        <row r="3587">
          <cell r="N3587" t="str">
            <v>Kafr Nobol</v>
          </cell>
        </row>
        <row r="3588">
          <cell r="N3588" t="str">
            <v>Kafr Nobol</v>
          </cell>
        </row>
        <row r="3589">
          <cell r="N3589" t="str">
            <v>Kafr Nobol</v>
          </cell>
        </row>
        <row r="3590">
          <cell r="N3590" t="str">
            <v>Kafr Nobol</v>
          </cell>
        </row>
        <row r="3591">
          <cell r="N3591" t="str">
            <v>Kafr Nobol</v>
          </cell>
        </row>
        <row r="3592">
          <cell r="N3592" t="str">
            <v>Kafr Nobol</v>
          </cell>
        </row>
        <row r="3593">
          <cell r="N3593" t="str">
            <v>Kafr Nobol</v>
          </cell>
        </row>
        <row r="3594">
          <cell r="N3594" t="str">
            <v>Kafr Nobol</v>
          </cell>
        </row>
        <row r="3595">
          <cell r="N3595" t="str">
            <v>Kafr Nobol</v>
          </cell>
        </row>
        <row r="3596">
          <cell r="N3596" t="str">
            <v>Kafr Nobol</v>
          </cell>
        </row>
        <row r="3597">
          <cell r="N3597" t="str">
            <v>Kafr Nobol</v>
          </cell>
        </row>
        <row r="3598">
          <cell r="N3598" t="str">
            <v>Kafr Nobol</v>
          </cell>
        </row>
        <row r="3599">
          <cell r="N3599" t="str">
            <v>Kafr Nobol</v>
          </cell>
        </row>
        <row r="3600">
          <cell r="N3600" t="str">
            <v>Kafr Nobol</v>
          </cell>
        </row>
        <row r="3601">
          <cell r="N3601" t="str">
            <v>Kafr Nobol</v>
          </cell>
        </row>
        <row r="3602">
          <cell r="N3602" t="str">
            <v>Kafr Takharim</v>
          </cell>
        </row>
        <row r="3603">
          <cell r="N3603" t="str">
            <v>Kafr Takharim</v>
          </cell>
        </row>
        <row r="3604">
          <cell r="N3604" t="str">
            <v>Kafr Takharim</v>
          </cell>
        </row>
        <row r="3605">
          <cell r="N3605" t="str">
            <v>Kafr Takharim</v>
          </cell>
        </row>
        <row r="3606">
          <cell r="N3606" t="str">
            <v>Kafr Takharim</v>
          </cell>
        </row>
        <row r="3607">
          <cell r="N3607" t="str">
            <v>Kafr Takharim</v>
          </cell>
        </row>
        <row r="3608">
          <cell r="N3608" t="str">
            <v>Kafr Takharim</v>
          </cell>
        </row>
        <row r="3609">
          <cell r="N3609" t="str">
            <v>Kafr Takharim</v>
          </cell>
        </row>
        <row r="3610">
          <cell r="N3610" t="str">
            <v>Kafr Takharim</v>
          </cell>
        </row>
        <row r="3611">
          <cell r="N3611" t="str">
            <v>Kafr Takharim</v>
          </cell>
        </row>
        <row r="3612">
          <cell r="N3612" t="str">
            <v>Kafr Zeita</v>
          </cell>
        </row>
        <row r="3613">
          <cell r="N3613" t="str">
            <v>Kafr Zeita</v>
          </cell>
        </row>
        <row r="3614">
          <cell r="N3614" t="str">
            <v>Kafr Zeita</v>
          </cell>
        </row>
        <row r="3615">
          <cell r="N3615" t="str">
            <v>Kafr Zeita</v>
          </cell>
        </row>
        <row r="3616">
          <cell r="N3616" t="str">
            <v>Kafr Zeita</v>
          </cell>
        </row>
        <row r="3617">
          <cell r="N3617" t="str">
            <v>Kafr Zeita</v>
          </cell>
        </row>
        <row r="3618">
          <cell r="N3618" t="str">
            <v>Kafr Zeita</v>
          </cell>
        </row>
        <row r="3619">
          <cell r="N3619" t="str">
            <v>Kansaba</v>
          </cell>
        </row>
        <row r="3620">
          <cell r="N3620" t="str">
            <v>Kansaba</v>
          </cell>
        </row>
        <row r="3621">
          <cell r="N3621" t="str">
            <v>Kansaba</v>
          </cell>
        </row>
        <row r="3622">
          <cell r="N3622" t="str">
            <v>Kansaba</v>
          </cell>
        </row>
        <row r="3623">
          <cell r="N3623" t="str">
            <v>Kansaba</v>
          </cell>
        </row>
        <row r="3624">
          <cell r="N3624" t="str">
            <v>Kansaba</v>
          </cell>
        </row>
        <row r="3625">
          <cell r="N3625" t="str">
            <v>Kansaba</v>
          </cell>
        </row>
        <row r="3626">
          <cell r="N3626" t="str">
            <v>Kansaba</v>
          </cell>
        </row>
        <row r="3627">
          <cell r="N3627" t="str">
            <v>Kansaba</v>
          </cell>
        </row>
        <row r="3628">
          <cell r="N3628" t="str">
            <v>Kansaba</v>
          </cell>
        </row>
        <row r="3629">
          <cell r="N3629" t="str">
            <v>Kansaba</v>
          </cell>
        </row>
        <row r="3630">
          <cell r="N3630" t="str">
            <v>Kansaba</v>
          </cell>
        </row>
        <row r="3631">
          <cell r="N3631" t="str">
            <v>Kansaba</v>
          </cell>
        </row>
        <row r="3632">
          <cell r="N3632" t="str">
            <v>Kansaba</v>
          </cell>
        </row>
        <row r="3633">
          <cell r="N3633" t="str">
            <v>Kansaba</v>
          </cell>
        </row>
        <row r="3634">
          <cell r="N3634" t="str">
            <v>Kansaba</v>
          </cell>
        </row>
        <row r="3635">
          <cell r="N3635" t="str">
            <v>Kansaba</v>
          </cell>
        </row>
        <row r="3636">
          <cell r="N3636" t="str">
            <v>Kansaba</v>
          </cell>
        </row>
        <row r="3637">
          <cell r="N3637" t="str">
            <v>Kansaba</v>
          </cell>
        </row>
        <row r="3638">
          <cell r="N3638" t="str">
            <v>Kansaba</v>
          </cell>
        </row>
        <row r="3639">
          <cell r="N3639" t="str">
            <v>Kansaba</v>
          </cell>
        </row>
        <row r="3640">
          <cell r="N3640" t="str">
            <v>Kansaba</v>
          </cell>
        </row>
        <row r="3641">
          <cell r="N3641" t="str">
            <v>Kansaba</v>
          </cell>
        </row>
        <row r="3642">
          <cell r="N3642" t="str">
            <v>Kansaba</v>
          </cell>
        </row>
        <row r="3643">
          <cell r="N3643" t="str">
            <v>Kansaba</v>
          </cell>
        </row>
        <row r="3644">
          <cell r="N3644" t="str">
            <v>Kansaba</v>
          </cell>
        </row>
        <row r="3645">
          <cell r="N3645" t="str">
            <v>Kansaba</v>
          </cell>
        </row>
        <row r="3646">
          <cell r="N3646" t="str">
            <v>Kansaba</v>
          </cell>
        </row>
        <row r="3647">
          <cell r="N3647" t="str">
            <v>Kansaba</v>
          </cell>
        </row>
        <row r="3648">
          <cell r="N3648" t="str">
            <v>Kansaba</v>
          </cell>
        </row>
        <row r="3649">
          <cell r="N3649" t="str">
            <v>Kansaba</v>
          </cell>
        </row>
        <row r="3650">
          <cell r="N3650" t="str">
            <v>Kansaba</v>
          </cell>
        </row>
        <row r="3651">
          <cell r="N3651" t="str">
            <v>Kansaba</v>
          </cell>
        </row>
        <row r="3652">
          <cell r="N3652" t="str">
            <v>Kansaba</v>
          </cell>
        </row>
        <row r="3653">
          <cell r="N3653" t="str">
            <v>Kansaba</v>
          </cell>
        </row>
        <row r="3654">
          <cell r="N3654" t="str">
            <v>Kansaba</v>
          </cell>
        </row>
        <row r="3655">
          <cell r="N3655" t="str">
            <v>Kansaba</v>
          </cell>
        </row>
        <row r="3656">
          <cell r="N3656" t="str">
            <v>Kansaba</v>
          </cell>
        </row>
        <row r="3657">
          <cell r="N3657" t="str">
            <v>Kansaba</v>
          </cell>
        </row>
        <row r="3658">
          <cell r="N3658" t="str">
            <v>Kansaba</v>
          </cell>
        </row>
        <row r="3659">
          <cell r="N3659" t="str">
            <v>Kansaba</v>
          </cell>
        </row>
        <row r="3660">
          <cell r="N3660" t="str">
            <v>Kansaba</v>
          </cell>
        </row>
        <row r="3661">
          <cell r="N3661" t="str">
            <v>Kansaba</v>
          </cell>
        </row>
        <row r="3662">
          <cell r="N3662" t="str">
            <v>Kansaba</v>
          </cell>
        </row>
        <row r="3663">
          <cell r="N3663" t="str">
            <v>Kansaba</v>
          </cell>
        </row>
        <row r="3664">
          <cell r="N3664" t="str">
            <v>Kansaba</v>
          </cell>
        </row>
        <row r="3665">
          <cell r="N3665" t="str">
            <v>Kansaba</v>
          </cell>
        </row>
        <row r="3666">
          <cell r="N3666" t="str">
            <v>Kansaba</v>
          </cell>
        </row>
        <row r="3667">
          <cell r="N3667" t="str">
            <v>Kansaba</v>
          </cell>
        </row>
        <row r="3668">
          <cell r="N3668" t="str">
            <v>Kansaba</v>
          </cell>
        </row>
        <row r="3669">
          <cell r="N3669" t="str">
            <v>Kansaba</v>
          </cell>
        </row>
        <row r="3670">
          <cell r="N3670" t="str">
            <v>Kansaba</v>
          </cell>
        </row>
        <row r="3671">
          <cell r="N3671" t="str">
            <v>Kansaba</v>
          </cell>
        </row>
        <row r="3672">
          <cell r="N3672" t="str">
            <v>Kansaba</v>
          </cell>
        </row>
        <row r="3673">
          <cell r="N3673" t="str">
            <v>Kansaba</v>
          </cell>
        </row>
        <row r="3674">
          <cell r="N3674" t="str">
            <v>Karama</v>
          </cell>
        </row>
        <row r="3675">
          <cell r="N3675" t="str">
            <v>Karama</v>
          </cell>
        </row>
        <row r="3676">
          <cell r="N3676" t="str">
            <v>Karama</v>
          </cell>
        </row>
        <row r="3677">
          <cell r="N3677" t="str">
            <v>Karama</v>
          </cell>
        </row>
        <row r="3678">
          <cell r="N3678" t="str">
            <v>Karama</v>
          </cell>
        </row>
        <row r="3679">
          <cell r="N3679" t="str">
            <v>Karama</v>
          </cell>
        </row>
        <row r="3680">
          <cell r="N3680" t="str">
            <v>Karama</v>
          </cell>
        </row>
        <row r="3681">
          <cell r="N3681" t="str">
            <v>Karama</v>
          </cell>
        </row>
        <row r="3682">
          <cell r="N3682" t="str">
            <v>Karama</v>
          </cell>
        </row>
        <row r="3683">
          <cell r="N3683" t="str">
            <v>Karama</v>
          </cell>
        </row>
        <row r="3684">
          <cell r="N3684" t="str">
            <v>Karama</v>
          </cell>
        </row>
        <row r="3685">
          <cell r="N3685" t="str">
            <v>Karama</v>
          </cell>
        </row>
        <row r="3686">
          <cell r="N3686" t="str">
            <v>Karama</v>
          </cell>
        </row>
        <row r="3687">
          <cell r="N3687" t="str">
            <v>Karama</v>
          </cell>
        </row>
        <row r="3688">
          <cell r="N3688" t="str">
            <v>Karama</v>
          </cell>
        </row>
        <row r="3689">
          <cell r="N3689" t="str">
            <v>Karama</v>
          </cell>
        </row>
        <row r="3690">
          <cell r="N3690" t="str">
            <v>Karama</v>
          </cell>
        </row>
        <row r="3691">
          <cell r="N3691" t="str">
            <v>Karama</v>
          </cell>
        </row>
        <row r="3692">
          <cell r="N3692" t="str">
            <v>Karama</v>
          </cell>
        </row>
        <row r="3693">
          <cell r="N3693" t="str">
            <v>Karama</v>
          </cell>
        </row>
        <row r="3694">
          <cell r="N3694" t="str">
            <v>Karama</v>
          </cell>
        </row>
        <row r="3695">
          <cell r="N3695" t="str">
            <v>Karama</v>
          </cell>
        </row>
        <row r="3696">
          <cell r="N3696" t="str">
            <v>Karama</v>
          </cell>
        </row>
        <row r="3697">
          <cell r="N3697" t="str">
            <v>Karama</v>
          </cell>
        </row>
        <row r="3698">
          <cell r="N3698" t="str">
            <v>Karama</v>
          </cell>
        </row>
        <row r="3699">
          <cell r="N3699" t="str">
            <v>Karama</v>
          </cell>
        </row>
        <row r="3700">
          <cell r="N3700" t="str">
            <v>Karama</v>
          </cell>
        </row>
        <row r="3701">
          <cell r="N3701" t="str">
            <v>Karama</v>
          </cell>
        </row>
        <row r="3702">
          <cell r="N3702" t="str">
            <v>Karama</v>
          </cell>
        </row>
        <row r="3703">
          <cell r="N3703" t="str">
            <v>Karama</v>
          </cell>
        </row>
        <row r="3704">
          <cell r="N3704" t="str">
            <v>Karama</v>
          </cell>
        </row>
        <row r="3705">
          <cell r="N3705" t="str">
            <v>Karama</v>
          </cell>
        </row>
        <row r="3706">
          <cell r="N3706" t="str">
            <v>Karama</v>
          </cell>
        </row>
        <row r="3707">
          <cell r="N3707" t="str">
            <v>Karama</v>
          </cell>
        </row>
        <row r="3708">
          <cell r="N3708" t="str">
            <v>Karama</v>
          </cell>
        </row>
        <row r="3709">
          <cell r="N3709" t="str">
            <v>Karama</v>
          </cell>
        </row>
        <row r="3710">
          <cell r="N3710" t="str">
            <v>Karama</v>
          </cell>
        </row>
        <row r="3711">
          <cell r="N3711" t="str">
            <v>Kareemeh</v>
          </cell>
        </row>
        <row r="3712">
          <cell r="N3712" t="str">
            <v>Kareemeh</v>
          </cell>
        </row>
        <row r="3713">
          <cell r="N3713" t="str">
            <v>Kareemeh</v>
          </cell>
        </row>
        <row r="3714">
          <cell r="N3714" t="str">
            <v>Kareemeh</v>
          </cell>
        </row>
        <row r="3715">
          <cell r="N3715" t="str">
            <v>Kareemeh</v>
          </cell>
        </row>
        <row r="3716">
          <cell r="N3716" t="str">
            <v>Kareemeh</v>
          </cell>
        </row>
        <row r="3717">
          <cell r="N3717" t="str">
            <v>Kareemeh</v>
          </cell>
        </row>
        <row r="3718">
          <cell r="N3718" t="str">
            <v>Kareemeh</v>
          </cell>
        </row>
        <row r="3719">
          <cell r="N3719" t="str">
            <v>Kareemeh</v>
          </cell>
        </row>
        <row r="3720">
          <cell r="N3720" t="str">
            <v>Kareemeh</v>
          </cell>
        </row>
        <row r="3721">
          <cell r="N3721" t="str">
            <v>Kareemeh</v>
          </cell>
        </row>
        <row r="3722">
          <cell r="N3722" t="str">
            <v>Kareemeh</v>
          </cell>
        </row>
        <row r="3723">
          <cell r="N3723" t="str">
            <v>Karnaz</v>
          </cell>
        </row>
        <row r="3724">
          <cell r="N3724" t="str">
            <v>Karnaz</v>
          </cell>
        </row>
        <row r="3725">
          <cell r="N3725" t="str">
            <v>Karnaz</v>
          </cell>
        </row>
        <row r="3726">
          <cell r="N3726" t="str">
            <v>Karnaz</v>
          </cell>
        </row>
        <row r="3727">
          <cell r="N3727" t="str">
            <v>Karnaz</v>
          </cell>
        </row>
        <row r="3728">
          <cell r="N3728" t="str">
            <v>Karnaz</v>
          </cell>
        </row>
        <row r="3729">
          <cell r="N3729" t="str">
            <v>Karnaz</v>
          </cell>
        </row>
        <row r="3730">
          <cell r="N3730" t="str">
            <v>Kasab</v>
          </cell>
        </row>
        <row r="3731">
          <cell r="N3731" t="str">
            <v>Kasab</v>
          </cell>
        </row>
        <row r="3732">
          <cell r="N3732" t="str">
            <v>Kasab</v>
          </cell>
        </row>
        <row r="3733">
          <cell r="N3733" t="str">
            <v>Kasab</v>
          </cell>
        </row>
        <row r="3734">
          <cell r="N3734" t="str">
            <v>Khan Arnaba</v>
          </cell>
        </row>
        <row r="3735">
          <cell r="N3735" t="str">
            <v>Khan Arnaba</v>
          </cell>
        </row>
        <row r="3736">
          <cell r="N3736" t="str">
            <v>Khan Arnaba</v>
          </cell>
        </row>
        <row r="3737">
          <cell r="N3737" t="str">
            <v>Khan Arnaba</v>
          </cell>
        </row>
        <row r="3738">
          <cell r="N3738" t="str">
            <v>Khan Arnaba</v>
          </cell>
        </row>
        <row r="3739">
          <cell r="N3739" t="str">
            <v>Khan Arnaba</v>
          </cell>
        </row>
        <row r="3740">
          <cell r="N3740" t="str">
            <v>Khan Arnaba</v>
          </cell>
        </row>
        <row r="3741">
          <cell r="N3741" t="str">
            <v>Khan Arnaba</v>
          </cell>
        </row>
        <row r="3742">
          <cell r="N3742" t="str">
            <v>Khan Arnaba</v>
          </cell>
        </row>
        <row r="3743">
          <cell r="N3743" t="str">
            <v>Khan Arnaba</v>
          </cell>
        </row>
        <row r="3744">
          <cell r="N3744" t="str">
            <v>Khan Arnaba</v>
          </cell>
        </row>
        <row r="3745">
          <cell r="N3745" t="str">
            <v>Khan Arnaba</v>
          </cell>
        </row>
        <row r="3746">
          <cell r="N3746" t="str">
            <v>Khan Arnaba</v>
          </cell>
        </row>
        <row r="3747">
          <cell r="N3747" t="str">
            <v>Khan Arnaba</v>
          </cell>
        </row>
        <row r="3748">
          <cell r="N3748" t="str">
            <v>Khan Arnaba</v>
          </cell>
        </row>
        <row r="3749">
          <cell r="N3749" t="str">
            <v>Khan Arnaba</v>
          </cell>
        </row>
        <row r="3750">
          <cell r="N3750" t="str">
            <v>Khan Arnaba</v>
          </cell>
        </row>
        <row r="3751">
          <cell r="N3751" t="str">
            <v>Khan Arnaba</v>
          </cell>
        </row>
        <row r="3752">
          <cell r="N3752" t="str">
            <v>Khan Arnaba</v>
          </cell>
        </row>
        <row r="3753">
          <cell r="N3753" t="str">
            <v>Khan Arnaba</v>
          </cell>
        </row>
        <row r="3754">
          <cell r="N3754" t="str">
            <v>Khan Arnaba</v>
          </cell>
        </row>
        <row r="3755">
          <cell r="N3755" t="str">
            <v>Khan Arnaba</v>
          </cell>
        </row>
        <row r="3756">
          <cell r="N3756" t="str">
            <v>Khan Arnaba</v>
          </cell>
        </row>
        <row r="3757">
          <cell r="N3757" t="str">
            <v>Khan Arnaba</v>
          </cell>
        </row>
        <row r="3758">
          <cell r="N3758" t="str">
            <v>Khan Shaykun</v>
          </cell>
        </row>
        <row r="3759">
          <cell r="N3759" t="str">
            <v>Khan Shaykun</v>
          </cell>
        </row>
        <row r="3760">
          <cell r="N3760" t="str">
            <v>Khan Shaykun</v>
          </cell>
        </row>
        <row r="3761">
          <cell r="N3761" t="str">
            <v>Khan Shaykun</v>
          </cell>
        </row>
        <row r="3762">
          <cell r="N3762" t="str">
            <v>Khan Shaykun</v>
          </cell>
        </row>
        <row r="3763">
          <cell r="N3763" t="str">
            <v>Khan Shaykun</v>
          </cell>
        </row>
        <row r="3764">
          <cell r="N3764" t="str">
            <v>Khan Shaykun</v>
          </cell>
        </row>
        <row r="3765">
          <cell r="N3765" t="str">
            <v>Khan Shaykun</v>
          </cell>
        </row>
        <row r="3766">
          <cell r="N3766" t="str">
            <v>Khan Shaykun</v>
          </cell>
        </row>
        <row r="3767">
          <cell r="N3767" t="str">
            <v>Khan Shaykun</v>
          </cell>
        </row>
        <row r="3768">
          <cell r="N3768" t="str">
            <v>Khan Shaykun</v>
          </cell>
        </row>
        <row r="3769">
          <cell r="N3769" t="str">
            <v>Khan Shaykun</v>
          </cell>
        </row>
        <row r="3770">
          <cell r="N3770" t="str">
            <v>Khanaser</v>
          </cell>
        </row>
        <row r="3771">
          <cell r="N3771" t="str">
            <v>Khanaser</v>
          </cell>
        </row>
        <row r="3772">
          <cell r="N3772" t="str">
            <v>Khanaser</v>
          </cell>
        </row>
        <row r="3773">
          <cell r="N3773" t="str">
            <v>Khanaser</v>
          </cell>
        </row>
        <row r="3774">
          <cell r="N3774" t="str">
            <v>Khanaser</v>
          </cell>
        </row>
        <row r="3775">
          <cell r="N3775" t="str">
            <v>Khanaser</v>
          </cell>
        </row>
        <row r="3776">
          <cell r="N3776" t="str">
            <v>Khanaser</v>
          </cell>
        </row>
        <row r="3777">
          <cell r="N3777" t="str">
            <v>Khanaser</v>
          </cell>
        </row>
        <row r="3778">
          <cell r="N3778" t="str">
            <v>Khanaser</v>
          </cell>
        </row>
        <row r="3779">
          <cell r="N3779" t="str">
            <v>Khanaser</v>
          </cell>
        </row>
        <row r="3780">
          <cell r="N3780" t="str">
            <v>Khanaser</v>
          </cell>
        </row>
        <row r="3781">
          <cell r="N3781" t="str">
            <v>Khanaser</v>
          </cell>
        </row>
        <row r="3782">
          <cell r="N3782" t="str">
            <v>Khanaser</v>
          </cell>
        </row>
        <row r="3783">
          <cell r="N3783" t="str">
            <v>Khanaser</v>
          </cell>
        </row>
        <row r="3784">
          <cell r="N3784" t="str">
            <v>Khanaser</v>
          </cell>
        </row>
        <row r="3785">
          <cell r="N3785" t="str">
            <v>Khanaser</v>
          </cell>
        </row>
        <row r="3786">
          <cell r="N3786" t="str">
            <v>Khanaser</v>
          </cell>
        </row>
        <row r="3787">
          <cell r="N3787" t="str">
            <v>Khanaser</v>
          </cell>
        </row>
        <row r="3788">
          <cell r="N3788" t="str">
            <v>Khanaser</v>
          </cell>
        </row>
        <row r="3789">
          <cell r="N3789" t="str">
            <v>Khanaser</v>
          </cell>
        </row>
        <row r="3790">
          <cell r="N3790" t="str">
            <v>Khanaser</v>
          </cell>
        </row>
        <row r="3791">
          <cell r="N3791" t="str">
            <v>Khanaser</v>
          </cell>
        </row>
        <row r="3792">
          <cell r="N3792" t="str">
            <v>Khanaser</v>
          </cell>
        </row>
        <row r="3793">
          <cell r="N3793" t="str">
            <v>Khanaser</v>
          </cell>
        </row>
        <row r="3794">
          <cell r="N3794" t="str">
            <v>Khanaser</v>
          </cell>
        </row>
        <row r="3795">
          <cell r="N3795" t="str">
            <v>Khanaser</v>
          </cell>
        </row>
        <row r="3796">
          <cell r="N3796" t="str">
            <v>Khanaser</v>
          </cell>
        </row>
        <row r="3797">
          <cell r="N3797" t="str">
            <v>Khanaser</v>
          </cell>
        </row>
        <row r="3798">
          <cell r="N3798" t="str">
            <v>Khanaser</v>
          </cell>
        </row>
        <row r="3799">
          <cell r="N3799" t="str">
            <v>Khanaser</v>
          </cell>
        </row>
        <row r="3800">
          <cell r="N3800" t="str">
            <v>Khanaser</v>
          </cell>
        </row>
        <row r="3801">
          <cell r="N3801" t="str">
            <v>Khanaser</v>
          </cell>
        </row>
        <row r="3802">
          <cell r="N3802" t="str">
            <v>Khanaser</v>
          </cell>
        </row>
        <row r="3803">
          <cell r="N3803" t="str">
            <v>Khanaser</v>
          </cell>
        </row>
        <row r="3804">
          <cell r="N3804" t="str">
            <v>Khanaser</v>
          </cell>
        </row>
        <row r="3805">
          <cell r="N3805" t="str">
            <v>Khanaser</v>
          </cell>
        </row>
        <row r="3806">
          <cell r="N3806" t="str">
            <v>Khanaser</v>
          </cell>
        </row>
        <row r="3807">
          <cell r="N3807" t="str">
            <v>Khanaser</v>
          </cell>
        </row>
        <row r="3808">
          <cell r="N3808" t="str">
            <v>Khanaser</v>
          </cell>
        </row>
        <row r="3809">
          <cell r="N3809" t="str">
            <v>Khanaser</v>
          </cell>
        </row>
        <row r="3810">
          <cell r="N3810" t="str">
            <v>Khanaser</v>
          </cell>
        </row>
        <row r="3811">
          <cell r="N3811" t="str">
            <v>Khanaser</v>
          </cell>
        </row>
        <row r="3812">
          <cell r="N3812" t="str">
            <v>Khanaser</v>
          </cell>
        </row>
        <row r="3813">
          <cell r="N3813" t="str">
            <v>Khanaser</v>
          </cell>
        </row>
        <row r="3814">
          <cell r="N3814" t="str">
            <v>Khanaser</v>
          </cell>
        </row>
        <row r="3815">
          <cell r="N3815" t="str">
            <v>Khasham</v>
          </cell>
        </row>
        <row r="3816">
          <cell r="N3816" t="str">
            <v>Khasham</v>
          </cell>
        </row>
        <row r="3817">
          <cell r="N3817" t="str">
            <v>Khasham</v>
          </cell>
        </row>
        <row r="3818">
          <cell r="N3818" t="str">
            <v>Khasham</v>
          </cell>
        </row>
        <row r="3819">
          <cell r="N3819" t="str">
            <v>Khasham</v>
          </cell>
        </row>
        <row r="3820">
          <cell r="N3820" t="str">
            <v>Khasham</v>
          </cell>
        </row>
        <row r="3821">
          <cell r="N3821" t="str">
            <v>Khasham</v>
          </cell>
        </row>
        <row r="3822">
          <cell r="N3822" t="str">
            <v>Khasham</v>
          </cell>
        </row>
        <row r="3823">
          <cell r="N3823" t="str">
            <v>Khasham</v>
          </cell>
        </row>
        <row r="3824">
          <cell r="N3824" t="str">
            <v>Kherbet Elma'aza</v>
          </cell>
        </row>
        <row r="3825">
          <cell r="N3825" t="str">
            <v>Kherbet Elma'aza</v>
          </cell>
        </row>
        <row r="3826">
          <cell r="N3826" t="str">
            <v>Kherbet Elma'aza</v>
          </cell>
        </row>
        <row r="3827">
          <cell r="N3827" t="str">
            <v>Kherbet Elma'aza</v>
          </cell>
        </row>
        <row r="3828">
          <cell r="N3828" t="str">
            <v>Kherbet Elma'aza</v>
          </cell>
        </row>
        <row r="3829">
          <cell r="N3829" t="str">
            <v>Kherbet Elma'aza</v>
          </cell>
        </row>
        <row r="3830">
          <cell r="N3830" t="str">
            <v>Kherbet Elma'aza</v>
          </cell>
        </row>
        <row r="3831">
          <cell r="N3831" t="str">
            <v>Kherbet Elma'aza</v>
          </cell>
        </row>
        <row r="3832">
          <cell r="N3832" t="str">
            <v>Kherbet Elma'aza</v>
          </cell>
        </row>
        <row r="3833">
          <cell r="N3833" t="str">
            <v>Kherbet Elma'aza</v>
          </cell>
        </row>
        <row r="3834">
          <cell r="N3834" t="str">
            <v>Kherbet Elma'aza</v>
          </cell>
        </row>
        <row r="3835">
          <cell r="N3835" t="str">
            <v>Kherbet Ghazala</v>
          </cell>
        </row>
        <row r="3836">
          <cell r="N3836" t="str">
            <v>Kherbet Ghazala</v>
          </cell>
        </row>
        <row r="3837">
          <cell r="N3837" t="str">
            <v>Kherbet Ghazala</v>
          </cell>
        </row>
        <row r="3838">
          <cell r="N3838" t="str">
            <v>Kherbet Ghazala</v>
          </cell>
        </row>
        <row r="3839">
          <cell r="N3839" t="str">
            <v>Kherbet Tin Noor</v>
          </cell>
        </row>
        <row r="3840">
          <cell r="N3840" t="str">
            <v>Kherbet Tin Noor</v>
          </cell>
        </row>
        <row r="3841">
          <cell r="N3841" t="str">
            <v>Kherbet Tin Noor</v>
          </cell>
        </row>
        <row r="3842">
          <cell r="N3842" t="str">
            <v>Kherbet Tin Noor</v>
          </cell>
        </row>
        <row r="3843">
          <cell r="N3843" t="str">
            <v>Kherbet Tin Noor</v>
          </cell>
        </row>
        <row r="3844">
          <cell r="N3844" t="str">
            <v>Kherbet Tin Noor</v>
          </cell>
        </row>
        <row r="3845">
          <cell r="N3845" t="str">
            <v>Kherbet Tin Noor</v>
          </cell>
        </row>
        <row r="3846">
          <cell r="N3846" t="str">
            <v>Kherbet Tin Noor</v>
          </cell>
        </row>
        <row r="3847">
          <cell r="N3847" t="str">
            <v>Kherbet Tin Noor</v>
          </cell>
        </row>
        <row r="3848">
          <cell r="N3848" t="str">
            <v>Kherbet Tin Noor</v>
          </cell>
        </row>
        <row r="3849">
          <cell r="N3849" t="str">
            <v>Kherbet Tin Noor</v>
          </cell>
        </row>
        <row r="3850">
          <cell r="N3850" t="str">
            <v>Kherbet Tin Noor</v>
          </cell>
        </row>
        <row r="3851">
          <cell r="N3851" t="str">
            <v>Kherbet Tin Noor</v>
          </cell>
        </row>
        <row r="3852">
          <cell r="N3852" t="str">
            <v>Kherbet Tin Noor</v>
          </cell>
        </row>
        <row r="3853">
          <cell r="N3853" t="str">
            <v>Kherbet Tin Noor</v>
          </cell>
        </row>
        <row r="3854">
          <cell r="N3854" t="str">
            <v>Kherbet Tin Noor</v>
          </cell>
        </row>
        <row r="3855">
          <cell r="N3855" t="str">
            <v>Kherbet Tin Noor</v>
          </cell>
        </row>
        <row r="3856">
          <cell r="N3856" t="str">
            <v>Kherbet Tin Noor</v>
          </cell>
        </row>
        <row r="3857">
          <cell r="N3857" t="str">
            <v>Kherbet Tin Noor</v>
          </cell>
        </row>
        <row r="3858">
          <cell r="N3858" t="str">
            <v>Kherbet Tin Noor</v>
          </cell>
        </row>
        <row r="3859">
          <cell r="N3859" t="str">
            <v>Kherbet Tin Noor</v>
          </cell>
        </row>
        <row r="3860">
          <cell r="N3860" t="str">
            <v>Kherbet Tin Noor</v>
          </cell>
        </row>
        <row r="3861">
          <cell r="N3861" t="str">
            <v>Kherbet Tin Noor</v>
          </cell>
        </row>
        <row r="3862">
          <cell r="N3862" t="str">
            <v>Kherbet Tin Noor</v>
          </cell>
        </row>
        <row r="3863">
          <cell r="N3863" t="str">
            <v>Kherbet Tin Noor</v>
          </cell>
        </row>
        <row r="3864">
          <cell r="N3864" t="str">
            <v>Kherbet Tin Noor</v>
          </cell>
        </row>
        <row r="3865">
          <cell r="N3865" t="str">
            <v>Kherbet Tin Noor</v>
          </cell>
        </row>
        <row r="3866">
          <cell r="N3866" t="str">
            <v>Kherbet Tin Noor</v>
          </cell>
        </row>
        <row r="3867">
          <cell r="N3867" t="str">
            <v>Kherbet Tin Noor</v>
          </cell>
        </row>
        <row r="3868">
          <cell r="N3868" t="str">
            <v>Kherbet Tin Noor</v>
          </cell>
        </row>
        <row r="3869">
          <cell r="N3869" t="str">
            <v>Kherbet Tin Noor</v>
          </cell>
        </row>
        <row r="3870">
          <cell r="N3870" t="str">
            <v>Kherbet Tin Noor</v>
          </cell>
        </row>
        <row r="3871">
          <cell r="N3871" t="str">
            <v>Kherbet Tin Noor</v>
          </cell>
        </row>
        <row r="3872">
          <cell r="N3872" t="str">
            <v>Kherbet Tin Noor</v>
          </cell>
        </row>
        <row r="3873">
          <cell r="N3873" t="str">
            <v>Kherbet Tin Noor</v>
          </cell>
        </row>
        <row r="3874">
          <cell r="N3874" t="str">
            <v>Kherbet Tin Noor</v>
          </cell>
        </row>
        <row r="3875">
          <cell r="N3875" t="str">
            <v>Kherbet Tin Noor</v>
          </cell>
        </row>
        <row r="3876">
          <cell r="N3876" t="str">
            <v>Kherbet Tin Noor</v>
          </cell>
        </row>
        <row r="3877">
          <cell r="N3877" t="str">
            <v>Kherbet Tin Noor</v>
          </cell>
        </row>
        <row r="3878">
          <cell r="N3878" t="str">
            <v>Kisreh</v>
          </cell>
        </row>
        <row r="3879">
          <cell r="N3879" t="str">
            <v>Kisreh</v>
          </cell>
        </row>
        <row r="3880">
          <cell r="N3880" t="str">
            <v>Kisreh</v>
          </cell>
        </row>
        <row r="3881">
          <cell r="N3881" t="str">
            <v>Kisreh</v>
          </cell>
        </row>
        <row r="3882">
          <cell r="N3882" t="str">
            <v>Kisreh</v>
          </cell>
        </row>
        <row r="3883">
          <cell r="N3883" t="str">
            <v>Kisreh</v>
          </cell>
        </row>
        <row r="3884">
          <cell r="N3884" t="str">
            <v>Kisreh</v>
          </cell>
        </row>
        <row r="3885">
          <cell r="N3885" t="str">
            <v>Kisreh</v>
          </cell>
        </row>
        <row r="3886">
          <cell r="N3886" t="str">
            <v>Kisreh</v>
          </cell>
        </row>
        <row r="3887">
          <cell r="N3887" t="str">
            <v>Kisreh</v>
          </cell>
        </row>
        <row r="3888">
          <cell r="N3888" t="str">
            <v>Kisreh</v>
          </cell>
        </row>
        <row r="3889">
          <cell r="N3889" t="str">
            <v>Kisreh</v>
          </cell>
        </row>
        <row r="3890">
          <cell r="N3890" t="str">
            <v>Kisreh</v>
          </cell>
        </row>
        <row r="3891">
          <cell r="N3891" t="str">
            <v>Kisreh</v>
          </cell>
        </row>
        <row r="3892">
          <cell r="N3892" t="str">
            <v>Kisreh</v>
          </cell>
        </row>
        <row r="3893">
          <cell r="N3893" t="str">
            <v>Kisreh</v>
          </cell>
        </row>
        <row r="3894">
          <cell r="N3894" t="str">
            <v>Kisreh</v>
          </cell>
        </row>
        <row r="3895">
          <cell r="N3895" t="str">
            <v>Kisreh</v>
          </cell>
        </row>
        <row r="3896">
          <cell r="N3896" t="str">
            <v>Kisreh</v>
          </cell>
        </row>
        <row r="3897">
          <cell r="N3897" t="str">
            <v>Kisreh</v>
          </cell>
        </row>
        <row r="3898">
          <cell r="N3898" t="str">
            <v>Kisreh</v>
          </cell>
        </row>
        <row r="3899">
          <cell r="N3899" t="str">
            <v>Kisreh</v>
          </cell>
        </row>
        <row r="3900">
          <cell r="N3900" t="str">
            <v>Kisreh</v>
          </cell>
        </row>
        <row r="3901">
          <cell r="N3901" t="str">
            <v>Kisreh</v>
          </cell>
        </row>
        <row r="3902">
          <cell r="N3902" t="str">
            <v>Kisreh</v>
          </cell>
        </row>
        <row r="3903">
          <cell r="N3903" t="str">
            <v>Kisreh</v>
          </cell>
        </row>
        <row r="3904">
          <cell r="N3904" t="str">
            <v>Kisreh</v>
          </cell>
        </row>
        <row r="3905">
          <cell r="N3905" t="str">
            <v>Kisreh</v>
          </cell>
        </row>
        <row r="3906">
          <cell r="N3906" t="str">
            <v>Kisreh</v>
          </cell>
        </row>
        <row r="3907">
          <cell r="N3907" t="str">
            <v>Kisreh</v>
          </cell>
        </row>
        <row r="3908">
          <cell r="N3908" t="str">
            <v>Kisreh</v>
          </cell>
        </row>
        <row r="3909">
          <cell r="N3909" t="str">
            <v>Kisreh</v>
          </cell>
        </row>
        <row r="3910">
          <cell r="N3910" t="str">
            <v>Kisreh</v>
          </cell>
        </row>
        <row r="3911">
          <cell r="N3911" t="str">
            <v>Kisreh</v>
          </cell>
        </row>
        <row r="3912">
          <cell r="N3912" t="str">
            <v>Kisreh</v>
          </cell>
        </row>
        <row r="3913">
          <cell r="N3913" t="str">
            <v>Kisreh</v>
          </cell>
        </row>
        <row r="3914">
          <cell r="N3914" t="str">
            <v>Kisreh</v>
          </cell>
        </row>
        <row r="3915">
          <cell r="N3915" t="str">
            <v>Kisreh</v>
          </cell>
        </row>
        <row r="3916">
          <cell r="N3916" t="str">
            <v>Kisreh</v>
          </cell>
        </row>
        <row r="3917">
          <cell r="N3917" t="str">
            <v>Kisreh</v>
          </cell>
        </row>
        <row r="3918">
          <cell r="N3918" t="str">
            <v>Kisreh</v>
          </cell>
        </row>
        <row r="3919">
          <cell r="N3919" t="str">
            <v>Kisreh</v>
          </cell>
        </row>
        <row r="3920">
          <cell r="N3920" t="str">
            <v>Kisweh</v>
          </cell>
        </row>
        <row r="3921">
          <cell r="N3921" t="str">
            <v>Kisweh</v>
          </cell>
        </row>
        <row r="3922">
          <cell r="N3922" t="str">
            <v>Kisweh</v>
          </cell>
        </row>
        <row r="3923">
          <cell r="N3923" t="str">
            <v>Kisweh</v>
          </cell>
        </row>
        <row r="3924">
          <cell r="N3924" t="str">
            <v>Kisweh</v>
          </cell>
        </row>
        <row r="3925">
          <cell r="N3925" t="str">
            <v>Kisweh</v>
          </cell>
        </row>
        <row r="3926">
          <cell r="N3926" t="str">
            <v>Kisweh</v>
          </cell>
        </row>
        <row r="3927">
          <cell r="N3927" t="str">
            <v>Kisweh</v>
          </cell>
        </row>
        <row r="3928">
          <cell r="N3928" t="str">
            <v>Kisweh</v>
          </cell>
        </row>
        <row r="3929">
          <cell r="N3929" t="str">
            <v>Kisweh</v>
          </cell>
        </row>
        <row r="3930">
          <cell r="N3930" t="str">
            <v>Kisweh</v>
          </cell>
        </row>
        <row r="3931">
          <cell r="N3931" t="str">
            <v>Kisweh</v>
          </cell>
        </row>
        <row r="3932">
          <cell r="N3932" t="str">
            <v>Kisweh</v>
          </cell>
        </row>
        <row r="3933">
          <cell r="N3933" t="str">
            <v>Kisweh</v>
          </cell>
        </row>
        <row r="3934">
          <cell r="N3934" t="str">
            <v>Kisweh</v>
          </cell>
        </row>
        <row r="3935">
          <cell r="N3935" t="str">
            <v>Kisweh</v>
          </cell>
        </row>
        <row r="3936">
          <cell r="N3936" t="str">
            <v>Kisweh</v>
          </cell>
        </row>
        <row r="3937">
          <cell r="N3937" t="str">
            <v>Kisweh</v>
          </cell>
        </row>
        <row r="3938">
          <cell r="N3938" t="str">
            <v>Kisweh</v>
          </cell>
        </row>
        <row r="3939">
          <cell r="N3939" t="str">
            <v>Kisweh</v>
          </cell>
        </row>
        <row r="3940">
          <cell r="N3940" t="str">
            <v>Kisweh</v>
          </cell>
        </row>
        <row r="3941">
          <cell r="N3941" t="str">
            <v>Kisweh</v>
          </cell>
        </row>
        <row r="3942">
          <cell r="N3942" t="str">
            <v>Kisweh</v>
          </cell>
        </row>
        <row r="3943">
          <cell r="N3943" t="str">
            <v>Kisweh</v>
          </cell>
        </row>
        <row r="3944">
          <cell r="N3944" t="str">
            <v>Kisweh</v>
          </cell>
        </row>
        <row r="3945">
          <cell r="N3945" t="str">
            <v>Kisweh</v>
          </cell>
        </row>
        <row r="3946">
          <cell r="N3946" t="str">
            <v>Lattakia</v>
          </cell>
        </row>
        <row r="3947">
          <cell r="N3947" t="str">
            <v>Lattakia</v>
          </cell>
        </row>
        <row r="3948">
          <cell r="N3948" t="str">
            <v>Lattakia</v>
          </cell>
        </row>
        <row r="3949">
          <cell r="N3949" t="str">
            <v>Lattakia</v>
          </cell>
        </row>
        <row r="3950">
          <cell r="N3950" t="str">
            <v>Lattakia</v>
          </cell>
        </row>
        <row r="3951">
          <cell r="N3951" t="str">
            <v>Lattakia</v>
          </cell>
        </row>
        <row r="3952">
          <cell r="N3952" t="str">
            <v>Lattakia</v>
          </cell>
        </row>
        <row r="3953">
          <cell r="N3953" t="str">
            <v>Lattakia</v>
          </cell>
        </row>
        <row r="3954">
          <cell r="N3954" t="str">
            <v>Lattakia</v>
          </cell>
        </row>
        <row r="3955">
          <cell r="N3955" t="str">
            <v>Lattakia</v>
          </cell>
        </row>
        <row r="3956">
          <cell r="N3956" t="str">
            <v>Lattakia</v>
          </cell>
        </row>
        <row r="3957">
          <cell r="N3957" t="str">
            <v>Lattakia</v>
          </cell>
        </row>
        <row r="3958">
          <cell r="N3958" t="str">
            <v>Little Sura</v>
          </cell>
        </row>
        <row r="3959">
          <cell r="N3959" t="str">
            <v>Little Sura</v>
          </cell>
        </row>
        <row r="3960">
          <cell r="N3960" t="str">
            <v>Little Sura</v>
          </cell>
        </row>
        <row r="3961">
          <cell r="N3961" t="str">
            <v>Little Sura</v>
          </cell>
        </row>
        <row r="3962">
          <cell r="N3962" t="str">
            <v>Little Sura</v>
          </cell>
        </row>
        <row r="3963">
          <cell r="N3963" t="str">
            <v>Little Sura</v>
          </cell>
        </row>
        <row r="3964">
          <cell r="N3964" t="str">
            <v>Little Sura</v>
          </cell>
        </row>
        <row r="3965">
          <cell r="N3965" t="str">
            <v>Little Sura</v>
          </cell>
        </row>
        <row r="3966">
          <cell r="N3966" t="str">
            <v>Little Sura</v>
          </cell>
        </row>
        <row r="3967">
          <cell r="N3967" t="str">
            <v>Little Sura</v>
          </cell>
        </row>
        <row r="3968">
          <cell r="N3968" t="str">
            <v>Little Sura</v>
          </cell>
        </row>
        <row r="3969">
          <cell r="N3969" t="str">
            <v>Little Sura</v>
          </cell>
        </row>
        <row r="3970">
          <cell r="N3970" t="str">
            <v>Little Sura</v>
          </cell>
        </row>
        <row r="3971">
          <cell r="N3971" t="str">
            <v>Little Sura</v>
          </cell>
        </row>
        <row r="3972">
          <cell r="N3972" t="str">
            <v>Little Sura</v>
          </cell>
        </row>
        <row r="3973">
          <cell r="N3973" t="str">
            <v>Lower Shyookh</v>
          </cell>
        </row>
        <row r="3974">
          <cell r="N3974" t="str">
            <v>Lower Shyookh</v>
          </cell>
        </row>
        <row r="3975">
          <cell r="N3975" t="str">
            <v>Lower Shyookh</v>
          </cell>
        </row>
        <row r="3976">
          <cell r="N3976" t="str">
            <v>Lower Shyookh</v>
          </cell>
        </row>
        <row r="3977">
          <cell r="N3977" t="str">
            <v>Lower Shyookh</v>
          </cell>
        </row>
        <row r="3978">
          <cell r="N3978" t="str">
            <v>Lower Shyookh</v>
          </cell>
        </row>
        <row r="3979">
          <cell r="N3979" t="str">
            <v>Lower Shyookh</v>
          </cell>
        </row>
        <row r="3980">
          <cell r="N3980" t="str">
            <v>Lower Shyookh</v>
          </cell>
        </row>
        <row r="3981">
          <cell r="N3981" t="str">
            <v>Lower Shyookh</v>
          </cell>
        </row>
        <row r="3982">
          <cell r="N3982" t="str">
            <v>Lower Shyookh</v>
          </cell>
        </row>
        <row r="3983">
          <cell r="N3983" t="str">
            <v>Lower Shyookh</v>
          </cell>
        </row>
        <row r="3984">
          <cell r="N3984" t="str">
            <v>Lower Shyookh</v>
          </cell>
        </row>
        <row r="3985">
          <cell r="N3985" t="str">
            <v>Lower Shyookh</v>
          </cell>
        </row>
        <row r="3986">
          <cell r="N3986" t="str">
            <v>Lower Shyookh</v>
          </cell>
        </row>
        <row r="3987">
          <cell r="N3987" t="str">
            <v>Lower Shyookh</v>
          </cell>
        </row>
        <row r="3988">
          <cell r="N3988" t="str">
            <v>Lower Shyookh</v>
          </cell>
        </row>
        <row r="3989">
          <cell r="N3989" t="str">
            <v>Lower Shyookh</v>
          </cell>
        </row>
        <row r="3990">
          <cell r="N3990" t="str">
            <v>Lower Shyookh</v>
          </cell>
        </row>
        <row r="3991">
          <cell r="N3991" t="str">
            <v>Lower Shyookh</v>
          </cell>
        </row>
        <row r="3992">
          <cell r="N3992" t="str">
            <v>Lower Shyookh</v>
          </cell>
        </row>
        <row r="3993">
          <cell r="N3993" t="str">
            <v>Lower Shyookh</v>
          </cell>
        </row>
        <row r="3994">
          <cell r="N3994" t="str">
            <v>Lower Shyookh</v>
          </cell>
        </row>
        <row r="3995">
          <cell r="N3995" t="str">
            <v>Lower Shyookh</v>
          </cell>
        </row>
        <row r="3996">
          <cell r="N3996" t="str">
            <v>Lower Shyookh</v>
          </cell>
        </row>
        <row r="3997">
          <cell r="N3997" t="str">
            <v>Lower Shyookh</v>
          </cell>
        </row>
        <row r="3998">
          <cell r="N3998" t="str">
            <v>Lower Shyookh</v>
          </cell>
        </row>
        <row r="3999">
          <cell r="N3999" t="str">
            <v>Lower Shyookh</v>
          </cell>
        </row>
        <row r="4000">
          <cell r="N4000" t="str">
            <v>Lower Shyookh</v>
          </cell>
        </row>
        <row r="4001">
          <cell r="N4001" t="str">
            <v>Lower Shyookh</v>
          </cell>
        </row>
        <row r="4002">
          <cell r="N4002" t="str">
            <v>Lower Shyookh</v>
          </cell>
        </row>
        <row r="4003">
          <cell r="N4003" t="str">
            <v>Lower Shyookh</v>
          </cell>
        </row>
        <row r="4004">
          <cell r="N4004" t="str">
            <v>Lower Shyookh</v>
          </cell>
        </row>
        <row r="4005">
          <cell r="N4005" t="str">
            <v>Lower Shyookh</v>
          </cell>
        </row>
        <row r="4006">
          <cell r="N4006" t="str">
            <v>Lower Shyookh</v>
          </cell>
        </row>
        <row r="4007">
          <cell r="N4007" t="str">
            <v>Lower Shyookh</v>
          </cell>
        </row>
        <row r="4008">
          <cell r="N4008" t="str">
            <v>Lower Shyookh</v>
          </cell>
        </row>
        <row r="4009">
          <cell r="N4009" t="str">
            <v>Lower Shyookh</v>
          </cell>
        </row>
        <row r="4010">
          <cell r="N4010" t="str">
            <v>Lower Shyookh</v>
          </cell>
        </row>
        <row r="4011">
          <cell r="N4011" t="str">
            <v>Lower Shyookh</v>
          </cell>
        </row>
        <row r="4012">
          <cell r="N4012" t="str">
            <v>Lower Shyookh</v>
          </cell>
        </row>
        <row r="4013">
          <cell r="N4013" t="str">
            <v>Lower Shyookh</v>
          </cell>
        </row>
        <row r="4014">
          <cell r="N4014" t="str">
            <v>Lower Shyookh</v>
          </cell>
        </row>
        <row r="4015">
          <cell r="N4015" t="str">
            <v>Lower Shyookh</v>
          </cell>
        </row>
        <row r="4016">
          <cell r="N4016" t="str">
            <v>Lower Shyookh</v>
          </cell>
        </row>
        <row r="4017">
          <cell r="N4017" t="str">
            <v>Lower Shyookh</v>
          </cell>
        </row>
        <row r="4018">
          <cell r="N4018" t="str">
            <v>Lower Shyookh</v>
          </cell>
        </row>
        <row r="4019">
          <cell r="N4019" t="str">
            <v>Lower Shyookh</v>
          </cell>
        </row>
        <row r="4020">
          <cell r="N4020" t="str">
            <v>Maadan</v>
          </cell>
        </row>
        <row r="4021">
          <cell r="N4021" t="str">
            <v>Maadan</v>
          </cell>
        </row>
        <row r="4022">
          <cell r="N4022" t="str">
            <v>Maadan</v>
          </cell>
        </row>
        <row r="4023">
          <cell r="N4023" t="str">
            <v>Maadan</v>
          </cell>
        </row>
        <row r="4024">
          <cell r="N4024" t="str">
            <v>Maadan</v>
          </cell>
        </row>
        <row r="4025">
          <cell r="N4025" t="str">
            <v>Maadan</v>
          </cell>
        </row>
        <row r="4026">
          <cell r="N4026" t="str">
            <v>Maadan</v>
          </cell>
        </row>
        <row r="4027">
          <cell r="N4027" t="str">
            <v>Maadan</v>
          </cell>
        </row>
        <row r="4028">
          <cell r="N4028" t="str">
            <v>Maadan</v>
          </cell>
        </row>
        <row r="4029">
          <cell r="N4029" t="str">
            <v>Maadan</v>
          </cell>
        </row>
        <row r="4030">
          <cell r="N4030" t="str">
            <v>Maadan</v>
          </cell>
        </row>
        <row r="4031">
          <cell r="N4031" t="str">
            <v>Maadan</v>
          </cell>
        </row>
        <row r="4032">
          <cell r="N4032" t="str">
            <v>Maaret Tamsrin</v>
          </cell>
        </row>
        <row r="4033">
          <cell r="N4033" t="str">
            <v>Maaret Tamsrin</v>
          </cell>
        </row>
        <row r="4034">
          <cell r="N4034" t="str">
            <v>Maaret Tamsrin</v>
          </cell>
        </row>
        <row r="4035">
          <cell r="N4035" t="str">
            <v>Maaret Tamsrin</v>
          </cell>
        </row>
        <row r="4036">
          <cell r="N4036" t="str">
            <v>Maaret Tamsrin</v>
          </cell>
        </row>
        <row r="4037">
          <cell r="N4037" t="str">
            <v>Maaret Tamsrin</v>
          </cell>
        </row>
        <row r="4038">
          <cell r="N4038" t="str">
            <v>Maaret Tamsrin</v>
          </cell>
        </row>
        <row r="4039">
          <cell r="N4039" t="str">
            <v>Maaret Tamsrin</v>
          </cell>
        </row>
        <row r="4040">
          <cell r="N4040" t="str">
            <v>Maaret Tamsrin</v>
          </cell>
        </row>
        <row r="4041">
          <cell r="N4041" t="str">
            <v>Maaret Tamsrin</v>
          </cell>
        </row>
        <row r="4042">
          <cell r="N4042" t="str">
            <v>Maaret Tamsrin</v>
          </cell>
        </row>
        <row r="4043">
          <cell r="N4043" t="str">
            <v>Maaret Tamsrin</v>
          </cell>
        </row>
        <row r="4044">
          <cell r="N4044" t="str">
            <v>Maaret Tamsrin</v>
          </cell>
        </row>
        <row r="4045">
          <cell r="N4045" t="str">
            <v>Maaret Tamsrin</v>
          </cell>
        </row>
        <row r="4046">
          <cell r="N4046" t="str">
            <v>Maaret Tamsrin</v>
          </cell>
        </row>
        <row r="4047">
          <cell r="N4047" t="str">
            <v>Maaret Tamsrin</v>
          </cell>
        </row>
        <row r="4048">
          <cell r="N4048" t="str">
            <v>Maaret Tamsrin</v>
          </cell>
        </row>
        <row r="4049">
          <cell r="N4049" t="str">
            <v>Maaret Tamsrin</v>
          </cell>
        </row>
        <row r="4050">
          <cell r="N4050" t="str">
            <v>Maaret Tamsrin</v>
          </cell>
        </row>
        <row r="4051">
          <cell r="N4051" t="str">
            <v>Maaret Tamsrin</v>
          </cell>
        </row>
        <row r="4052">
          <cell r="N4052" t="str">
            <v>Maaret Tamsrin</v>
          </cell>
        </row>
        <row r="4053">
          <cell r="N4053" t="str">
            <v>Maaret Tamsrin</v>
          </cell>
        </row>
        <row r="4054">
          <cell r="N4054" t="str">
            <v>Ma'arrat An Nu'man</v>
          </cell>
        </row>
        <row r="4055">
          <cell r="N4055" t="str">
            <v>Ma'arrat An Nu'man</v>
          </cell>
        </row>
        <row r="4056">
          <cell r="N4056" t="str">
            <v>Ma'arrat An Nu'man</v>
          </cell>
        </row>
        <row r="4057">
          <cell r="N4057" t="str">
            <v>Ma'arrat An Nu'man</v>
          </cell>
        </row>
        <row r="4058">
          <cell r="N4058" t="str">
            <v>Ma'arrat An Nu'man</v>
          </cell>
        </row>
        <row r="4059">
          <cell r="N4059" t="str">
            <v>Ma'arrat An Nu'man</v>
          </cell>
        </row>
        <row r="4060">
          <cell r="N4060" t="str">
            <v>Ma'arrat An Nu'man</v>
          </cell>
        </row>
        <row r="4061">
          <cell r="N4061" t="str">
            <v>Ma'arrat An Nu'man</v>
          </cell>
        </row>
        <row r="4062">
          <cell r="N4062" t="str">
            <v>Ma'arrat An Nu'man</v>
          </cell>
        </row>
        <row r="4063">
          <cell r="N4063" t="str">
            <v>Ma'arrat An Nu'man</v>
          </cell>
        </row>
        <row r="4064">
          <cell r="N4064" t="str">
            <v>Ma'arrat An Nu'man</v>
          </cell>
        </row>
        <row r="4065">
          <cell r="N4065" t="str">
            <v>Ma'arrat An Nu'man</v>
          </cell>
        </row>
        <row r="4066">
          <cell r="N4066" t="str">
            <v>Ma'arrat An Nu'man</v>
          </cell>
        </row>
        <row r="4067">
          <cell r="N4067" t="str">
            <v>Ma'arrat An Nu'man</v>
          </cell>
        </row>
        <row r="4068">
          <cell r="N4068" t="str">
            <v>Ma'arrat An Nu'man</v>
          </cell>
        </row>
        <row r="4069">
          <cell r="N4069" t="str">
            <v>Ma'arrat An Nu'man</v>
          </cell>
        </row>
        <row r="4070">
          <cell r="N4070" t="str">
            <v>Ma'arrat An Nu'man</v>
          </cell>
        </row>
        <row r="4071">
          <cell r="N4071" t="str">
            <v>Ma'arrat An Nu'man</v>
          </cell>
        </row>
        <row r="4072">
          <cell r="N4072" t="str">
            <v>Ma'arrat An Nu'man</v>
          </cell>
        </row>
        <row r="4073">
          <cell r="N4073" t="str">
            <v>Ma'arrat An Nu'man</v>
          </cell>
        </row>
        <row r="4074">
          <cell r="N4074" t="str">
            <v>Ma'arrat An Nu'man</v>
          </cell>
        </row>
        <row r="4075">
          <cell r="N4075" t="str">
            <v>Ma'arrat An Nu'man</v>
          </cell>
        </row>
        <row r="4076">
          <cell r="N4076" t="str">
            <v>Ma'arrat An Nu'man</v>
          </cell>
        </row>
        <row r="4077">
          <cell r="N4077" t="str">
            <v>Ma'arrat An Nu'man</v>
          </cell>
        </row>
        <row r="4078">
          <cell r="N4078" t="str">
            <v>Ma'arrat An Nu'man</v>
          </cell>
        </row>
        <row r="4079">
          <cell r="N4079" t="str">
            <v>Ma'arrat An Nu'man</v>
          </cell>
        </row>
        <row r="4080">
          <cell r="N4080" t="str">
            <v>Ma'arrat An Nu'man</v>
          </cell>
        </row>
        <row r="4081">
          <cell r="N4081" t="str">
            <v>Ma'arrat An Nu'man</v>
          </cell>
        </row>
        <row r="4082">
          <cell r="N4082" t="str">
            <v>Ma'arrat An Nu'man</v>
          </cell>
        </row>
        <row r="4083">
          <cell r="N4083" t="str">
            <v>Ma'arrat An Nu'man</v>
          </cell>
        </row>
        <row r="4084">
          <cell r="N4084" t="str">
            <v>Ma'arrat An Nu'man</v>
          </cell>
        </row>
        <row r="4085">
          <cell r="N4085" t="str">
            <v>Ma'arrat An Nu'man</v>
          </cell>
        </row>
        <row r="4086">
          <cell r="N4086" t="str">
            <v>Ma'arrat An Nu'man</v>
          </cell>
        </row>
        <row r="4087">
          <cell r="N4087" t="str">
            <v>Ma'arrat An Nu'man</v>
          </cell>
        </row>
        <row r="4088">
          <cell r="N4088" t="str">
            <v>Ma'arrat An Nu'man</v>
          </cell>
        </row>
        <row r="4089">
          <cell r="N4089" t="str">
            <v>Ma'arrat An Nu'man</v>
          </cell>
        </row>
        <row r="4090">
          <cell r="N4090" t="str">
            <v>Ma'arrat An Nu'man</v>
          </cell>
        </row>
        <row r="4091">
          <cell r="N4091" t="str">
            <v>Ma'arrat An Nu'man</v>
          </cell>
        </row>
        <row r="4092">
          <cell r="N4092" t="str">
            <v>Ma'arrat An Nu'man</v>
          </cell>
        </row>
        <row r="4093">
          <cell r="N4093" t="str">
            <v>Ma'btali</v>
          </cell>
        </row>
        <row r="4094">
          <cell r="N4094" t="str">
            <v>Ma'btali</v>
          </cell>
        </row>
        <row r="4095">
          <cell r="N4095" t="str">
            <v>Ma'btali</v>
          </cell>
        </row>
        <row r="4096">
          <cell r="N4096" t="str">
            <v>Ma'btali</v>
          </cell>
        </row>
        <row r="4097">
          <cell r="N4097" t="str">
            <v>Ma'btali</v>
          </cell>
        </row>
        <row r="4098">
          <cell r="N4098" t="str">
            <v>Ma'btali</v>
          </cell>
        </row>
        <row r="4099">
          <cell r="N4099" t="str">
            <v>Ma'btali</v>
          </cell>
        </row>
        <row r="4100">
          <cell r="N4100" t="str">
            <v>Ma'btali</v>
          </cell>
        </row>
        <row r="4101">
          <cell r="N4101" t="str">
            <v>Ma'btali</v>
          </cell>
        </row>
        <row r="4102">
          <cell r="N4102" t="str">
            <v>Ma'btali</v>
          </cell>
        </row>
        <row r="4103">
          <cell r="N4103" t="str">
            <v>Ma'btali</v>
          </cell>
        </row>
        <row r="4104">
          <cell r="N4104" t="str">
            <v>Ma'btali</v>
          </cell>
        </row>
        <row r="4105">
          <cell r="N4105" t="str">
            <v>Ma'btali</v>
          </cell>
        </row>
        <row r="4106">
          <cell r="N4106" t="str">
            <v>Ma'btali</v>
          </cell>
        </row>
        <row r="4107">
          <cell r="N4107" t="str">
            <v>Ma'btali</v>
          </cell>
        </row>
        <row r="4108">
          <cell r="N4108" t="str">
            <v>Ma'btali</v>
          </cell>
        </row>
        <row r="4109">
          <cell r="N4109" t="str">
            <v>Ma'btali</v>
          </cell>
        </row>
        <row r="4110">
          <cell r="N4110" t="str">
            <v>Ma'btali</v>
          </cell>
        </row>
        <row r="4111">
          <cell r="N4111" t="str">
            <v>Ma'btali</v>
          </cell>
        </row>
        <row r="4112">
          <cell r="N4112" t="str">
            <v>Ma'btali</v>
          </cell>
        </row>
        <row r="4113">
          <cell r="N4113" t="str">
            <v>Ma'btali</v>
          </cell>
        </row>
        <row r="4114">
          <cell r="N4114" t="str">
            <v>Ma'btali</v>
          </cell>
        </row>
        <row r="4115">
          <cell r="N4115" t="str">
            <v>Ma'btali</v>
          </cell>
        </row>
        <row r="4116">
          <cell r="N4116" t="str">
            <v>Ma'btali</v>
          </cell>
        </row>
        <row r="4117">
          <cell r="N4117" t="str">
            <v>Ma'btali</v>
          </cell>
        </row>
        <row r="4118">
          <cell r="N4118" t="str">
            <v>Ma'btali</v>
          </cell>
        </row>
        <row r="4119">
          <cell r="N4119" t="str">
            <v>Ma'btali</v>
          </cell>
        </row>
        <row r="4120">
          <cell r="N4120" t="str">
            <v>Ma'btali</v>
          </cell>
        </row>
        <row r="4121">
          <cell r="N4121" t="str">
            <v>Ma'btali</v>
          </cell>
        </row>
        <row r="4122">
          <cell r="N4122" t="str">
            <v>Ma'btali</v>
          </cell>
        </row>
        <row r="4123">
          <cell r="N4123" t="str">
            <v>Ma'btali</v>
          </cell>
        </row>
        <row r="4124">
          <cell r="N4124" t="str">
            <v>Madaya</v>
          </cell>
        </row>
        <row r="4125">
          <cell r="N4125" t="str">
            <v>Madaya</v>
          </cell>
        </row>
        <row r="4126">
          <cell r="N4126" t="str">
            <v>Madaya</v>
          </cell>
        </row>
        <row r="4127">
          <cell r="N4127" t="str">
            <v>Madiq Castle</v>
          </cell>
        </row>
        <row r="4128">
          <cell r="N4128" t="str">
            <v>Madiq Castle</v>
          </cell>
        </row>
        <row r="4129">
          <cell r="N4129" t="str">
            <v>Madiq Castle</v>
          </cell>
        </row>
        <row r="4130">
          <cell r="N4130" t="str">
            <v>Madiq Castle</v>
          </cell>
        </row>
        <row r="4131">
          <cell r="N4131" t="str">
            <v>Madiq Castle</v>
          </cell>
        </row>
        <row r="4132">
          <cell r="N4132" t="str">
            <v>Madiq Castle</v>
          </cell>
        </row>
        <row r="4133">
          <cell r="N4133" t="str">
            <v>Madiq Castle</v>
          </cell>
        </row>
        <row r="4134">
          <cell r="N4134" t="str">
            <v>Madiq Castle</v>
          </cell>
        </row>
        <row r="4135">
          <cell r="N4135" t="str">
            <v>Madiq Castle</v>
          </cell>
        </row>
        <row r="4136">
          <cell r="N4136" t="str">
            <v>Madiq Castle</v>
          </cell>
        </row>
        <row r="4137">
          <cell r="N4137" t="str">
            <v>Madiq Castle</v>
          </cell>
        </row>
        <row r="4138">
          <cell r="N4138" t="str">
            <v>Madiq Castle</v>
          </cell>
        </row>
        <row r="4139">
          <cell r="N4139" t="str">
            <v>Madiq Castle</v>
          </cell>
        </row>
        <row r="4140">
          <cell r="N4140" t="str">
            <v>Madiq Castle</v>
          </cell>
        </row>
        <row r="4141">
          <cell r="N4141" t="str">
            <v>Madiq Castle</v>
          </cell>
        </row>
        <row r="4142">
          <cell r="N4142" t="str">
            <v>Madiq Castle</v>
          </cell>
        </row>
        <row r="4143">
          <cell r="N4143" t="str">
            <v>Madiq Castle</v>
          </cell>
        </row>
        <row r="4144">
          <cell r="N4144" t="str">
            <v>Madiq Castle</v>
          </cell>
        </row>
        <row r="4145">
          <cell r="N4145" t="str">
            <v>Madiq Castle</v>
          </cell>
        </row>
        <row r="4146">
          <cell r="N4146" t="str">
            <v>Madiq Castle</v>
          </cell>
        </row>
        <row r="4147">
          <cell r="N4147" t="str">
            <v>Madiq Castle</v>
          </cell>
        </row>
        <row r="4148">
          <cell r="N4148" t="str">
            <v>Madiq Castle</v>
          </cell>
        </row>
        <row r="4149">
          <cell r="N4149" t="str">
            <v>Madiq Castle</v>
          </cell>
        </row>
        <row r="4150">
          <cell r="N4150" t="str">
            <v>Madiq Castle</v>
          </cell>
        </row>
        <row r="4151">
          <cell r="N4151" t="str">
            <v>Madiq Castle</v>
          </cell>
        </row>
        <row r="4152">
          <cell r="N4152" t="str">
            <v>Madiq Castle</v>
          </cell>
        </row>
        <row r="4153">
          <cell r="N4153" t="str">
            <v>Madiq Castle</v>
          </cell>
        </row>
        <row r="4154">
          <cell r="N4154" t="str">
            <v>Madiq Castle</v>
          </cell>
        </row>
        <row r="4155">
          <cell r="N4155" t="str">
            <v>Madiq Castle</v>
          </cell>
        </row>
        <row r="4156">
          <cell r="N4156" t="str">
            <v>Madiq Castle</v>
          </cell>
        </row>
        <row r="4157">
          <cell r="N4157" t="str">
            <v>Madiq Castle</v>
          </cell>
        </row>
        <row r="4158">
          <cell r="N4158" t="str">
            <v>Mahin</v>
          </cell>
        </row>
        <row r="4159">
          <cell r="N4159" t="str">
            <v>Mahin</v>
          </cell>
        </row>
        <row r="4160">
          <cell r="N4160" t="str">
            <v>Mahin</v>
          </cell>
        </row>
        <row r="4161">
          <cell r="N4161" t="str">
            <v>Mahin</v>
          </cell>
        </row>
        <row r="4162">
          <cell r="N4162" t="str">
            <v>Mahin</v>
          </cell>
        </row>
        <row r="4163">
          <cell r="N4163" t="str">
            <v>Maliha</v>
          </cell>
        </row>
        <row r="4164">
          <cell r="N4164" t="str">
            <v>Maliha</v>
          </cell>
        </row>
        <row r="4165">
          <cell r="N4165" t="str">
            <v>Maliha</v>
          </cell>
        </row>
        <row r="4166">
          <cell r="N4166" t="str">
            <v>Maliha</v>
          </cell>
        </row>
        <row r="4167">
          <cell r="N4167" t="str">
            <v>Maliha</v>
          </cell>
        </row>
        <row r="4168">
          <cell r="N4168" t="str">
            <v>Maliha</v>
          </cell>
        </row>
        <row r="4169">
          <cell r="N4169" t="str">
            <v>Maliha</v>
          </cell>
        </row>
        <row r="4170">
          <cell r="N4170" t="str">
            <v>Maliha</v>
          </cell>
        </row>
        <row r="4171">
          <cell r="N4171" t="str">
            <v>Maliha</v>
          </cell>
        </row>
        <row r="4172">
          <cell r="N4172" t="str">
            <v>Maliha</v>
          </cell>
        </row>
        <row r="4173">
          <cell r="N4173" t="str">
            <v>Maliha</v>
          </cell>
        </row>
        <row r="4174">
          <cell r="N4174" t="str">
            <v>Ma'loula</v>
          </cell>
        </row>
        <row r="4175">
          <cell r="N4175" t="str">
            <v>Ma'loula</v>
          </cell>
        </row>
        <row r="4176">
          <cell r="N4176" t="str">
            <v>Ma'loula</v>
          </cell>
        </row>
        <row r="4177">
          <cell r="N4177" t="str">
            <v>Ma'loula</v>
          </cell>
        </row>
        <row r="4178">
          <cell r="N4178" t="str">
            <v>Mansura</v>
          </cell>
        </row>
        <row r="4179">
          <cell r="N4179" t="str">
            <v>Mansura</v>
          </cell>
        </row>
        <row r="4180">
          <cell r="N4180" t="str">
            <v>Mansura</v>
          </cell>
        </row>
        <row r="4181">
          <cell r="N4181" t="str">
            <v>Mansura</v>
          </cell>
        </row>
        <row r="4182">
          <cell r="N4182" t="str">
            <v>Mansura</v>
          </cell>
        </row>
        <row r="4183">
          <cell r="N4183" t="str">
            <v>Mansura</v>
          </cell>
        </row>
        <row r="4184">
          <cell r="N4184" t="str">
            <v>Mansura</v>
          </cell>
        </row>
        <row r="4185">
          <cell r="N4185" t="str">
            <v>Mansura</v>
          </cell>
        </row>
        <row r="4186">
          <cell r="N4186" t="str">
            <v>Mansura</v>
          </cell>
        </row>
        <row r="4187">
          <cell r="N4187" t="str">
            <v>Mansura</v>
          </cell>
        </row>
        <row r="4188">
          <cell r="N4188" t="str">
            <v>Mansura</v>
          </cell>
        </row>
        <row r="4189">
          <cell r="N4189" t="str">
            <v>Mansura</v>
          </cell>
        </row>
        <row r="4190">
          <cell r="N4190" t="str">
            <v>Mansura</v>
          </cell>
        </row>
        <row r="4191">
          <cell r="N4191" t="str">
            <v>Mansura</v>
          </cell>
        </row>
        <row r="4192">
          <cell r="N4192" t="str">
            <v>Mansura</v>
          </cell>
        </row>
        <row r="4193">
          <cell r="N4193" t="str">
            <v>Mansura</v>
          </cell>
        </row>
        <row r="4194">
          <cell r="N4194" t="str">
            <v>Mansura</v>
          </cell>
        </row>
        <row r="4195">
          <cell r="N4195" t="str">
            <v>Mansura</v>
          </cell>
        </row>
        <row r="4196">
          <cell r="N4196" t="str">
            <v>Mansura</v>
          </cell>
        </row>
        <row r="4197">
          <cell r="N4197" t="str">
            <v>Mansura</v>
          </cell>
        </row>
        <row r="4198">
          <cell r="N4198" t="str">
            <v>Mansura</v>
          </cell>
        </row>
        <row r="4199">
          <cell r="N4199" t="str">
            <v>Mansura</v>
          </cell>
        </row>
        <row r="4200">
          <cell r="N4200" t="str">
            <v>Mansura</v>
          </cell>
        </row>
        <row r="4201">
          <cell r="N4201" t="str">
            <v>Mansura</v>
          </cell>
        </row>
        <row r="4202">
          <cell r="N4202" t="str">
            <v>Mansura</v>
          </cell>
        </row>
        <row r="4203">
          <cell r="N4203" t="str">
            <v>Mansura</v>
          </cell>
        </row>
        <row r="4204">
          <cell r="N4204" t="str">
            <v>Mansura</v>
          </cell>
        </row>
        <row r="4205">
          <cell r="N4205" t="str">
            <v>Mansura</v>
          </cell>
        </row>
        <row r="4206">
          <cell r="N4206" t="str">
            <v>Mansura</v>
          </cell>
        </row>
        <row r="4207">
          <cell r="N4207" t="str">
            <v>Mansura</v>
          </cell>
        </row>
        <row r="4208">
          <cell r="N4208" t="str">
            <v>Mansura</v>
          </cell>
        </row>
        <row r="4209">
          <cell r="N4209" t="str">
            <v>Mansura</v>
          </cell>
        </row>
        <row r="4210">
          <cell r="N4210" t="str">
            <v>Mansura</v>
          </cell>
        </row>
        <row r="4211">
          <cell r="N4211" t="str">
            <v>Mansura</v>
          </cell>
        </row>
        <row r="4212">
          <cell r="N4212" t="str">
            <v>Mansura</v>
          </cell>
        </row>
        <row r="4213">
          <cell r="N4213" t="str">
            <v>Mansura</v>
          </cell>
        </row>
        <row r="4214">
          <cell r="N4214" t="str">
            <v>Mansura</v>
          </cell>
        </row>
        <row r="4215">
          <cell r="N4215" t="str">
            <v>Mansura</v>
          </cell>
        </row>
        <row r="4216">
          <cell r="N4216" t="str">
            <v>Mansura</v>
          </cell>
        </row>
        <row r="4217">
          <cell r="N4217" t="str">
            <v>Mansura</v>
          </cell>
        </row>
        <row r="4218">
          <cell r="N4218" t="str">
            <v>Mansura</v>
          </cell>
        </row>
        <row r="4219">
          <cell r="N4219" t="str">
            <v>Mansura</v>
          </cell>
        </row>
        <row r="4220">
          <cell r="N4220" t="str">
            <v>Mansura</v>
          </cell>
        </row>
        <row r="4221">
          <cell r="N4221" t="str">
            <v>Mansura</v>
          </cell>
        </row>
        <row r="4222">
          <cell r="N4222" t="str">
            <v>Mansura</v>
          </cell>
        </row>
        <row r="4223">
          <cell r="N4223" t="str">
            <v>Mansura</v>
          </cell>
        </row>
        <row r="4224">
          <cell r="N4224" t="str">
            <v>Mansura</v>
          </cell>
        </row>
        <row r="4225">
          <cell r="N4225" t="str">
            <v>Mansura</v>
          </cell>
        </row>
        <row r="4226">
          <cell r="N4226" t="str">
            <v>Mansura</v>
          </cell>
        </row>
        <row r="4227">
          <cell r="N4227" t="str">
            <v>Mare'</v>
          </cell>
        </row>
        <row r="4228">
          <cell r="N4228" t="str">
            <v>Mare'</v>
          </cell>
        </row>
        <row r="4229">
          <cell r="N4229" t="str">
            <v>Mare'</v>
          </cell>
        </row>
        <row r="4230">
          <cell r="N4230" t="str">
            <v>Mare'</v>
          </cell>
        </row>
        <row r="4231">
          <cell r="N4231" t="str">
            <v>Mare'</v>
          </cell>
        </row>
        <row r="4232">
          <cell r="N4232" t="str">
            <v>Mare'</v>
          </cell>
        </row>
        <row r="4233">
          <cell r="N4233" t="str">
            <v>Mare'</v>
          </cell>
        </row>
        <row r="4234">
          <cell r="N4234" t="str">
            <v>Mare'</v>
          </cell>
        </row>
        <row r="4235">
          <cell r="N4235" t="str">
            <v>Mare'</v>
          </cell>
        </row>
        <row r="4236">
          <cell r="N4236" t="str">
            <v>Mare'</v>
          </cell>
        </row>
        <row r="4237">
          <cell r="N4237" t="str">
            <v>Mare'</v>
          </cell>
        </row>
        <row r="4238">
          <cell r="N4238" t="str">
            <v>Mare'</v>
          </cell>
        </row>
        <row r="4239">
          <cell r="N4239" t="str">
            <v>Mare'</v>
          </cell>
        </row>
        <row r="4240">
          <cell r="N4240" t="str">
            <v>Mare'</v>
          </cell>
        </row>
        <row r="4241">
          <cell r="N4241" t="str">
            <v>Mare'</v>
          </cell>
        </row>
        <row r="4242">
          <cell r="N4242" t="str">
            <v>Mare'</v>
          </cell>
        </row>
        <row r="4243">
          <cell r="N4243" t="str">
            <v>Mare'</v>
          </cell>
        </row>
        <row r="4244">
          <cell r="N4244" t="str">
            <v>Mare'</v>
          </cell>
        </row>
        <row r="4245">
          <cell r="N4245" t="str">
            <v>Mare'</v>
          </cell>
        </row>
        <row r="4246">
          <cell r="N4246" t="str">
            <v>Mare'</v>
          </cell>
        </row>
        <row r="4247">
          <cell r="N4247" t="str">
            <v>Mare'</v>
          </cell>
        </row>
        <row r="4248">
          <cell r="N4248" t="str">
            <v>Mare'</v>
          </cell>
        </row>
        <row r="4249">
          <cell r="N4249" t="str">
            <v>Mare'</v>
          </cell>
        </row>
        <row r="4250">
          <cell r="N4250" t="str">
            <v>Markada</v>
          </cell>
        </row>
        <row r="4251">
          <cell r="N4251" t="str">
            <v>Markada</v>
          </cell>
        </row>
        <row r="4252">
          <cell r="N4252" t="str">
            <v>Markada</v>
          </cell>
        </row>
        <row r="4253">
          <cell r="N4253" t="str">
            <v>Markada</v>
          </cell>
        </row>
        <row r="4254">
          <cell r="N4254" t="str">
            <v>Markada</v>
          </cell>
        </row>
        <row r="4255">
          <cell r="N4255" t="str">
            <v>Markada</v>
          </cell>
        </row>
        <row r="4256">
          <cell r="N4256" t="str">
            <v>Markada</v>
          </cell>
        </row>
        <row r="4257">
          <cell r="N4257" t="str">
            <v>Markada</v>
          </cell>
        </row>
        <row r="4258">
          <cell r="N4258" t="str">
            <v>Markada</v>
          </cell>
        </row>
        <row r="4259">
          <cell r="N4259" t="str">
            <v>Markada</v>
          </cell>
        </row>
        <row r="4260">
          <cell r="N4260" t="str">
            <v>Markada</v>
          </cell>
        </row>
        <row r="4261">
          <cell r="N4261" t="str">
            <v>Markada</v>
          </cell>
        </row>
        <row r="4262">
          <cell r="N4262" t="str">
            <v>Markada</v>
          </cell>
        </row>
        <row r="4263">
          <cell r="N4263" t="str">
            <v>Markada</v>
          </cell>
        </row>
        <row r="4264">
          <cell r="N4264" t="str">
            <v>Markada</v>
          </cell>
        </row>
        <row r="4265">
          <cell r="N4265" t="str">
            <v>Markada</v>
          </cell>
        </row>
        <row r="4266">
          <cell r="N4266" t="str">
            <v>Markada</v>
          </cell>
        </row>
        <row r="4267">
          <cell r="N4267" t="str">
            <v>Markada</v>
          </cell>
        </row>
        <row r="4268">
          <cell r="N4268" t="str">
            <v>Markada</v>
          </cell>
        </row>
        <row r="4269">
          <cell r="N4269" t="str">
            <v>Markada</v>
          </cell>
        </row>
        <row r="4270">
          <cell r="N4270" t="str">
            <v>Markada</v>
          </cell>
        </row>
        <row r="4271">
          <cell r="N4271" t="str">
            <v>Markada</v>
          </cell>
        </row>
        <row r="4272">
          <cell r="N4272" t="str">
            <v>Markada</v>
          </cell>
        </row>
        <row r="4273">
          <cell r="N4273" t="str">
            <v>Markada</v>
          </cell>
        </row>
        <row r="4274">
          <cell r="N4274" t="str">
            <v>Markada</v>
          </cell>
        </row>
        <row r="4275">
          <cell r="N4275" t="str">
            <v>Markada</v>
          </cell>
        </row>
        <row r="4276">
          <cell r="N4276" t="str">
            <v>Markada</v>
          </cell>
        </row>
        <row r="4277">
          <cell r="N4277" t="str">
            <v>Markada</v>
          </cell>
        </row>
        <row r="4278">
          <cell r="N4278" t="str">
            <v>Markada</v>
          </cell>
        </row>
        <row r="4279">
          <cell r="N4279" t="str">
            <v>Markada</v>
          </cell>
        </row>
        <row r="4280">
          <cell r="N4280" t="str">
            <v>Markada</v>
          </cell>
        </row>
        <row r="4281">
          <cell r="N4281" t="str">
            <v>Markada</v>
          </cell>
        </row>
        <row r="4282">
          <cell r="N4282" t="str">
            <v>Markada</v>
          </cell>
        </row>
        <row r="4283">
          <cell r="N4283" t="str">
            <v>Markada</v>
          </cell>
        </row>
        <row r="4284">
          <cell r="N4284" t="str">
            <v>Markada</v>
          </cell>
        </row>
        <row r="4285">
          <cell r="N4285" t="str">
            <v>Markada</v>
          </cell>
        </row>
        <row r="4286">
          <cell r="N4286" t="str">
            <v>Markada</v>
          </cell>
        </row>
        <row r="4287">
          <cell r="N4287" t="str">
            <v>Markada</v>
          </cell>
        </row>
        <row r="4288">
          <cell r="N4288" t="str">
            <v>Markada</v>
          </cell>
        </row>
        <row r="4289">
          <cell r="N4289" t="str">
            <v>Markada</v>
          </cell>
        </row>
        <row r="4290">
          <cell r="N4290" t="str">
            <v>Markada</v>
          </cell>
        </row>
        <row r="4291">
          <cell r="N4291" t="str">
            <v>Markada</v>
          </cell>
        </row>
        <row r="4292">
          <cell r="N4292" t="str">
            <v>Markada</v>
          </cell>
        </row>
        <row r="4293">
          <cell r="N4293" t="str">
            <v>Markada</v>
          </cell>
        </row>
        <row r="4294">
          <cell r="N4294" t="str">
            <v>Markada</v>
          </cell>
        </row>
        <row r="4295">
          <cell r="N4295" t="str">
            <v>Markada</v>
          </cell>
        </row>
        <row r="4296">
          <cell r="N4296" t="str">
            <v>Markada</v>
          </cell>
        </row>
        <row r="4297">
          <cell r="N4297" t="str">
            <v>Markada</v>
          </cell>
        </row>
        <row r="4298">
          <cell r="N4298" t="str">
            <v>Markada</v>
          </cell>
        </row>
        <row r="4299">
          <cell r="N4299" t="str">
            <v>Markada</v>
          </cell>
        </row>
        <row r="4300">
          <cell r="N4300" t="str">
            <v>Markada</v>
          </cell>
        </row>
        <row r="4301">
          <cell r="N4301" t="str">
            <v>Markada</v>
          </cell>
        </row>
        <row r="4302">
          <cell r="N4302" t="str">
            <v>Markada</v>
          </cell>
        </row>
        <row r="4303">
          <cell r="N4303" t="str">
            <v>Markada</v>
          </cell>
        </row>
        <row r="4304">
          <cell r="N4304" t="str">
            <v>Markada</v>
          </cell>
        </row>
        <row r="4305">
          <cell r="N4305" t="str">
            <v>Markada</v>
          </cell>
        </row>
        <row r="4306">
          <cell r="N4306" t="str">
            <v>Markaz Darayya</v>
          </cell>
        </row>
        <row r="4307">
          <cell r="N4307" t="str">
            <v>Markaz Darayya</v>
          </cell>
        </row>
        <row r="4308">
          <cell r="N4308" t="str">
            <v>Mashnaf</v>
          </cell>
        </row>
        <row r="4309">
          <cell r="N4309" t="str">
            <v>Mashnaf</v>
          </cell>
        </row>
        <row r="4310">
          <cell r="N4310" t="str">
            <v>Mashnaf</v>
          </cell>
        </row>
        <row r="4311">
          <cell r="N4311" t="str">
            <v>Mashnaf</v>
          </cell>
        </row>
        <row r="4312">
          <cell r="N4312" t="str">
            <v>Mashnaf</v>
          </cell>
        </row>
        <row r="4313">
          <cell r="N4313" t="str">
            <v>Mashnaf</v>
          </cell>
        </row>
        <row r="4314">
          <cell r="N4314" t="str">
            <v>Mashnaf</v>
          </cell>
        </row>
        <row r="4315">
          <cell r="N4315" t="str">
            <v>Mashnaf</v>
          </cell>
        </row>
        <row r="4316">
          <cell r="N4316" t="str">
            <v>Mashnaf</v>
          </cell>
        </row>
        <row r="4317">
          <cell r="N4317" t="str">
            <v>Mashnaf</v>
          </cell>
        </row>
        <row r="4318">
          <cell r="N4318" t="str">
            <v>Mashnaf</v>
          </cell>
        </row>
        <row r="4319">
          <cell r="N4319" t="str">
            <v>Mashnaf</v>
          </cell>
        </row>
        <row r="4320">
          <cell r="N4320" t="str">
            <v>Mashnaf</v>
          </cell>
        </row>
        <row r="4321">
          <cell r="N4321" t="str">
            <v>Mashnaf</v>
          </cell>
        </row>
        <row r="4322">
          <cell r="N4322" t="str">
            <v>Mashnaf</v>
          </cell>
        </row>
        <row r="4323">
          <cell r="N4323" t="str">
            <v>Mashta Elhiu</v>
          </cell>
        </row>
        <row r="4324">
          <cell r="N4324" t="str">
            <v>Mashta Elhiu</v>
          </cell>
        </row>
        <row r="4325">
          <cell r="N4325" t="str">
            <v>Mashta Elhiu</v>
          </cell>
        </row>
        <row r="4326">
          <cell r="N4326" t="str">
            <v>Mashta Elhiu</v>
          </cell>
        </row>
        <row r="4327">
          <cell r="N4327" t="str">
            <v>Mashta Elhiu</v>
          </cell>
        </row>
        <row r="4328">
          <cell r="N4328" t="str">
            <v>Mashta Elhiu</v>
          </cell>
        </row>
        <row r="4329">
          <cell r="N4329" t="str">
            <v>Mashta Elhiu</v>
          </cell>
        </row>
        <row r="4330">
          <cell r="N4330" t="str">
            <v>Mashta Elhiu</v>
          </cell>
        </row>
        <row r="4331">
          <cell r="N4331" t="str">
            <v>Mashta Elhiu</v>
          </cell>
        </row>
        <row r="4332">
          <cell r="N4332" t="str">
            <v>Mashta Elhiu</v>
          </cell>
        </row>
        <row r="4333">
          <cell r="N4333" t="str">
            <v>Mashta Elhiu</v>
          </cell>
        </row>
        <row r="4334">
          <cell r="N4334" t="str">
            <v>Mashta Elhiu</v>
          </cell>
        </row>
        <row r="4335">
          <cell r="N4335" t="str">
            <v>Mashta Elhiu</v>
          </cell>
        </row>
        <row r="4336">
          <cell r="N4336" t="str">
            <v>Mashta Elhiu</v>
          </cell>
        </row>
        <row r="4337">
          <cell r="N4337" t="str">
            <v>Mashta Elhiu</v>
          </cell>
        </row>
        <row r="4338">
          <cell r="N4338" t="str">
            <v>Mashta Elhiu</v>
          </cell>
        </row>
        <row r="4339">
          <cell r="N4339" t="str">
            <v>Mashta Elhiu</v>
          </cell>
        </row>
        <row r="4340">
          <cell r="N4340" t="str">
            <v>Mashta Elhiu</v>
          </cell>
        </row>
        <row r="4341">
          <cell r="N4341" t="str">
            <v>Mashta Elhiu</v>
          </cell>
        </row>
        <row r="4342">
          <cell r="N4342" t="str">
            <v>Mashta Elhiu</v>
          </cell>
        </row>
        <row r="4343">
          <cell r="N4343" t="str">
            <v>Maskana</v>
          </cell>
        </row>
        <row r="4344">
          <cell r="N4344" t="str">
            <v>Maskana</v>
          </cell>
        </row>
        <row r="4345">
          <cell r="N4345" t="str">
            <v>Maskana</v>
          </cell>
        </row>
        <row r="4346">
          <cell r="N4346" t="str">
            <v>Maskana</v>
          </cell>
        </row>
        <row r="4347">
          <cell r="N4347" t="str">
            <v>Maskana</v>
          </cell>
        </row>
        <row r="4348">
          <cell r="N4348" t="str">
            <v>Maskana</v>
          </cell>
        </row>
        <row r="4349">
          <cell r="N4349" t="str">
            <v>Maskana</v>
          </cell>
        </row>
        <row r="4350">
          <cell r="N4350" t="str">
            <v>Maskana</v>
          </cell>
        </row>
        <row r="4351">
          <cell r="N4351" t="str">
            <v>Maskana</v>
          </cell>
        </row>
        <row r="4352">
          <cell r="N4352" t="str">
            <v>Maskana</v>
          </cell>
        </row>
        <row r="4353">
          <cell r="N4353" t="str">
            <v>Maskana</v>
          </cell>
        </row>
        <row r="4354">
          <cell r="N4354" t="str">
            <v>Maskana</v>
          </cell>
        </row>
        <row r="4355">
          <cell r="N4355" t="str">
            <v>Maskana</v>
          </cell>
        </row>
        <row r="4356">
          <cell r="N4356" t="str">
            <v>Maskana</v>
          </cell>
        </row>
        <row r="4357">
          <cell r="N4357" t="str">
            <v>Maskana</v>
          </cell>
        </row>
        <row r="4358">
          <cell r="N4358" t="str">
            <v>Maskana</v>
          </cell>
        </row>
        <row r="4359">
          <cell r="N4359" t="str">
            <v>Maskana</v>
          </cell>
        </row>
        <row r="4360">
          <cell r="N4360" t="str">
            <v>Maskana</v>
          </cell>
        </row>
        <row r="4361">
          <cell r="N4361" t="str">
            <v>Maskana</v>
          </cell>
        </row>
        <row r="4362">
          <cell r="N4362" t="str">
            <v>Maskana</v>
          </cell>
        </row>
        <row r="4363">
          <cell r="N4363" t="str">
            <v>Maskana</v>
          </cell>
        </row>
        <row r="4364">
          <cell r="N4364" t="str">
            <v>Maskana</v>
          </cell>
        </row>
        <row r="4365">
          <cell r="N4365" t="str">
            <v>Maskana</v>
          </cell>
        </row>
        <row r="4366">
          <cell r="N4366" t="str">
            <v>Maskana</v>
          </cell>
        </row>
        <row r="4367">
          <cell r="N4367" t="str">
            <v>Maskana</v>
          </cell>
        </row>
        <row r="4368">
          <cell r="N4368" t="str">
            <v>Maskana</v>
          </cell>
        </row>
        <row r="4369">
          <cell r="N4369" t="str">
            <v>Maskana</v>
          </cell>
        </row>
        <row r="4370">
          <cell r="N4370" t="str">
            <v>Maskana</v>
          </cell>
        </row>
        <row r="4371">
          <cell r="N4371" t="str">
            <v>Maskana</v>
          </cell>
        </row>
        <row r="4372">
          <cell r="N4372" t="str">
            <v>Maskana</v>
          </cell>
        </row>
        <row r="4373">
          <cell r="N4373" t="str">
            <v>Maskana</v>
          </cell>
        </row>
        <row r="4374">
          <cell r="N4374" t="str">
            <v>Masmiyyeh</v>
          </cell>
        </row>
        <row r="4375">
          <cell r="N4375" t="str">
            <v>Masmiyyeh</v>
          </cell>
        </row>
        <row r="4376">
          <cell r="N4376" t="str">
            <v>Masmiyyeh</v>
          </cell>
        </row>
        <row r="4377">
          <cell r="N4377" t="str">
            <v>Masmiyyeh</v>
          </cell>
        </row>
        <row r="4378">
          <cell r="N4378" t="str">
            <v>Masmiyyeh</v>
          </cell>
        </row>
        <row r="4379">
          <cell r="N4379" t="str">
            <v>Masmiyyeh</v>
          </cell>
        </row>
        <row r="4380">
          <cell r="N4380" t="str">
            <v>Masmiyyeh</v>
          </cell>
        </row>
        <row r="4381">
          <cell r="N4381" t="str">
            <v>Masmiyyeh</v>
          </cell>
        </row>
        <row r="4382">
          <cell r="N4382" t="str">
            <v>Masmiyyeh</v>
          </cell>
        </row>
        <row r="4383">
          <cell r="N4383" t="str">
            <v>Masmiyyeh</v>
          </cell>
        </row>
        <row r="4384">
          <cell r="N4384" t="str">
            <v>Masmiyyeh</v>
          </cell>
        </row>
        <row r="4385">
          <cell r="N4385" t="str">
            <v>Masmiyyeh</v>
          </cell>
        </row>
        <row r="4386">
          <cell r="N4386" t="str">
            <v>Masmiyyeh</v>
          </cell>
        </row>
        <row r="4387">
          <cell r="N4387" t="str">
            <v>Masmiyyeh</v>
          </cell>
        </row>
        <row r="4388">
          <cell r="N4388" t="str">
            <v>Masmiyyeh</v>
          </cell>
        </row>
        <row r="4389">
          <cell r="N4389" t="str">
            <v>Masmiyyeh</v>
          </cell>
        </row>
        <row r="4390">
          <cell r="N4390" t="str">
            <v>Masmiyyeh</v>
          </cell>
        </row>
        <row r="4391">
          <cell r="N4391" t="str">
            <v>Masmiyyeh</v>
          </cell>
        </row>
        <row r="4392">
          <cell r="N4392" t="str">
            <v>Masyaf</v>
          </cell>
        </row>
        <row r="4393">
          <cell r="N4393" t="str">
            <v>Masyaf</v>
          </cell>
        </row>
        <row r="4394">
          <cell r="N4394" t="str">
            <v>Masyaf</v>
          </cell>
        </row>
        <row r="4395">
          <cell r="N4395" t="str">
            <v>Masyaf</v>
          </cell>
        </row>
        <row r="4396">
          <cell r="N4396" t="str">
            <v>Masyaf</v>
          </cell>
        </row>
        <row r="4397">
          <cell r="N4397" t="str">
            <v>Masyaf</v>
          </cell>
        </row>
        <row r="4398">
          <cell r="N4398" t="str">
            <v>Masyaf</v>
          </cell>
        </row>
        <row r="4399">
          <cell r="N4399" t="str">
            <v>Masyaf</v>
          </cell>
        </row>
        <row r="4400">
          <cell r="N4400" t="str">
            <v>Masyaf</v>
          </cell>
        </row>
        <row r="4401">
          <cell r="N4401" t="str">
            <v>Masyaf</v>
          </cell>
        </row>
        <row r="4402">
          <cell r="N4402" t="str">
            <v>Masyaf</v>
          </cell>
        </row>
        <row r="4403">
          <cell r="N4403" t="str">
            <v>Masyaf</v>
          </cell>
        </row>
        <row r="4404">
          <cell r="N4404" t="str">
            <v>Masyaf</v>
          </cell>
        </row>
        <row r="4405">
          <cell r="N4405" t="str">
            <v>Masyaf</v>
          </cell>
        </row>
        <row r="4406">
          <cell r="N4406" t="str">
            <v>Masyaf</v>
          </cell>
        </row>
        <row r="4407">
          <cell r="N4407" t="str">
            <v>Masyaf</v>
          </cell>
        </row>
        <row r="4408">
          <cell r="N4408" t="str">
            <v>Masyaf</v>
          </cell>
        </row>
        <row r="4409">
          <cell r="N4409" t="str">
            <v>Masyaf</v>
          </cell>
        </row>
        <row r="4410">
          <cell r="N4410" t="str">
            <v>Masyaf</v>
          </cell>
        </row>
        <row r="4411">
          <cell r="N4411" t="str">
            <v>Masyaf</v>
          </cell>
        </row>
        <row r="4412">
          <cell r="N4412" t="str">
            <v>Masyaf</v>
          </cell>
        </row>
        <row r="4413">
          <cell r="N4413" t="str">
            <v>Masyaf</v>
          </cell>
        </row>
        <row r="4414">
          <cell r="N4414" t="str">
            <v>Masyaf</v>
          </cell>
        </row>
        <row r="4415">
          <cell r="N4415" t="str">
            <v>Masyaf</v>
          </cell>
        </row>
        <row r="4416">
          <cell r="N4416" t="str">
            <v>Masyaf</v>
          </cell>
        </row>
        <row r="4417">
          <cell r="N4417" t="str">
            <v>Masyaf</v>
          </cell>
        </row>
        <row r="4418">
          <cell r="N4418" t="str">
            <v>Masyaf</v>
          </cell>
        </row>
        <row r="4419">
          <cell r="N4419" t="str">
            <v>Masyaf</v>
          </cell>
        </row>
        <row r="4420">
          <cell r="N4420" t="str">
            <v>Masyaf</v>
          </cell>
        </row>
        <row r="4421">
          <cell r="N4421" t="str">
            <v>Masyaf</v>
          </cell>
        </row>
        <row r="4422">
          <cell r="N4422" t="str">
            <v>Masyaf</v>
          </cell>
        </row>
        <row r="4423">
          <cell r="N4423" t="str">
            <v>Masyaf</v>
          </cell>
        </row>
        <row r="4424">
          <cell r="N4424" t="str">
            <v>Mazra'a</v>
          </cell>
        </row>
        <row r="4425">
          <cell r="N4425" t="str">
            <v>Mazra'a</v>
          </cell>
        </row>
        <row r="4426">
          <cell r="N4426" t="str">
            <v>Mazra'a</v>
          </cell>
        </row>
        <row r="4427">
          <cell r="N4427" t="str">
            <v>Mazra'a</v>
          </cell>
        </row>
        <row r="4428">
          <cell r="N4428" t="str">
            <v>Mazra'a</v>
          </cell>
        </row>
        <row r="4429">
          <cell r="N4429" t="str">
            <v>Mazra'a</v>
          </cell>
        </row>
        <row r="4430">
          <cell r="N4430" t="str">
            <v>Mazra'a</v>
          </cell>
        </row>
        <row r="4431">
          <cell r="N4431" t="str">
            <v>Mazra'a</v>
          </cell>
        </row>
        <row r="4432">
          <cell r="N4432" t="str">
            <v>Mazra'a</v>
          </cell>
        </row>
        <row r="4433">
          <cell r="N4433" t="str">
            <v>Mazra'a</v>
          </cell>
        </row>
        <row r="4434">
          <cell r="N4434" t="str">
            <v>Mazra'a</v>
          </cell>
        </row>
        <row r="4435">
          <cell r="N4435" t="str">
            <v>Mazra'a</v>
          </cell>
        </row>
        <row r="4436">
          <cell r="N4436" t="str">
            <v>Menbij</v>
          </cell>
        </row>
        <row r="4437">
          <cell r="N4437" t="str">
            <v>Menbij</v>
          </cell>
        </row>
        <row r="4438">
          <cell r="N4438" t="str">
            <v>Menbij</v>
          </cell>
        </row>
        <row r="4439">
          <cell r="N4439" t="str">
            <v>Menbij</v>
          </cell>
        </row>
        <row r="4440">
          <cell r="N4440" t="str">
            <v>Menbij</v>
          </cell>
        </row>
        <row r="4441">
          <cell r="N4441" t="str">
            <v>Menbij</v>
          </cell>
        </row>
        <row r="4442">
          <cell r="N4442" t="str">
            <v>Menbij</v>
          </cell>
        </row>
        <row r="4443">
          <cell r="N4443" t="str">
            <v>Menbij</v>
          </cell>
        </row>
        <row r="4444">
          <cell r="N4444" t="str">
            <v>Menbij</v>
          </cell>
        </row>
        <row r="4445">
          <cell r="N4445" t="str">
            <v>Menbij</v>
          </cell>
        </row>
        <row r="4446">
          <cell r="N4446" t="str">
            <v>Menbij</v>
          </cell>
        </row>
        <row r="4447">
          <cell r="N4447" t="str">
            <v>Menbij</v>
          </cell>
        </row>
        <row r="4448">
          <cell r="N4448" t="str">
            <v>Menbij</v>
          </cell>
        </row>
        <row r="4449">
          <cell r="N4449" t="str">
            <v>Menbij</v>
          </cell>
        </row>
        <row r="4450">
          <cell r="N4450" t="str">
            <v>Menbij</v>
          </cell>
        </row>
        <row r="4451">
          <cell r="N4451" t="str">
            <v>Menbij</v>
          </cell>
        </row>
        <row r="4452">
          <cell r="N4452" t="str">
            <v>Menbij</v>
          </cell>
        </row>
        <row r="4453">
          <cell r="N4453" t="str">
            <v>Menbij</v>
          </cell>
        </row>
        <row r="4454">
          <cell r="N4454" t="str">
            <v>Menbij</v>
          </cell>
        </row>
        <row r="4455">
          <cell r="N4455" t="str">
            <v>Menbij</v>
          </cell>
        </row>
        <row r="4456">
          <cell r="N4456" t="str">
            <v>Menbij</v>
          </cell>
        </row>
        <row r="4457">
          <cell r="N4457" t="str">
            <v>Menbij</v>
          </cell>
        </row>
        <row r="4458">
          <cell r="N4458" t="str">
            <v>Menbij</v>
          </cell>
        </row>
        <row r="4459">
          <cell r="N4459" t="str">
            <v>Menbij</v>
          </cell>
        </row>
        <row r="4460">
          <cell r="N4460" t="str">
            <v>Menbij</v>
          </cell>
        </row>
        <row r="4461">
          <cell r="N4461" t="str">
            <v>Menbij</v>
          </cell>
        </row>
        <row r="4462">
          <cell r="N4462" t="str">
            <v>Menbij</v>
          </cell>
        </row>
        <row r="4463">
          <cell r="N4463" t="str">
            <v>Menbij</v>
          </cell>
        </row>
        <row r="4464">
          <cell r="N4464" t="str">
            <v>Menbij</v>
          </cell>
        </row>
        <row r="4465">
          <cell r="N4465" t="str">
            <v>Menbij</v>
          </cell>
        </row>
        <row r="4466">
          <cell r="N4466" t="str">
            <v>Menbij</v>
          </cell>
        </row>
        <row r="4467">
          <cell r="N4467" t="str">
            <v>Menbij</v>
          </cell>
        </row>
        <row r="4468">
          <cell r="N4468" t="str">
            <v>Menbij</v>
          </cell>
        </row>
        <row r="4469">
          <cell r="N4469" t="str">
            <v>Menbij</v>
          </cell>
        </row>
        <row r="4470">
          <cell r="N4470" t="str">
            <v>Menbij</v>
          </cell>
        </row>
        <row r="4471">
          <cell r="N4471" t="str">
            <v>Menbij</v>
          </cell>
        </row>
        <row r="4472">
          <cell r="N4472" t="str">
            <v>Menbij</v>
          </cell>
        </row>
        <row r="4473">
          <cell r="N4473" t="str">
            <v>Menbij</v>
          </cell>
        </row>
        <row r="4474">
          <cell r="N4474" t="str">
            <v>Menbij</v>
          </cell>
        </row>
        <row r="4475">
          <cell r="N4475" t="str">
            <v>Menbij</v>
          </cell>
        </row>
        <row r="4476">
          <cell r="N4476" t="str">
            <v>Menbij</v>
          </cell>
        </row>
        <row r="4477">
          <cell r="N4477" t="str">
            <v>Menbij</v>
          </cell>
        </row>
        <row r="4478">
          <cell r="N4478" t="str">
            <v>Menbij</v>
          </cell>
        </row>
        <row r="4479">
          <cell r="N4479" t="str">
            <v>Menbij</v>
          </cell>
        </row>
        <row r="4480">
          <cell r="N4480" t="str">
            <v>Menbij</v>
          </cell>
        </row>
        <row r="4481">
          <cell r="N4481" t="str">
            <v>Menbij</v>
          </cell>
        </row>
        <row r="4482">
          <cell r="N4482" t="str">
            <v>Menbij</v>
          </cell>
        </row>
        <row r="4483">
          <cell r="N4483" t="str">
            <v>Menbij</v>
          </cell>
        </row>
        <row r="4484">
          <cell r="N4484" t="str">
            <v>Menbij</v>
          </cell>
        </row>
        <row r="4485">
          <cell r="N4485" t="str">
            <v>Menbij</v>
          </cell>
        </row>
        <row r="4486">
          <cell r="N4486" t="str">
            <v>Menbij</v>
          </cell>
        </row>
        <row r="4487">
          <cell r="N4487" t="str">
            <v>Menbij</v>
          </cell>
        </row>
        <row r="4488">
          <cell r="N4488" t="str">
            <v>Menbij</v>
          </cell>
        </row>
        <row r="4489">
          <cell r="N4489" t="str">
            <v>Menbij</v>
          </cell>
        </row>
        <row r="4490">
          <cell r="N4490" t="str">
            <v>Menbij</v>
          </cell>
        </row>
        <row r="4491">
          <cell r="N4491" t="str">
            <v>Menbij</v>
          </cell>
        </row>
        <row r="4492">
          <cell r="N4492" t="str">
            <v>Menbij</v>
          </cell>
        </row>
        <row r="4493">
          <cell r="N4493" t="str">
            <v>Menbij</v>
          </cell>
        </row>
        <row r="4494">
          <cell r="N4494" t="str">
            <v>Menbij</v>
          </cell>
        </row>
        <row r="4495">
          <cell r="N4495" t="str">
            <v>Menbij</v>
          </cell>
        </row>
        <row r="4496">
          <cell r="N4496" t="str">
            <v>Menbij</v>
          </cell>
        </row>
        <row r="4497">
          <cell r="N4497" t="str">
            <v>Menbij</v>
          </cell>
        </row>
        <row r="4498">
          <cell r="N4498" t="str">
            <v>Menbij</v>
          </cell>
        </row>
        <row r="4499">
          <cell r="N4499" t="str">
            <v>Menbij</v>
          </cell>
        </row>
        <row r="4500">
          <cell r="N4500" t="str">
            <v>Menbij</v>
          </cell>
        </row>
        <row r="4501">
          <cell r="N4501" t="str">
            <v>Menbij</v>
          </cell>
        </row>
        <row r="4502">
          <cell r="N4502" t="str">
            <v>Menbij</v>
          </cell>
        </row>
        <row r="4503">
          <cell r="N4503" t="str">
            <v>Menbij</v>
          </cell>
        </row>
        <row r="4504">
          <cell r="N4504" t="str">
            <v>Menbij</v>
          </cell>
        </row>
        <row r="4505">
          <cell r="N4505" t="str">
            <v>Menbij</v>
          </cell>
        </row>
        <row r="4506">
          <cell r="N4506" t="str">
            <v>Menbij</v>
          </cell>
        </row>
        <row r="4507">
          <cell r="N4507" t="str">
            <v>Menbij</v>
          </cell>
        </row>
        <row r="4508">
          <cell r="N4508" t="str">
            <v>Menbij</v>
          </cell>
        </row>
        <row r="4509">
          <cell r="N4509" t="str">
            <v>Menbij</v>
          </cell>
        </row>
        <row r="4510">
          <cell r="N4510" t="str">
            <v>Menbij</v>
          </cell>
        </row>
        <row r="4511">
          <cell r="N4511" t="str">
            <v>Menbij</v>
          </cell>
        </row>
        <row r="4512">
          <cell r="N4512" t="str">
            <v>Menbij</v>
          </cell>
        </row>
        <row r="4513">
          <cell r="N4513" t="str">
            <v>Menbij</v>
          </cell>
        </row>
        <row r="4514">
          <cell r="N4514" t="str">
            <v>Menbij</v>
          </cell>
        </row>
        <row r="4515">
          <cell r="N4515" t="str">
            <v>Menbij</v>
          </cell>
        </row>
        <row r="4516">
          <cell r="N4516" t="str">
            <v>Menbij</v>
          </cell>
        </row>
        <row r="4517">
          <cell r="N4517" t="str">
            <v>Menbij</v>
          </cell>
        </row>
        <row r="4518">
          <cell r="N4518" t="str">
            <v>Menbij</v>
          </cell>
        </row>
        <row r="4519">
          <cell r="N4519" t="str">
            <v>Menbij</v>
          </cell>
        </row>
        <row r="4520">
          <cell r="N4520" t="str">
            <v>Menbij</v>
          </cell>
        </row>
        <row r="4521">
          <cell r="N4521" t="str">
            <v>Menbij</v>
          </cell>
        </row>
        <row r="4522">
          <cell r="N4522" t="str">
            <v>Menbij</v>
          </cell>
        </row>
        <row r="4523">
          <cell r="N4523" t="str">
            <v>Menbij</v>
          </cell>
        </row>
        <row r="4524">
          <cell r="N4524" t="str">
            <v>Menbij</v>
          </cell>
        </row>
        <row r="4525">
          <cell r="N4525" t="str">
            <v>Menbij</v>
          </cell>
        </row>
        <row r="4526">
          <cell r="N4526" t="str">
            <v>Menbij</v>
          </cell>
        </row>
        <row r="4527">
          <cell r="N4527" t="str">
            <v>Menbij</v>
          </cell>
        </row>
        <row r="4528">
          <cell r="N4528" t="str">
            <v>Menbij</v>
          </cell>
        </row>
        <row r="4529">
          <cell r="N4529" t="str">
            <v>Menbij</v>
          </cell>
        </row>
        <row r="4530">
          <cell r="N4530" t="str">
            <v>Menbij</v>
          </cell>
        </row>
        <row r="4531">
          <cell r="N4531" t="str">
            <v>Menbij</v>
          </cell>
        </row>
        <row r="4532">
          <cell r="N4532" t="str">
            <v>Menbij</v>
          </cell>
        </row>
        <row r="4533">
          <cell r="N4533" t="str">
            <v>Menbij</v>
          </cell>
        </row>
        <row r="4534">
          <cell r="N4534" t="str">
            <v>Menbij</v>
          </cell>
        </row>
        <row r="4535">
          <cell r="N4535" t="str">
            <v>Menbij</v>
          </cell>
        </row>
        <row r="4536">
          <cell r="N4536" t="str">
            <v>Menbij</v>
          </cell>
        </row>
        <row r="4537">
          <cell r="N4537" t="str">
            <v>Menbij</v>
          </cell>
        </row>
        <row r="4538">
          <cell r="N4538" t="str">
            <v>Menbij</v>
          </cell>
        </row>
        <row r="4539">
          <cell r="N4539" t="str">
            <v>Menbij</v>
          </cell>
        </row>
        <row r="4540">
          <cell r="N4540" t="str">
            <v>Menbij</v>
          </cell>
        </row>
        <row r="4541">
          <cell r="N4541" t="str">
            <v>Menbij</v>
          </cell>
        </row>
        <row r="4542">
          <cell r="N4542" t="str">
            <v>Menbij</v>
          </cell>
        </row>
        <row r="4543">
          <cell r="N4543" t="str">
            <v>Menbij</v>
          </cell>
        </row>
        <row r="4544">
          <cell r="N4544" t="str">
            <v>Menbij</v>
          </cell>
        </row>
        <row r="4545">
          <cell r="N4545" t="str">
            <v>Menbij</v>
          </cell>
        </row>
        <row r="4546">
          <cell r="N4546" t="str">
            <v>Menbij</v>
          </cell>
        </row>
        <row r="4547">
          <cell r="N4547" t="str">
            <v>Menbij</v>
          </cell>
        </row>
        <row r="4548">
          <cell r="N4548" t="str">
            <v>Menbij</v>
          </cell>
        </row>
        <row r="4549">
          <cell r="N4549" t="str">
            <v>Menbij</v>
          </cell>
        </row>
        <row r="4550">
          <cell r="N4550" t="str">
            <v>Menbij</v>
          </cell>
        </row>
        <row r="4551">
          <cell r="N4551" t="str">
            <v>Menbij</v>
          </cell>
        </row>
        <row r="4552">
          <cell r="N4552" t="str">
            <v>Menbij</v>
          </cell>
        </row>
        <row r="4553">
          <cell r="N4553" t="str">
            <v>Menbij</v>
          </cell>
        </row>
        <row r="4554">
          <cell r="N4554" t="str">
            <v>Menbij</v>
          </cell>
        </row>
        <row r="4555">
          <cell r="N4555" t="str">
            <v>Menbij</v>
          </cell>
        </row>
        <row r="4556">
          <cell r="N4556" t="str">
            <v>Menbij</v>
          </cell>
        </row>
        <row r="4557">
          <cell r="N4557" t="str">
            <v>Menbij</v>
          </cell>
        </row>
        <row r="4558">
          <cell r="N4558" t="str">
            <v>Menbij</v>
          </cell>
        </row>
        <row r="4559">
          <cell r="N4559" t="str">
            <v>Menbij</v>
          </cell>
        </row>
        <row r="4560">
          <cell r="N4560" t="str">
            <v>Menbij</v>
          </cell>
        </row>
        <row r="4561">
          <cell r="N4561" t="str">
            <v>Menbij</v>
          </cell>
        </row>
        <row r="4562">
          <cell r="N4562" t="str">
            <v>Menbij</v>
          </cell>
        </row>
        <row r="4563">
          <cell r="N4563" t="str">
            <v>Menbij</v>
          </cell>
        </row>
        <row r="4564">
          <cell r="N4564" t="str">
            <v>Menbij</v>
          </cell>
        </row>
        <row r="4565">
          <cell r="N4565" t="str">
            <v>Menbij</v>
          </cell>
        </row>
        <row r="4566">
          <cell r="N4566" t="str">
            <v>Menbij</v>
          </cell>
        </row>
        <row r="4567">
          <cell r="N4567" t="str">
            <v>Menbij</v>
          </cell>
        </row>
        <row r="4568">
          <cell r="N4568" t="str">
            <v>Mhambal</v>
          </cell>
        </row>
        <row r="4569">
          <cell r="N4569" t="str">
            <v>Mhambal</v>
          </cell>
        </row>
        <row r="4570">
          <cell r="N4570" t="str">
            <v>Mhambal</v>
          </cell>
        </row>
        <row r="4571">
          <cell r="N4571" t="str">
            <v>Mhambal</v>
          </cell>
        </row>
        <row r="4572">
          <cell r="N4572" t="str">
            <v>Mhambal</v>
          </cell>
        </row>
        <row r="4573">
          <cell r="N4573" t="str">
            <v>Mhambal</v>
          </cell>
        </row>
        <row r="4574">
          <cell r="N4574" t="str">
            <v>Mhambal</v>
          </cell>
        </row>
        <row r="4575">
          <cell r="N4575" t="str">
            <v>Mhambal</v>
          </cell>
        </row>
        <row r="4576">
          <cell r="N4576" t="str">
            <v>Mhambal</v>
          </cell>
        </row>
        <row r="4577">
          <cell r="N4577" t="str">
            <v>Mhambal</v>
          </cell>
        </row>
        <row r="4578">
          <cell r="N4578" t="str">
            <v>Mhambal</v>
          </cell>
        </row>
        <row r="4579">
          <cell r="N4579" t="str">
            <v>Mhambal</v>
          </cell>
        </row>
        <row r="4580">
          <cell r="N4580" t="str">
            <v>Mhambal</v>
          </cell>
        </row>
        <row r="4581">
          <cell r="N4581" t="str">
            <v>Mhambal</v>
          </cell>
        </row>
        <row r="4582">
          <cell r="N4582" t="str">
            <v>Mhambal</v>
          </cell>
        </row>
        <row r="4583">
          <cell r="N4583" t="str">
            <v>Mhambal</v>
          </cell>
        </row>
        <row r="4584">
          <cell r="N4584" t="str">
            <v>Mhambal</v>
          </cell>
        </row>
        <row r="4585">
          <cell r="N4585" t="str">
            <v>Mhambal</v>
          </cell>
        </row>
        <row r="4586">
          <cell r="N4586" t="str">
            <v>Mhambal</v>
          </cell>
        </row>
        <row r="4587">
          <cell r="N4587" t="str">
            <v>Mhambal</v>
          </cell>
        </row>
        <row r="4588">
          <cell r="N4588" t="str">
            <v>Mhambal</v>
          </cell>
        </row>
        <row r="4589">
          <cell r="N4589" t="str">
            <v>Mhambal</v>
          </cell>
        </row>
        <row r="4590">
          <cell r="N4590" t="str">
            <v>Mhambal</v>
          </cell>
        </row>
        <row r="4591">
          <cell r="N4591" t="str">
            <v>Mhambal</v>
          </cell>
        </row>
        <row r="4592">
          <cell r="N4592" t="str">
            <v>Mhambal</v>
          </cell>
        </row>
        <row r="4593">
          <cell r="N4593" t="str">
            <v>Milh</v>
          </cell>
        </row>
        <row r="4594">
          <cell r="N4594" t="str">
            <v>Milh</v>
          </cell>
        </row>
        <row r="4595">
          <cell r="N4595" t="str">
            <v>Milh</v>
          </cell>
        </row>
        <row r="4596">
          <cell r="N4596" t="str">
            <v>Milh</v>
          </cell>
        </row>
        <row r="4597">
          <cell r="N4597" t="str">
            <v>Milh</v>
          </cell>
        </row>
        <row r="4598">
          <cell r="N4598" t="str">
            <v>Milh</v>
          </cell>
        </row>
        <row r="4599">
          <cell r="N4599" t="str">
            <v>Milh</v>
          </cell>
        </row>
        <row r="4600">
          <cell r="N4600" t="str">
            <v>Milh</v>
          </cell>
        </row>
        <row r="4601">
          <cell r="N4601" t="str">
            <v>Milh</v>
          </cell>
        </row>
        <row r="4602">
          <cell r="N4602" t="str">
            <v>Milh</v>
          </cell>
        </row>
        <row r="4603">
          <cell r="N4603" t="str">
            <v>Milh</v>
          </cell>
        </row>
        <row r="4604">
          <cell r="N4604" t="str">
            <v>Milh</v>
          </cell>
        </row>
        <row r="4605">
          <cell r="N4605" t="str">
            <v>Milh</v>
          </cell>
        </row>
        <row r="4606">
          <cell r="N4606" t="str">
            <v>Mseifra</v>
          </cell>
        </row>
        <row r="4607">
          <cell r="N4607" t="str">
            <v>Mseifra</v>
          </cell>
        </row>
        <row r="4608">
          <cell r="N4608" t="str">
            <v>Mseifra</v>
          </cell>
        </row>
        <row r="4609">
          <cell r="N4609" t="str">
            <v>Mseifra</v>
          </cell>
        </row>
        <row r="4610">
          <cell r="N4610" t="str">
            <v>Muhasan</v>
          </cell>
        </row>
        <row r="4611">
          <cell r="N4611" t="str">
            <v>Muhasan</v>
          </cell>
        </row>
        <row r="4612">
          <cell r="N4612" t="str">
            <v>Muhasan</v>
          </cell>
        </row>
        <row r="4613">
          <cell r="N4613" t="str">
            <v>Muhasan</v>
          </cell>
        </row>
        <row r="4614">
          <cell r="N4614" t="str">
            <v>Muhasan</v>
          </cell>
        </row>
        <row r="4615">
          <cell r="N4615" t="str">
            <v>Muhasan</v>
          </cell>
        </row>
        <row r="4616">
          <cell r="N4616" t="str">
            <v>Muhasan</v>
          </cell>
        </row>
        <row r="4617">
          <cell r="N4617" t="str">
            <v>Muhradah</v>
          </cell>
        </row>
        <row r="4618">
          <cell r="N4618" t="str">
            <v>Muhradah</v>
          </cell>
        </row>
        <row r="4619">
          <cell r="N4619" t="str">
            <v>Muhradah</v>
          </cell>
        </row>
        <row r="4620">
          <cell r="N4620" t="str">
            <v>Muhradah</v>
          </cell>
        </row>
        <row r="4621">
          <cell r="N4621" t="str">
            <v>Muhradah</v>
          </cell>
        </row>
        <row r="4622">
          <cell r="N4622" t="str">
            <v>Muhradah</v>
          </cell>
        </row>
        <row r="4623">
          <cell r="N4623" t="str">
            <v>Muhradah</v>
          </cell>
        </row>
        <row r="4624">
          <cell r="N4624" t="str">
            <v>Muhradah</v>
          </cell>
        </row>
        <row r="4625">
          <cell r="N4625" t="str">
            <v>Muhradah</v>
          </cell>
        </row>
        <row r="4626">
          <cell r="N4626" t="str">
            <v>Muhradah</v>
          </cell>
        </row>
        <row r="4627">
          <cell r="N4627" t="str">
            <v>Muhradah</v>
          </cell>
        </row>
        <row r="4628">
          <cell r="N4628" t="str">
            <v>Muhradah</v>
          </cell>
        </row>
        <row r="4629">
          <cell r="N4629" t="str">
            <v>Muhradah</v>
          </cell>
        </row>
        <row r="4630">
          <cell r="N4630" t="str">
            <v>Muhradah</v>
          </cell>
        </row>
        <row r="4631">
          <cell r="N4631" t="str">
            <v>Muhradah</v>
          </cell>
        </row>
        <row r="4632">
          <cell r="N4632" t="str">
            <v>Muhradah</v>
          </cell>
        </row>
        <row r="4633">
          <cell r="N4633" t="str">
            <v>Muhradah</v>
          </cell>
        </row>
        <row r="4634">
          <cell r="N4634" t="str">
            <v>Muhradah</v>
          </cell>
        </row>
        <row r="4635">
          <cell r="N4635" t="str">
            <v>Muhradah</v>
          </cell>
        </row>
        <row r="4636">
          <cell r="N4636" t="str">
            <v>Muhradah</v>
          </cell>
        </row>
        <row r="4637">
          <cell r="N4637" t="str">
            <v>Mzair'a</v>
          </cell>
        </row>
        <row r="4638">
          <cell r="N4638" t="str">
            <v>Mzair'a</v>
          </cell>
        </row>
        <row r="4639">
          <cell r="N4639" t="str">
            <v>Mzair'a</v>
          </cell>
        </row>
        <row r="4640">
          <cell r="N4640" t="str">
            <v>Mzair'a</v>
          </cell>
        </row>
        <row r="4641">
          <cell r="N4641" t="str">
            <v>Mzair'a</v>
          </cell>
        </row>
        <row r="4642">
          <cell r="N4642" t="str">
            <v>Mzair'a</v>
          </cell>
        </row>
        <row r="4643">
          <cell r="N4643" t="str">
            <v>Mzair'a</v>
          </cell>
        </row>
        <row r="4644">
          <cell r="N4644" t="str">
            <v>Mzair'a</v>
          </cell>
        </row>
        <row r="4645">
          <cell r="N4645" t="str">
            <v>Mzair'a</v>
          </cell>
        </row>
        <row r="4646">
          <cell r="N4646" t="str">
            <v>Mzair'a</v>
          </cell>
        </row>
        <row r="4647">
          <cell r="N4647" t="str">
            <v>Mzair'a</v>
          </cell>
        </row>
        <row r="4648">
          <cell r="N4648" t="str">
            <v>Mzair'a</v>
          </cell>
        </row>
        <row r="4649">
          <cell r="N4649" t="str">
            <v>Mzair'a</v>
          </cell>
        </row>
        <row r="4650">
          <cell r="N4650" t="str">
            <v>Mzair'a</v>
          </cell>
        </row>
        <row r="4651">
          <cell r="N4651" t="str">
            <v>Mzair'a</v>
          </cell>
        </row>
        <row r="4652">
          <cell r="N4652" t="str">
            <v>Mzair'a</v>
          </cell>
        </row>
        <row r="4653">
          <cell r="N4653" t="str">
            <v>Mzair'a</v>
          </cell>
        </row>
        <row r="4654">
          <cell r="N4654" t="str">
            <v>Mzair'a</v>
          </cell>
        </row>
        <row r="4655">
          <cell r="N4655" t="str">
            <v>Mzair'a</v>
          </cell>
        </row>
        <row r="4656">
          <cell r="N4656" t="str">
            <v>Mzair'a</v>
          </cell>
        </row>
        <row r="4657">
          <cell r="N4657" t="str">
            <v>Mzair'a</v>
          </cell>
        </row>
        <row r="4658">
          <cell r="N4658" t="str">
            <v>Mzair'a</v>
          </cell>
        </row>
        <row r="4659">
          <cell r="N4659" t="str">
            <v>Mzair'a</v>
          </cell>
        </row>
        <row r="4660">
          <cell r="N4660" t="str">
            <v>Mzair'a</v>
          </cell>
        </row>
        <row r="4661">
          <cell r="N4661" t="str">
            <v>Mzair'a</v>
          </cell>
        </row>
        <row r="4662">
          <cell r="N4662" t="str">
            <v>Mzair'a</v>
          </cell>
        </row>
        <row r="4663">
          <cell r="N4663" t="str">
            <v>Mzair'a</v>
          </cell>
        </row>
        <row r="4664">
          <cell r="N4664" t="str">
            <v>Mzair'a</v>
          </cell>
        </row>
        <row r="4665">
          <cell r="N4665" t="str">
            <v>Mzeireb</v>
          </cell>
        </row>
        <row r="4666">
          <cell r="N4666" t="str">
            <v>Mzeireb</v>
          </cell>
        </row>
        <row r="4667">
          <cell r="N4667" t="str">
            <v>Mzeireb</v>
          </cell>
        </row>
        <row r="4668">
          <cell r="N4668" t="str">
            <v>Mzeireb</v>
          </cell>
        </row>
        <row r="4669">
          <cell r="N4669" t="str">
            <v>Mzeireb</v>
          </cell>
        </row>
        <row r="4670">
          <cell r="N4670" t="str">
            <v>Mzeireb</v>
          </cell>
        </row>
        <row r="4671">
          <cell r="N4671" t="str">
            <v>Mzeireb</v>
          </cell>
        </row>
        <row r="4672">
          <cell r="N4672" t="str">
            <v>Mzeireb</v>
          </cell>
        </row>
        <row r="4673">
          <cell r="N4673" t="str">
            <v>Mzeireb</v>
          </cell>
        </row>
        <row r="4674">
          <cell r="N4674" t="str">
            <v>Mzeireb</v>
          </cell>
        </row>
        <row r="4675">
          <cell r="N4675" t="str">
            <v>Mzeireb</v>
          </cell>
        </row>
        <row r="4676">
          <cell r="N4676" t="str">
            <v>Mzeireb</v>
          </cell>
        </row>
        <row r="4677">
          <cell r="N4677" t="str">
            <v>Mzeireb</v>
          </cell>
        </row>
        <row r="4678">
          <cell r="N4678" t="str">
            <v>Mzeireb</v>
          </cell>
        </row>
        <row r="4679">
          <cell r="N4679" t="str">
            <v>Mzeireb</v>
          </cell>
        </row>
        <row r="4680">
          <cell r="N4680" t="str">
            <v>Mzeireb</v>
          </cell>
        </row>
        <row r="4681">
          <cell r="N4681" t="str">
            <v>Mzeireb</v>
          </cell>
        </row>
        <row r="4682">
          <cell r="N4682" t="str">
            <v>Nabul</v>
          </cell>
        </row>
        <row r="4683">
          <cell r="N4683" t="str">
            <v>Nabul</v>
          </cell>
        </row>
        <row r="4684">
          <cell r="N4684" t="str">
            <v>Nabul</v>
          </cell>
        </row>
        <row r="4685">
          <cell r="N4685" t="str">
            <v>Nabul</v>
          </cell>
        </row>
        <row r="4686">
          <cell r="N4686" t="str">
            <v>Nabul</v>
          </cell>
        </row>
        <row r="4687">
          <cell r="N4687" t="str">
            <v>Nabul</v>
          </cell>
        </row>
        <row r="4688">
          <cell r="N4688" t="str">
            <v>Nabul</v>
          </cell>
        </row>
        <row r="4689">
          <cell r="N4689" t="str">
            <v>Nabul</v>
          </cell>
        </row>
        <row r="4690">
          <cell r="N4690" t="str">
            <v>Nabul</v>
          </cell>
        </row>
        <row r="4691">
          <cell r="N4691" t="str">
            <v>Nabul</v>
          </cell>
        </row>
        <row r="4692">
          <cell r="N4692" t="str">
            <v>Nabul</v>
          </cell>
        </row>
        <row r="4693">
          <cell r="N4693" t="str">
            <v>Nabul</v>
          </cell>
        </row>
        <row r="4694">
          <cell r="N4694" t="str">
            <v>Nabul</v>
          </cell>
        </row>
        <row r="4695">
          <cell r="N4695" t="str">
            <v>Nabul</v>
          </cell>
        </row>
        <row r="4696">
          <cell r="N4696" t="str">
            <v>Nashabiyeh</v>
          </cell>
        </row>
        <row r="4697">
          <cell r="N4697" t="str">
            <v>Nashabiyeh</v>
          </cell>
        </row>
        <row r="4698">
          <cell r="N4698" t="str">
            <v>Nashabiyeh</v>
          </cell>
        </row>
        <row r="4699">
          <cell r="N4699" t="str">
            <v>Nashabiyeh</v>
          </cell>
        </row>
        <row r="4700">
          <cell r="N4700" t="str">
            <v>Nashabiyeh</v>
          </cell>
        </row>
        <row r="4701">
          <cell r="N4701" t="str">
            <v>Nashabiyeh</v>
          </cell>
        </row>
        <row r="4702">
          <cell r="N4702" t="str">
            <v>Nashabiyeh</v>
          </cell>
        </row>
        <row r="4703">
          <cell r="N4703" t="str">
            <v>Nashabiyeh</v>
          </cell>
        </row>
        <row r="4704">
          <cell r="N4704" t="str">
            <v>Nashabiyeh</v>
          </cell>
        </row>
        <row r="4705">
          <cell r="N4705" t="str">
            <v>Nashabiyeh</v>
          </cell>
        </row>
        <row r="4706">
          <cell r="N4706" t="str">
            <v>Nashabiyeh</v>
          </cell>
        </row>
        <row r="4707">
          <cell r="N4707" t="str">
            <v>Nashabiyeh</v>
          </cell>
        </row>
        <row r="4708">
          <cell r="N4708" t="str">
            <v>Nashabiyeh</v>
          </cell>
        </row>
        <row r="4709">
          <cell r="N4709" t="str">
            <v>Nashabiyeh</v>
          </cell>
        </row>
        <row r="4710">
          <cell r="N4710" t="str">
            <v>Nashabiyeh</v>
          </cell>
        </row>
        <row r="4711">
          <cell r="N4711" t="str">
            <v>Nashabiyeh</v>
          </cell>
        </row>
        <row r="4712">
          <cell r="N4712" t="str">
            <v>Nashabiyeh</v>
          </cell>
        </row>
        <row r="4713">
          <cell r="N4713" t="str">
            <v>Nashabiyeh</v>
          </cell>
        </row>
        <row r="4714">
          <cell r="N4714" t="str">
            <v>Nashabiyeh</v>
          </cell>
        </row>
        <row r="4715">
          <cell r="N4715" t="str">
            <v>Nashabiyeh</v>
          </cell>
        </row>
        <row r="4716">
          <cell r="N4716" t="str">
            <v>Nashabiyeh</v>
          </cell>
        </row>
        <row r="4717">
          <cell r="N4717" t="str">
            <v>Nashabiyeh</v>
          </cell>
        </row>
        <row r="4718">
          <cell r="N4718" t="str">
            <v>Nashabiyeh</v>
          </cell>
        </row>
        <row r="4719">
          <cell r="N4719" t="str">
            <v>Nashabiyeh</v>
          </cell>
        </row>
        <row r="4720">
          <cell r="N4720" t="str">
            <v>Nasra</v>
          </cell>
        </row>
        <row r="4721">
          <cell r="N4721" t="str">
            <v>Nasra</v>
          </cell>
        </row>
        <row r="4722">
          <cell r="N4722" t="str">
            <v>Nasra</v>
          </cell>
        </row>
        <row r="4723">
          <cell r="N4723" t="str">
            <v>Nasra</v>
          </cell>
        </row>
        <row r="4724">
          <cell r="N4724" t="str">
            <v>Nasra</v>
          </cell>
        </row>
        <row r="4725">
          <cell r="N4725" t="str">
            <v>Nasra</v>
          </cell>
        </row>
        <row r="4726">
          <cell r="N4726" t="str">
            <v>Nasra</v>
          </cell>
        </row>
        <row r="4727">
          <cell r="N4727" t="str">
            <v>Nasra</v>
          </cell>
        </row>
        <row r="4728">
          <cell r="N4728" t="str">
            <v>Nasra</v>
          </cell>
        </row>
        <row r="4729">
          <cell r="N4729" t="str">
            <v>Nasra</v>
          </cell>
        </row>
        <row r="4730">
          <cell r="N4730" t="str">
            <v>Nasra</v>
          </cell>
        </row>
        <row r="4731">
          <cell r="N4731" t="str">
            <v>Nasra</v>
          </cell>
        </row>
        <row r="4732">
          <cell r="N4732" t="str">
            <v>Nasra</v>
          </cell>
        </row>
        <row r="4733">
          <cell r="N4733" t="str">
            <v>Nasra</v>
          </cell>
        </row>
        <row r="4734">
          <cell r="N4734" t="str">
            <v>Nasra</v>
          </cell>
        </row>
        <row r="4735">
          <cell r="N4735" t="str">
            <v>Nasra</v>
          </cell>
        </row>
        <row r="4736">
          <cell r="N4736" t="str">
            <v>Nasra</v>
          </cell>
        </row>
        <row r="4737">
          <cell r="N4737" t="str">
            <v>Nasra</v>
          </cell>
        </row>
        <row r="4738">
          <cell r="N4738" t="str">
            <v>Nasra</v>
          </cell>
        </row>
        <row r="4739">
          <cell r="N4739" t="str">
            <v xml:space="preserve">Nawa </v>
          </cell>
        </row>
        <row r="4740">
          <cell r="N4740" t="str">
            <v xml:space="preserve">Nawa </v>
          </cell>
        </row>
        <row r="4741">
          <cell r="N4741" t="str">
            <v xml:space="preserve">Nawa </v>
          </cell>
        </row>
        <row r="4742">
          <cell r="N4742" t="str">
            <v xml:space="preserve">Nawa </v>
          </cell>
        </row>
        <row r="4743">
          <cell r="N4743" t="str">
            <v xml:space="preserve">Nawa </v>
          </cell>
        </row>
        <row r="4744">
          <cell r="N4744" t="str">
            <v>Oj</v>
          </cell>
        </row>
        <row r="4745">
          <cell r="N4745" t="str">
            <v>Oj</v>
          </cell>
        </row>
        <row r="4746">
          <cell r="N4746" t="str">
            <v>Oj</v>
          </cell>
        </row>
        <row r="4747">
          <cell r="N4747" t="str">
            <v>Oj</v>
          </cell>
        </row>
        <row r="4748">
          <cell r="N4748" t="str">
            <v>Oj</v>
          </cell>
        </row>
        <row r="4749">
          <cell r="N4749" t="str">
            <v>Oj</v>
          </cell>
        </row>
        <row r="4750">
          <cell r="N4750" t="str">
            <v>Oj</v>
          </cell>
        </row>
        <row r="4751">
          <cell r="N4751" t="str">
            <v>Oj</v>
          </cell>
        </row>
        <row r="4752">
          <cell r="N4752" t="str">
            <v>Oj</v>
          </cell>
        </row>
        <row r="4753">
          <cell r="N4753" t="str">
            <v>Oj</v>
          </cell>
        </row>
        <row r="4754">
          <cell r="N4754" t="str">
            <v>Oj</v>
          </cell>
        </row>
        <row r="4755">
          <cell r="N4755" t="str">
            <v>Oj</v>
          </cell>
        </row>
        <row r="4756">
          <cell r="N4756" t="str">
            <v>Oj</v>
          </cell>
        </row>
        <row r="4757">
          <cell r="N4757" t="str">
            <v>Oj</v>
          </cell>
        </row>
        <row r="4758">
          <cell r="N4758" t="str">
            <v>Oqeirbat</v>
          </cell>
        </row>
        <row r="4759">
          <cell r="N4759" t="str">
            <v>Oqeirbat</v>
          </cell>
        </row>
        <row r="4760">
          <cell r="N4760" t="str">
            <v>Oqeirbat</v>
          </cell>
        </row>
        <row r="4761">
          <cell r="N4761" t="str">
            <v>Oqeirbat</v>
          </cell>
        </row>
        <row r="4762">
          <cell r="N4762" t="str">
            <v>Oqeirbat</v>
          </cell>
        </row>
        <row r="4763">
          <cell r="N4763" t="str">
            <v>Oqeirbat</v>
          </cell>
        </row>
        <row r="4764">
          <cell r="N4764" t="str">
            <v>Oqeirbat</v>
          </cell>
        </row>
        <row r="4765">
          <cell r="N4765" t="str">
            <v>Oqeirbat</v>
          </cell>
        </row>
        <row r="4766">
          <cell r="N4766" t="str">
            <v>Oqeirbat</v>
          </cell>
        </row>
        <row r="4767">
          <cell r="N4767" t="str">
            <v>Oqeirbat</v>
          </cell>
        </row>
        <row r="4768">
          <cell r="N4768" t="str">
            <v>Oqeirbat</v>
          </cell>
        </row>
        <row r="4769">
          <cell r="N4769" t="str">
            <v>Oqeirbat</v>
          </cell>
        </row>
        <row r="4770">
          <cell r="N4770" t="str">
            <v>Oqeirbat</v>
          </cell>
        </row>
        <row r="4771">
          <cell r="N4771" t="str">
            <v>Oqeirbat</v>
          </cell>
        </row>
        <row r="4772">
          <cell r="N4772" t="str">
            <v>Oqeirbat</v>
          </cell>
        </row>
        <row r="4773">
          <cell r="N4773" t="str">
            <v>Oqeirbat</v>
          </cell>
        </row>
        <row r="4774">
          <cell r="N4774" t="str">
            <v>Oqeirbat</v>
          </cell>
        </row>
        <row r="4775">
          <cell r="N4775" t="str">
            <v>Oqeirbat</v>
          </cell>
        </row>
        <row r="4776">
          <cell r="N4776" t="str">
            <v>Oqeirbat</v>
          </cell>
        </row>
        <row r="4777">
          <cell r="N4777" t="str">
            <v>Oqeirbat</v>
          </cell>
        </row>
        <row r="4778">
          <cell r="N4778" t="str">
            <v>Oqeirbat</v>
          </cell>
        </row>
        <row r="4779">
          <cell r="N4779" t="str">
            <v>Oqeirbat</v>
          </cell>
        </row>
        <row r="4780">
          <cell r="N4780" t="str">
            <v>Oqeirbat</v>
          </cell>
        </row>
        <row r="4781">
          <cell r="N4781" t="str">
            <v>Oqeirbat</v>
          </cell>
        </row>
        <row r="4782">
          <cell r="N4782" t="str">
            <v>Oqeirbat</v>
          </cell>
        </row>
        <row r="4783">
          <cell r="N4783" t="str">
            <v>Oqeirbat</v>
          </cell>
        </row>
        <row r="4784">
          <cell r="N4784" t="str">
            <v>Oqeirbat</v>
          </cell>
        </row>
        <row r="4785">
          <cell r="N4785" t="str">
            <v>Oqeirbat</v>
          </cell>
        </row>
        <row r="4786">
          <cell r="N4786" t="str">
            <v>Oqeirbat</v>
          </cell>
        </row>
        <row r="4787">
          <cell r="N4787" t="str">
            <v>Oqeirbat</v>
          </cell>
        </row>
        <row r="4788">
          <cell r="N4788" t="str">
            <v>Oqeirbat</v>
          </cell>
        </row>
        <row r="4789">
          <cell r="N4789" t="str">
            <v>Oqeirbat</v>
          </cell>
        </row>
        <row r="4790">
          <cell r="N4790" t="str">
            <v>Oqeirbat</v>
          </cell>
        </row>
        <row r="4791">
          <cell r="N4791" t="str">
            <v>Oqeirbat</v>
          </cell>
        </row>
        <row r="4792">
          <cell r="N4792" t="str">
            <v>Oqeirbat</v>
          </cell>
        </row>
        <row r="4793">
          <cell r="N4793" t="str">
            <v>Oqeirbat</v>
          </cell>
        </row>
        <row r="4794">
          <cell r="N4794" t="str">
            <v>Oqeirbat</v>
          </cell>
        </row>
        <row r="4795">
          <cell r="N4795" t="str">
            <v>Oqeirbat</v>
          </cell>
        </row>
        <row r="4796">
          <cell r="N4796" t="str">
            <v>Oqeirbat</v>
          </cell>
        </row>
        <row r="4797">
          <cell r="N4797" t="str">
            <v>Oqeirbat</v>
          </cell>
        </row>
        <row r="4798">
          <cell r="N4798" t="str">
            <v>Oqeirbat</v>
          </cell>
        </row>
        <row r="4799">
          <cell r="N4799" t="str">
            <v>Oqeirbat</v>
          </cell>
        </row>
        <row r="4800">
          <cell r="N4800" t="str">
            <v>Oqeirbat</v>
          </cell>
        </row>
        <row r="4801">
          <cell r="N4801" t="str">
            <v>Oqeirbat</v>
          </cell>
        </row>
        <row r="4802">
          <cell r="N4802" t="str">
            <v>Oqeirbat</v>
          </cell>
        </row>
        <row r="4803">
          <cell r="N4803" t="str">
            <v>Oqeirbat</v>
          </cell>
        </row>
        <row r="4804">
          <cell r="N4804" t="str">
            <v>Oqeirbat</v>
          </cell>
        </row>
        <row r="4805">
          <cell r="N4805" t="str">
            <v>Qabu</v>
          </cell>
        </row>
        <row r="4806">
          <cell r="N4806" t="str">
            <v>Qabu</v>
          </cell>
        </row>
        <row r="4807">
          <cell r="N4807" t="str">
            <v>Qabu</v>
          </cell>
        </row>
        <row r="4808">
          <cell r="N4808" t="str">
            <v>Qabu</v>
          </cell>
        </row>
        <row r="4809">
          <cell r="N4809" t="str">
            <v>Qabu</v>
          </cell>
        </row>
        <row r="4810">
          <cell r="N4810" t="str">
            <v>Qabu</v>
          </cell>
        </row>
        <row r="4811">
          <cell r="N4811" t="str">
            <v>Qabu</v>
          </cell>
        </row>
        <row r="4812">
          <cell r="N4812" t="str">
            <v>Qabu</v>
          </cell>
        </row>
        <row r="4813">
          <cell r="N4813" t="str">
            <v>Qabu</v>
          </cell>
        </row>
        <row r="4814">
          <cell r="N4814" t="str">
            <v>Qadmous</v>
          </cell>
        </row>
        <row r="4815">
          <cell r="N4815" t="str">
            <v>Qadmous</v>
          </cell>
        </row>
        <row r="4816">
          <cell r="N4816" t="str">
            <v>Qadmous</v>
          </cell>
        </row>
        <row r="4817">
          <cell r="N4817" t="str">
            <v>Qadmous</v>
          </cell>
        </row>
        <row r="4818">
          <cell r="N4818" t="str">
            <v>Qadmous</v>
          </cell>
        </row>
        <row r="4819">
          <cell r="N4819" t="str">
            <v>Qadmous</v>
          </cell>
        </row>
        <row r="4820">
          <cell r="N4820" t="str">
            <v>Qadmous</v>
          </cell>
        </row>
        <row r="4821">
          <cell r="N4821" t="str">
            <v>Qadmous</v>
          </cell>
        </row>
        <row r="4822">
          <cell r="N4822" t="str">
            <v>Qadmous</v>
          </cell>
        </row>
        <row r="4823">
          <cell r="N4823" t="str">
            <v>Qadmous</v>
          </cell>
        </row>
        <row r="4824">
          <cell r="N4824" t="str">
            <v>Qadmous</v>
          </cell>
        </row>
        <row r="4825">
          <cell r="N4825" t="str">
            <v>Qadmous</v>
          </cell>
        </row>
        <row r="4826">
          <cell r="N4826" t="str">
            <v>Qadmous</v>
          </cell>
        </row>
        <row r="4827">
          <cell r="N4827" t="str">
            <v>Qadmous</v>
          </cell>
        </row>
        <row r="4828">
          <cell r="N4828" t="str">
            <v>Qadmous</v>
          </cell>
        </row>
        <row r="4829">
          <cell r="N4829" t="str">
            <v>Qadmous</v>
          </cell>
        </row>
        <row r="4830">
          <cell r="N4830" t="str">
            <v>Qadmous</v>
          </cell>
        </row>
        <row r="4831">
          <cell r="N4831" t="str">
            <v>Qadmous</v>
          </cell>
        </row>
        <row r="4832">
          <cell r="N4832" t="str">
            <v>Qadmous</v>
          </cell>
        </row>
        <row r="4833">
          <cell r="N4833" t="str">
            <v>Qadmous</v>
          </cell>
        </row>
        <row r="4834">
          <cell r="N4834" t="str">
            <v>Qadmous</v>
          </cell>
        </row>
        <row r="4835">
          <cell r="N4835" t="str">
            <v>Qadmous</v>
          </cell>
        </row>
        <row r="4836">
          <cell r="N4836" t="str">
            <v>Qadmous</v>
          </cell>
        </row>
        <row r="4837">
          <cell r="N4837" t="str">
            <v>Qadmous</v>
          </cell>
        </row>
        <row r="4838">
          <cell r="N4838" t="str">
            <v>Qadmous</v>
          </cell>
        </row>
        <row r="4839">
          <cell r="N4839" t="str">
            <v>Qadmous</v>
          </cell>
        </row>
        <row r="4840">
          <cell r="N4840" t="str">
            <v>Qahtaniyyeh</v>
          </cell>
        </row>
        <row r="4841">
          <cell r="N4841" t="str">
            <v>Qahtaniyyeh</v>
          </cell>
        </row>
        <row r="4842">
          <cell r="N4842" t="str">
            <v>Qahtaniyyeh</v>
          </cell>
        </row>
        <row r="4843">
          <cell r="N4843" t="str">
            <v>Qahtaniyyeh</v>
          </cell>
        </row>
        <row r="4844">
          <cell r="N4844" t="str">
            <v>Qahtaniyyeh</v>
          </cell>
        </row>
        <row r="4845">
          <cell r="N4845" t="str">
            <v>Qahtaniyyeh</v>
          </cell>
        </row>
        <row r="4846">
          <cell r="N4846" t="str">
            <v>Qahtaniyyeh</v>
          </cell>
        </row>
        <row r="4847">
          <cell r="N4847" t="str">
            <v>Qahtaniyyeh</v>
          </cell>
        </row>
        <row r="4848">
          <cell r="N4848" t="str">
            <v>Qahtaniyyeh</v>
          </cell>
        </row>
        <row r="4849">
          <cell r="N4849" t="str">
            <v>Qahtaniyyeh</v>
          </cell>
        </row>
        <row r="4850">
          <cell r="N4850" t="str">
            <v>Qahtaniyyeh</v>
          </cell>
        </row>
        <row r="4851">
          <cell r="N4851" t="str">
            <v>Qahtaniyyeh</v>
          </cell>
        </row>
        <row r="4852">
          <cell r="N4852" t="str">
            <v>Qahtaniyyeh</v>
          </cell>
        </row>
        <row r="4853">
          <cell r="N4853" t="str">
            <v>Qahtaniyyeh</v>
          </cell>
        </row>
        <row r="4854">
          <cell r="N4854" t="str">
            <v>Qahtaniyyeh</v>
          </cell>
        </row>
        <row r="4855">
          <cell r="N4855" t="str">
            <v>Qahtaniyyeh</v>
          </cell>
        </row>
        <row r="4856">
          <cell r="N4856" t="str">
            <v>Qahtaniyyeh</v>
          </cell>
        </row>
        <row r="4857">
          <cell r="N4857" t="str">
            <v>Qahtaniyyeh</v>
          </cell>
        </row>
        <row r="4858">
          <cell r="N4858" t="str">
            <v>Qahtaniyyeh</v>
          </cell>
        </row>
        <row r="4859">
          <cell r="N4859" t="str">
            <v>Qahtaniyyeh</v>
          </cell>
        </row>
        <row r="4860">
          <cell r="N4860" t="str">
            <v>Qahtaniyyeh</v>
          </cell>
        </row>
        <row r="4861">
          <cell r="N4861" t="str">
            <v>Qahtaniyyeh</v>
          </cell>
        </row>
        <row r="4862">
          <cell r="N4862" t="str">
            <v>Qahtaniyyeh</v>
          </cell>
        </row>
        <row r="4863">
          <cell r="N4863" t="str">
            <v>Qahtaniyyeh</v>
          </cell>
        </row>
        <row r="4864">
          <cell r="N4864" t="str">
            <v>Qahtaniyyeh</v>
          </cell>
        </row>
        <row r="4865">
          <cell r="N4865" t="str">
            <v>Qahtaniyyeh</v>
          </cell>
        </row>
        <row r="4866">
          <cell r="N4866" t="str">
            <v>Qahtaniyyeh</v>
          </cell>
        </row>
        <row r="4867">
          <cell r="N4867" t="str">
            <v>Qahtaniyyeh</v>
          </cell>
        </row>
        <row r="4868">
          <cell r="N4868" t="str">
            <v>Qahtaniyyeh</v>
          </cell>
        </row>
        <row r="4869">
          <cell r="N4869" t="str">
            <v>Qahtaniyyeh</v>
          </cell>
        </row>
        <row r="4870">
          <cell r="N4870" t="str">
            <v>Qahtaniyyeh</v>
          </cell>
        </row>
        <row r="4871">
          <cell r="N4871" t="str">
            <v>Qahtaniyyeh</v>
          </cell>
        </row>
        <row r="4872">
          <cell r="N4872" t="str">
            <v>Qahtaniyyeh</v>
          </cell>
        </row>
        <row r="4873">
          <cell r="N4873" t="str">
            <v>Qahtaniyyeh</v>
          </cell>
        </row>
        <row r="4874">
          <cell r="N4874" t="str">
            <v>Qahtaniyyeh</v>
          </cell>
        </row>
        <row r="4875">
          <cell r="N4875" t="str">
            <v>Qahtaniyyeh</v>
          </cell>
        </row>
        <row r="4876">
          <cell r="N4876" t="str">
            <v>Qahtaniyyeh</v>
          </cell>
        </row>
        <row r="4877">
          <cell r="N4877" t="str">
            <v>Qahtaniyyeh</v>
          </cell>
        </row>
        <row r="4878">
          <cell r="N4878" t="str">
            <v>Qahtaniyyeh</v>
          </cell>
        </row>
        <row r="4879">
          <cell r="N4879" t="str">
            <v>Qahtaniyyeh</v>
          </cell>
        </row>
        <row r="4880">
          <cell r="N4880" t="str">
            <v>Qahtaniyyeh</v>
          </cell>
        </row>
        <row r="4881">
          <cell r="N4881" t="str">
            <v>Qahtaniyyeh</v>
          </cell>
        </row>
        <row r="4882">
          <cell r="N4882" t="str">
            <v>Qahtaniyyeh</v>
          </cell>
        </row>
        <row r="4883">
          <cell r="N4883" t="str">
            <v>Qahtaniyyeh</v>
          </cell>
        </row>
        <row r="4884">
          <cell r="N4884" t="str">
            <v>Qahtaniyyeh</v>
          </cell>
        </row>
        <row r="4885">
          <cell r="N4885" t="str">
            <v>Qahtaniyyeh</v>
          </cell>
        </row>
        <row r="4886">
          <cell r="N4886" t="str">
            <v>Qahtaniyyeh</v>
          </cell>
        </row>
        <row r="4887">
          <cell r="N4887" t="str">
            <v>Qahtaniyyeh</v>
          </cell>
        </row>
        <row r="4888">
          <cell r="N4888" t="str">
            <v>Qahtaniyyeh</v>
          </cell>
        </row>
        <row r="4889">
          <cell r="N4889" t="str">
            <v>Qahtaniyyeh</v>
          </cell>
        </row>
        <row r="4890">
          <cell r="N4890" t="str">
            <v>Qahtaniyyeh</v>
          </cell>
        </row>
        <row r="4891">
          <cell r="N4891" t="str">
            <v>Qahtaniyyeh</v>
          </cell>
        </row>
        <row r="4892">
          <cell r="N4892" t="str">
            <v>Qahtaniyyeh</v>
          </cell>
        </row>
        <row r="4893">
          <cell r="N4893" t="str">
            <v>Qahtaniyyeh</v>
          </cell>
        </row>
        <row r="4894">
          <cell r="N4894" t="str">
            <v>Qahtaniyyeh</v>
          </cell>
        </row>
        <row r="4895">
          <cell r="N4895" t="str">
            <v>Qahtaniyyeh</v>
          </cell>
        </row>
        <row r="4896">
          <cell r="N4896" t="str">
            <v>Qahtaniyyeh</v>
          </cell>
        </row>
        <row r="4897">
          <cell r="N4897" t="str">
            <v>Qahtaniyyeh</v>
          </cell>
        </row>
        <row r="4898">
          <cell r="N4898" t="str">
            <v>Qahtaniyyeh</v>
          </cell>
        </row>
        <row r="4899">
          <cell r="N4899" t="str">
            <v>Qahtaniyyeh</v>
          </cell>
        </row>
        <row r="4900">
          <cell r="N4900" t="str">
            <v>Qahtaniyyeh</v>
          </cell>
        </row>
        <row r="4901">
          <cell r="N4901" t="str">
            <v>Qahtaniyyeh</v>
          </cell>
        </row>
        <row r="4902">
          <cell r="N4902" t="str">
            <v>Qahtaniyyeh</v>
          </cell>
        </row>
        <row r="4903">
          <cell r="N4903" t="str">
            <v>Qahtaniyyeh</v>
          </cell>
        </row>
        <row r="4904">
          <cell r="N4904" t="str">
            <v>Qahtaniyyeh</v>
          </cell>
        </row>
        <row r="4905">
          <cell r="N4905" t="str">
            <v>Qahtaniyyeh</v>
          </cell>
        </row>
        <row r="4906">
          <cell r="N4906" t="str">
            <v>Qahtaniyyeh</v>
          </cell>
        </row>
        <row r="4907">
          <cell r="N4907" t="str">
            <v>Qahtaniyyeh</v>
          </cell>
        </row>
        <row r="4908">
          <cell r="N4908" t="str">
            <v>Qahtaniyyeh</v>
          </cell>
        </row>
        <row r="4909">
          <cell r="N4909" t="str">
            <v>Qahtaniyyeh</v>
          </cell>
        </row>
        <row r="4910">
          <cell r="N4910" t="str">
            <v>Qarayya</v>
          </cell>
        </row>
        <row r="4911">
          <cell r="N4911" t="str">
            <v>Qarayya</v>
          </cell>
        </row>
        <row r="4912">
          <cell r="N4912" t="str">
            <v>Qarayya</v>
          </cell>
        </row>
        <row r="4913">
          <cell r="N4913" t="str">
            <v>Qarayya</v>
          </cell>
        </row>
        <row r="4914">
          <cell r="N4914" t="str">
            <v>Qaryatein</v>
          </cell>
        </row>
        <row r="4915">
          <cell r="N4915" t="str">
            <v>Qaryatein</v>
          </cell>
        </row>
        <row r="4916">
          <cell r="N4916" t="str">
            <v>Qaryatein</v>
          </cell>
        </row>
        <row r="4917">
          <cell r="N4917" t="str">
            <v>Qaryatein</v>
          </cell>
        </row>
        <row r="4918">
          <cell r="N4918" t="str">
            <v>Qaryatein</v>
          </cell>
        </row>
        <row r="4919">
          <cell r="N4919" t="str">
            <v>Qastal Maaf</v>
          </cell>
        </row>
        <row r="4920">
          <cell r="N4920" t="str">
            <v>Qastal Maaf</v>
          </cell>
        </row>
        <row r="4921">
          <cell r="N4921" t="str">
            <v>Qastal Maaf</v>
          </cell>
        </row>
        <row r="4922">
          <cell r="N4922" t="str">
            <v>Qastal Maaf</v>
          </cell>
        </row>
        <row r="4923">
          <cell r="N4923" t="str">
            <v>Qastal Maaf</v>
          </cell>
        </row>
        <row r="4924">
          <cell r="N4924" t="str">
            <v>Qastal Maaf</v>
          </cell>
        </row>
        <row r="4925">
          <cell r="N4925" t="str">
            <v>Qastal Maaf</v>
          </cell>
        </row>
        <row r="4926">
          <cell r="N4926" t="str">
            <v>Qastal Maaf</v>
          </cell>
        </row>
        <row r="4927">
          <cell r="N4927" t="str">
            <v>Qastal Maaf</v>
          </cell>
        </row>
        <row r="4928">
          <cell r="N4928" t="str">
            <v>Qastal Maaf</v>
          </cell>
        </row>
        <row r="4929">
          <cell r="N4929" t="str">
            <v>Qastal Maaf</v>
          </cell>
        </row>
        <row r="4930">
          <cell r="N4930" t="str">
            <v>Qastal Maaf</v>
          </cell>
        </row>
        <row r="4931">
          <cell r="N4931" t="str">
            <v>Qastal Maaf</v>
          </cell>
        </row>
        <row r="4932">
          <cell r="N4932" t="str">
            <v>Qastal Maaf</v>
          </cell>
        </row>
        <row r="4933">
          <cell r="N4933" t="str">
            <v>Qastal Maaf</v>
          </cell>
        </row>
        <row r="4934">
          <cell r="N4934" t="str">
            <v>Qastal Maaf</v>
          </cell>
        </row>
        <row r="4935">
          <cell r="N4935" t="str">
            <v>Qastal Maaf</v>
          </cell>
        </row>
        <row r="4936">
          <cell r="N4936" t="str">
            <v>Qastal Maaf</v>
          </cell>
        </row>
        <row r="4937">
          <cell r="N4937" t="str">
            <v>Qastal Maaf</v>
          </cell>
        </row>
        <row r="4938">
          <cell r="N4938" t="str">
            <v>Qastal Maaf</v>
          </cell>
        </row>
        <row r="4939">
          <cell r="N4939" t="str">
            <v>Qastal Maaf</v>
          </cell>
        </row>
        <row r="4940">
          <cell r="N4940" t="str">
            <v>Qastal Maaf</v>
          </cell>
        </row>
        <row r="4941">
          <cell r="N4941" t="str">
            <v>Qastal Maaf</v>
          </cell>
        </row>
        <row r="4942">
          <cell r="N4942" t="str">
            <v>Qastal Maaf</v>
          </cell>
        </row>
        <row r="4943">
          <cell r="N4943" t="str">
            <v>Qastal Maaf</v>
          </cell>
        </row>
        <row r="4944">
          <cell r="N4944" t="str">
            <v>Qastal Maaf</v>
          </cell>
        </row>
        <row r="4945">
          <cell r="N4945" t="str">
            <v>Qastal Maaf</v>
          </cell>
        </row>
        <row r="4946">
          <cell r="N4946" t="str">
            <v>Qastal Maaf</v>
          </cell>
        </row>
        <row r="4947">
          <cell r="N4947" t="str">
            <v>Qatana</v>
          </cell>
        </row>
        <row r="4948">
          <cell r="N4948" t="str">
            <v>Qatana</v>
          </cell>
        </row>
        <row r="4949">
          <cell r="N4949" t="str">
            <v>Qatana</v>
          </cell>
        </row>
        <row r="4950">
          <cell r="N4950" t="str">
            <v>Qatana</v>
          </cell>
        </row>
        <row r="4951">
          <cell r="N4951" t="str">
            <v>Qatana</v>
          </cell>
        </row>
        <row r="4952">
          <cell r="N4952" t="str">
            <v>Qatana</v>
          </cell>
        </row>
        <row r="4953">
          <cell r="N4953" t="str">
            <v>Qatana</v>
          </cell>
        </row>
        <row r="4954">
          <cell r="N4954" t="str">
            <v>Qatana</v>
          </cell>
        </row>
        <row r="4955">
          <cell r="N4955" t="str">
            <v>Qatana</v>
          </cell>
        </row>
        <row r="4956">
          <cell r="N4956" t="str">
            <v>Qatana</v>
          </cell>
        </row>
        <row r="4957">
          <cell r="N4957" t="str">
            <v>Qatana</v>
          </cell>
        </row>
        <row r="4958">
          <cell r="N4958" t="str">
            <v>Qatana</v>
          </cell>
        </row>
        <row r="4959">
          <cell r="N4959" t="str">
            <v>Qatana</v>
          </cell>
        </row>
        <row r="4960">
          <cell r="N4960" t="str">
            <v>Qatana</v>
          </cell>
        </row>
        <row r="4961">
          <cell r="N4961" t="str">
            <v>Qatana</v>
          </cell>
        </row>
        <row r="4962">
          <cell r="N4962" t="str">
            <v>Qatana</v>
          </cell>
        </row>
        <row r="4963">
          <cell r="N4963" t="str">
            <v>Qatana</v>
          </cell>
        </row>
        <row r="4964">
          <cell r="N4964" t="str">
            <v>Qatana</v>
          </cell>
        </row>
        <row r="4965">
          <cell r="N4965" t="str">
            <v>Qatana</v>
          </cell>
        </row>
        <row r="4966">
          <cell r="N4966" t="str">
            <v>Qourqeena</v>
          </cell>
        </row>
        <row r="4967">
          <cell r="N4967" t="str">
            <v>Qourqeena</v>
          </cell>
        </row>
        <row r="4968">
          <cell r="N4968" t="str">
            <v>Qourqeena</v>
          </cell>
        </row>
        <row r="4969">
          <cell r="N4969" t="str">
            <v>Qourqeena</v>
          </cell>
        </row>
        <row r="4970">
          <cell r="N4970" t="str">
            <v>Qourqeena</v>
          </cell>
        </row>
        <row r="4971">
          <cell r="N4971" t="str">
            <v>Qourqeena</v>
          </cell>
        </row>
        <row r="4972">
          <cell r="N4972" t="str">
            <v>Qourqeena</v>
          </cell>
        </row>
        <row r="4973">
          <cell r="N4973" t="str">
            <v>Qourqeena</v>
          </cell>
        </row>
        <row r="4974">
          <cell r="N4974" t="str">
            <v>Qourqeena</v>
          </cell>
        </row>
        <row r="4975">
          <cell r="N4975" t="str">
            <v>Qourqeena</v>
          </cell>
        </row>
        <row r="4976">
          <cell r="N4976" t="str">
            <v>Qourqeena</v>
          </cell>
        </row>
        <row r="4977">
          <cell r="N4977" t="str">
            <v>Qourqeena</v>
          </cell>
        </row>
        <row r="4978">
          <cell r="N4978" t="str">
            <v>Qourqeena</v>
          </cell>
        </row>
        <row r="4979">
          <cell r="N4979" t="str">
            <v>Qourqeena</v>
          </cell>
        </row>
        <row r="4980">
          <cell r="N4980" t="str">
            <v>Qourqeena</v>
          </cell>
        </row>
        <row r="4981">
          <cell r="N4981" t="str">
            <v>Qourqeena</v>
          </cell>
        </row>
        <row r="4982">
          <cell r="N4982" t="str">
            <v>Qourqeena</v>
          </cell>
        </row>
        <row r="4983">
          <cell r="N4983" t="str">
            <v>Qteilbiyyeh</v>
          </cell>
        </row>
        <row r="4984">
          <cell r="N4984" t="str">
            <v>Qteilbiyyeh</v>
          </cell>
        </row>
        <row r="4985">
          <cell r="N4985" t="str">
            <v>Qteilbiyyeh</v>
          </cell>
        </row>
        <row r="4986">
          <cell r="N4986" t="str">
            <v>Qteilbiyyeh</v>
          </cell>
        </row>
        <row r="4987">
          <cell r="N4987" t="str">
            <v>Qteilbiyyeh</v>
          </cell>
        </row>
        <row r="4988">
          <cell r="N4988" t="str">
            <v>Qteilbiyyeh</v>
          </cell>
        </row>
        <row r="4989">
          <cell r="N4989" t="str">
            <v>Qteilbiyyeh</v>
          </cell>
        </row>
        <row r="4990">
          <cell r="N4990" t="str">
            <v>Qteilbiyyeh</v>
          </cell>
        </row>
        <row r="4991">
          <cell r="N4991" t="str">
            <v>Qteilbiyyeh</v>
          </cell>
        </row>
        <row r="4992">
          <cell r="N4992" t="str">
            <v>Qteilbiyyeh</v>
          </cell>
        </row>
        <row r="4993">
          <cell r="N4993" t="str">
            <v>Qteilbiyyeh</v>
          </cell>
        </row>
        <row r="4994">
          <cell r="N4994" t="str">
            <v>Qteilbiyyeh</v>
          </cell>
        </row>
        <row r="4995">
          <cell r="N4995" t="str">
            <v>Qteilbiyyeh</v>
          </cell>
        </row>
        <row r="4996">
          <cell r="N4996" t="str">
            <v>Qteilbiyyeh</v>
          </cell>
        </row>
        <row r="4997">
          <cell r="N4997" t="str">
            <v>Qteilbiyyeh</v>
          </cell>
        </row>
        <row r="4998">
          <cell r="N4998" t="str">
            <v>Qteilbiyyeh</v>
          </cell>
        </row>
        <row r="4999">
          <cell r="N4999" t="str">
            <v>Qteilbiyyeh</v>
          </cell>
        </row>
        <row r="5000">
          <cell r="N5000" t="str">
            <v>Qteilbiyyeh</v>
          </cell>
        </row>
        <row r="5001">
          <cell r="N5001" t="str">
            <v>Qteilbiyyeh</v>
          </cell>
        </row>
        <row r="5002">
          <cell r="N5002" t="str">
            <v>Qteilbiyyeh</v>
          </cell>
        </row>
        <row r="5003">
          <cell r="N5003" t="str">
            <v>Qteilbiyyeh</v>
          </cell>
        </row>
        <row r="5004">
          <cell r="N5004" t="str">
            <v>Qteilbiyyeh</v>
          </cell>
        </row>
        <row r="5005">
          <cell r="N5005" t="str">
            <v>Qteilbiyyeh</v>
          </cell>
        </row>
        <row r="5006">
          <cell r="N5006" t="str">
            <v>Qteilbiyyeh</v>
          </cell>
        </row>
        <row r="5007">
          <cell r="N5007" t="str">
            <v>Qteilbiyyeh</v>
          </cell>
        </row>
        <row r="5008">
          <cell r="N5008" t="str">
            <v>Qteilbiyyeh</v>
          </cell>
        </row>
        <row r="5009">
          <cell r="N5009" t="str">
            <v>Qteilbiyyeh</v>
          </cell>
        </row>
        <row r="5010">
          <cell r="N5010" t="str">
            <v>Qteilbiyyeh</v>
          </cell>
        </row>
        <row r="5011">
          <cell r="N5011" t="str">
            <v>Quamishli</v>
          </cell>
        </row>
        <row r="5012">
          <cell r="N5012" t="str">
            <v>Quamishli</v>
          </cell>
        </row>
        <row r="5013">
          <cell r="N5013" t="str">
            <v>Quamishli</v>
          </cell>
        </row>
        <row r="5014">
          <cell r="N5014" t="str">
            <v>Quamishli</v>
          </cell>
        </row>
        <row r="5015">
          <cell r="N5015" t="str">
            <v>Quamishli</v>
          </cell>
        </row>
        <row r="5016">
          <cell r="N5016" t="str">
            <v>Quamishli</v>
          </cell>
        </row>
        <row r="5017">
          <cell r="N5017" t="str">
            <v>Quamishli</v>
          </cell>
        </row>
        <row r="5018">
          <cell r="N5018" t="str">
            <v>Quamishli</v>
          </cell>
        </row>
        <row r="5019">
          <cell r="N5019" t="str">
            <v>Quamishli</v>
          </cell>
        </row>
        <row r="5020">
          <cell r="N5020" t="str">
            <v>Quamishli</v>
          </cell>
        </row>
        <row r="5021">
          <cell r="N5021" t="str">
            <v>Quamishli</v>
          </cell>
        </row>
        <row r="5022">
          <cell r="N5022" t="str">
            <v>Quamishli</v>
          </cell>
        </row>
        <row r="5023">
          <cell r="N5023" t="str">
            <v>Quamishli</v>
          </cell>
        </row>
        <row r="5024">
          <cell r="N5024" t="str">
            <v>Quamishli</v>
          </cell>
        </row>
        <row r="5025">
          <cell r="N5025" t="str">
            <v>Quamishli</v>
          </cell>
        </row>
        <row r="5026">
          <cell r="N5026" t="str">
            <v>Quamishli</v>
          </cell>
        </row>
        <row r="5027">
          <cell r="N5027" t="str">
            <v>Quamishli</v>
          </cell>
        </row>
        <row r="5028">
          <cell r="N5028" t="str">
            <v>Quamishli</v>
          </cell>
        </row>
        <row r="5029">
          <cell r="N5029" t="str">
            <v>Quamishli</v>
          </cell>
        </row>
        <row r="5030">
          <cell r="N5030" t="str">
            <v>Quamishli</v>
          </cell>
        </row>
        <row r="5031">
          <cell r="N5031" t="str">
            <v>Quamishli</v>
          </cell>
        </row>
        <row r="5032">
          <cell r="N5032" t="str">
            <v>Quamishli</v>
          </cell>
        </row>
        <row r="5033">
          <cell r="N5033" t="str">
            <v>Quamishli</v>
          </cell>
        </row>
        <row r="5034">
          <cell r="N5034" t="str">
            <v>Quamishli</v>
          </cell>
        </row>
        <row r="5035">
          <cell r="N5035" t="str">
            <v>Quamishli</v>
          </cell>
        </row>
        <row r="5036">
          <cell r="N5036" t="str">
            <v>Quamishli</v>
          </cell>
        </row>
        <row r="5037">
          <cell r="N5037" t="str">
            <v>Quamishli</v>
          </cell>
        </row>
        <row r="5038">
          <cell r="N5038" t="str">
            <v>Quamishli</v>
          </cell>
        </row>
        <row r="5039">
          <cell r="N5039" t="str">
            <v>Quamishli</v>
          </cell>
        </row>
        <row r="5040">
          <cell r="N5040" t="str">
            <v>Quamishli</v>
          </cell>
        </row>
        <row r="5041">
          <cell r="N5041" t="str">
            <v>Quamishli</v>
          </cell>
        </row>
        <row r="5042">
          <cell r="N5042" t="str">
            <v>Quamishli</v>
          </cell>
        </row>
        <row r="5043">
          <cell r="N5043" t="str">
            <v>Quamishli</v>
          </cell>
        </row>
        <row r="5044">
          <cell r="N5044" t="str">
            <v>Quamishli</v>
          </cell>
        </row>
        <row r="5045">
          <cell r="N5045" t="str">
            <v>Quamishli</v>
          </cell>
        </row>
        <row r="5046">
          <cell r="N5046" t="str">
            <v>Quamishli</v>
          </cell>
        </row>
        <row r="5047">
          <cell r="N5047" t="str">
            <v>Quamishli</v>
          </cell>
        </row>
        <row r="5048">
          <cell r="N5048" t="str">
            <v>Quamishli</v>
          </cell>
        </row>
        <row r="5049">
          <cell r="N5049" t="str">
            <v>Quamishli</v>
          </cell>
        </row>
        <row r="5050">
          <cell r="N5050" t="str">
            <v>Quamishli</v>
          </cell>
        </row>
        <row r="5051">
          <cell r="N5051" t="str">
            <v>Quamishli</v>
          </cell>
        </row>
        <row r="5052">
          <cell r="N5052" t="str">
            <v>Quamishli</v>
          </cell>
        </row>
        <row r="5053">
          <cell r="N5053" t="str">
            <v>Quamishli</v>
          </cell>
        </row>
        <row r="5054">
          <cell r="N5054" t="str">
            <v>Quamishli</v>
          </cell>
        </row>
        <row r="5055">
          <cell r="N5055" t="str">
            <v>Quamishli</v>
          </cell>
        </row>
        <row r="5056">
          <cell r="N5056" t="str">
            <v>Quamishli</v>
          </cell>
        </row>
        <row r="5057">
          <cell r="N5057" t="str">
            <v>Quamishli</v>
          </cell>
        </row>
        <row r="5058">
          <cell r="N5058" t="str">
            <v>Quamishli</v>
          </cell>
        </row>
        <row r="5059">
          <cell r="N5059" t="str">
            <v>Quamishli</v>
          </cell>
        </row>
        <row r="5060">
          <cell r="N5060" t="str">
            <v>Quamishli</v>
          </cell>
        </row>
        <row r="5061">
          <cell r="N5061" t="str">
            <v>Quamishli</v>
          </cell>
        </row>
        <row r="5062">
          <cell r="N5062" t="str">
            <v>Quamishli</v>
          </cell>
        </row>
        <row r="5063">
          <cell r="N5063" t="str">
            <v>Quamishli</v>
          </cell>
        </row>
        <row r="5064">
          <cell r="N5064" t="str">
            <v>Quamishli</v>
          </cell>
        </row>
        <row r="5065">
          <cell r="N5065" t="str">
            <v>Quamishli</v>
          </cell>
        </row>
        <row r="5066">
          <cell r="N5066" t="str">
            <v>Quamishli</v>
          </cell>
        </row>
        <row r="5067">
          <cell r="N5067" t="str">
            <v>Quamishli</v>
          </cell>
        </row>
        <row r="5068">
          <cell r="N5068" t="str">
            <v>Quamishli</v>
          </cell>
        </row>
        <row r="5069">
          <cell r="N5069" t="str">
            <v>Quamishli</v>
          </cell>
        </row>
        <row r="5070">
          <cell r="N5070" t="str">
            <v>Quamishli</v>
          </cell>
        </row>
        <row r="5071">
          <cell r="N5071" t="str">
            <v>Quamishli</v>
          </cell>
        </row>
        <row r="5072">
          <cell r="N5072" t="str">
            <v>Quamishli</v>
          </cell>
        </row>
        <row r="5073">
          <cell r="N5073" t="str">
            <v>Quamishli</v>
          </cell>
        </row>
        <row r="5074">
          <cell r="N5074" t="str">
            <v>Quamishli</v>
          </cell>
        </row>
        <row r="5075">
          <cell r="N5075" t="str">
            <v>Quamishli</v>
          </cell>
        </row>
        <row r="5076">
          <cell r="N5076" t="str">
            <v>Quamishli</v>
          </cell>
        </row>
        <row r="5077">
          <cell r="N5077" t="str">
            <v>Quamishli</v>
          </cell>
        </row>
        <row r="5078">
          <cell r="N5078" t="str">
            <v>Quamishli</v>
          </cell>
        </row>
        <row r="5079">
          <cell r="N5079" t="str">
            <v>Quamishli</v>
          </cell>
        </row>
        <row r="5080">
          <cell r="N5080" t="str">
            <v>Quamishli</v>
          </cell>
        </row>
        <row r="5081">
          <cell r="N5081" t="str">
            <v>Quamishli</v>
          </cell>
        </row>
        <row r="5082">
          <cell r="N5082" t="str">
            <v>Qudsiya_x000D_</v>
          </cell>
        </row>
        <row r="5083">
          <cell r="N5083" t="str">
            <v>Qudsiya_x000D_</v>
          </cell>
        </row>
        <row r="5084">
          <cell r="N5084" t="str">
            <v>Qudsiya_x000D_</v>
          </cell>
        </row>
        <row r="5085">
          <cell r="N5085" t="str">
            <v>Qudsiya_x000D_</v>
          </cell>
        </row>
        <row r="5086">
          <cell r="N5086" t="str">
            <v>Qudsiya_x000D_</v>
          </cell>
        </row>
        <row r="5087">
          <cell r="N5087" t="str">
            <v>Qudsiya_x000D_</v>
          </cell>
        </row>
        <row r="5088">
          <cell r="N5088" t="str">
            <v>Qudsiya_x000D_</v>
          </cell>
        </row>
        <row r="5089">
          <cell r="N5089" t="str">
            <v>Qumseyyeh</v>
          </cell>
        </row>
        <row r="5090">
          <cell r="N5090" t="str">
            <v>Qumseyyeh</v>
          </cell>
        </row>
        <row r="5091">
          <cell r="N5091" t="str">
            <v>Qumseyyeh</v>
          </cell>
        </row>
        <row r="5092">
          <cell r="N5092" t="str">
            <v>Qumseyyeh</v>
          </cell>
        </row>
        <row r="5093">
          <cell r="N5093" t="str">
            <v>Qumseyyeh</v>
          </cell>
        </row>
        <row r="5094">
          <cell r="N5094" t="str">
            <v>Qumseyyeh</v>
          </cell>
        </row>
        <row r="5095">
          <cell r="N5095" t="str">
            <v>Qumseyyeh</v>
          </cell>
        </row>
        <row r="5096">
          <cell r="N5096" t="str">
            <v>Qumseyyeh</v>
          </cell>
        </row>
        <row r="5097">
          <cell r="N5097" t="str">
            <v>Qumseyyeh</v>
          </cell>
        </row>
        <row r="5098">
          <cell r="N5098" t="str">
            <v>Qumseyyeh</v>
          </cell>
        </row>
        <row r="5099">
          <cell r="N5099" t="str">
            <v>Qumseyyeh</v>
          </cell>
        </row>
        <row r="5100">
          <cell r="N5100" t="str">
            <v>Qumseyyeh</v>
          </cell>
        </row>
        <row r="5101">
          <cell r="N5101" t="str">
            <v>Qumseyyeh</v>
          </cell>
        </row>
        <row r="5102">
          <cell r="N5102" t="str">
            <v>Qumseyyeh</v>
          </cell>
        </row>
        <row r="5103">
          <cell r="N5103" t="str">
            <v>Qumseyyeh</v>
          </cell>
        </row>
        <row r="5104">
          <cell r="N5104" t="str">
            <v>Qumseyyeh</v>
          </cell>
        </row>
        <row r="5105">
          <cell r="N5105" t="str">
            <v>Quneitra</v>
          </cell>
        </row>
        <row r="5106">
          <cell r="N5106" t="str">
            <v>Quneitra</v>
          </cell>
        </row>
        <row r="5107">
          <cell r="N5107" t="str">
            <v>Quneitra</v>
          </cell>
        </row>
        <row r="5108">
          <cell r="N5108" t="str">
            <v>Quneitra</v>
          </cell>
        </row>
        <row r="5109">
          <cell r="N5109" t="str">
            <v>Quneitra</v>
          </cell>
        </row>
        <row r="5110">
          <cell r="N5110" t="str">
            <v>Quneitra</v>
          </cell>
        </row>
        <row r="5111">
          <cell r="N5111" t="str">
            <v>Quneitra</v>
          </cell>
        </row>
        <row r="5112">
          <cell r="N5112" t="str">
            <v>Quneitra</v>
          </cell>
        </row>
        <row r="5113">
          <cell r="N5113" t="str">
            <v>Quneitra</v>
          </cell>
        </row>
        <row r="5114">
          <cell r="N5114" t="str">
            <v>Quneitra</v>
          </cell>
        </row>
        <row r="5115">
          <cell r="N5115" t="str">
            <v>Quneitra</v>
          </cell>
        </row>
        <row r="5116">
          <cell r="N5116" t="str">
            <v>Quneitra</v>
          </cell>
        </row>
        <row r="5117">
          <cell r="N5117" t="str">
            <v>Rabee'a</v>
          </cell>
        </row>
        <row r="5118">
          <cell r="N5118" t="str">
            <v>Rabee'a</v>
          </cell>
        </row>
        <row r="5119">
          <cell r="N5119" t="str">
            <v>Rabee'a</v>
          </cell>
        </row>
        <row r="5120">
          <cell r="N5120" t="str">
            <v>Rabee'a</v>
          </cell>
        </row>
        <row r="5121">
          <cell r="N5121" t="str">
            <v>Rabee'a</v>
          </cell>
        </row>
        <row r="5122">
          <cell r="N5122" t="str">
            <v>Rabee'a</v>
          </cell>
        </row>
        <row r="5123">
          <cell r="N5123" t="str">
            <v>Rabee'a</v>
          </cell>
        </row>
        <row r="5124">
          <cell r="N5124" t="str">
            <v>Rabee'a</v>
          </cell>
        </row>
        <row r="5125">
          <cell r="N5125" t="str">
            <v>Rabee'a</v>
          </cell>
        </row>
        <row r="5126">
          <cell r="N5126" t="str">
            <v>Rabee'a</v>
          </cell>
        </row>
        <row r="5127">
          <cell r="N5127" t="str">
            <v>Rabee'a</v>
          </cell>
        </row>
        <row r="5128">
          <cell r="N5128" t="str">
            <v>Rabee'a</v>
          </cell>
        </row>
        <row r="5129">
          <cell r="N5129" t="str">
            <v>Rabee'a</v>
          </cell>
        </row>
        <row r="5130">
          <cell r="N5130" t="str">
            <v>Rabee'a</v>
          </cell>
        </row>
        <row r="5131">
          <cell r="N5131" t="str">
            <v>Rabee'a</v>
          </cell>
        </row>
        <row r="5132">
          <cell r="N5132" t="str">
            <v>Rabee'a</v>
          </cell>
        </row>
        <row r="5133">
          <cell r="N5133" t="str">
            <v>Rabee'a</v>
          </cell>
        </row>
        <row r="5134">
          <cell r="N5134" t="str">
            <v>Rabee'a</v>
          </cell>
        </row>
        <row r="5135">
          <cell r="N5135" t="str">
            <v>Rabee'a</v>
          </cell>
        </row>
        <row r="5136">
          <cell r="N5136" t="str">
            <v>Rabee'a</v>
          </cell>
        </row>
        <row r="5137">
          <cell r="N5137" t="str">
            <v>Rabee'a</v>
          </cell>
        </row>
        <row r="5138">
          <cell r="N5138" t="str">
            <v>Rabee'a</v>
          </cell>
        </row>
        <row r="5139">
          <cell r="N5139" t="str">
            <v>Rabee'a</v>
          </cell>
        </row>
        <row r="5140">
          <cell r="N5140" t="str">
            <v>Rabee'a</v>
          </cell>
        </row>
        <row r="5141">
          <cell r="N5141" t="str">
            <v>Rabee'a</v>
          </cell>
        </row>
        <row r="5142">
          <cell r="N5142" t="str">
            <v>Rabee'a</v>
          </cell>
        </row>
        <row r="5143">
          <cell r="N5143" t="str">
            <v>Rabee'a</v>
          </cell>
        </row>
        <row r="5144">
          <cell r="N5144" t="str">
            <v>Rabee'a</v>
          </cell>
        </row>
        <row r="5145">
          <cell r="N5145" t="str">
            <v>Rabee'a</v>
          </cell>
        </row>
        <row r="5146">
          <cell r="N5146" t="str">
            <v>Rabee'a</v>
          </cell>
        </row>
        <row r="5147">
          <cell r="N5147" t="str">
            <v>Rabee'a</v>
          </cell>
        </row>
        <row r="5148">
          <cell r="N5148" t="str">
            <v>Rabee'a</v>
          </cell>
        </row>
        <row r="5149">
          <cell r="N5149" t="str">
            <v>Rabee'a</v>
          </cell>
        </row>
        <row r="5150">
          <cell r="N5150" t="str">
            <v>Rabee'a</v>
          </cell>
        </row>
        <row r="5151">
          <cell r="N5151" t="str">
            <v>Rabee'a</v>
          </cell>
        </row>
        <row r="5152">
          <cell r="N5152" t="str">
            <v>Rabee'a</v>
          </cell>
        </row>
        <row r="5153">
          <cell r="N5153" t="str">
            <v>Raheiba</v>
          </cell>
        </row>
        <row r="5154">
          <cell r="N5154" t="str">
            <v>Raju</v>
          </cell>
        </row>
        <row r="5155">
          <cell r="N5155" t="str">
            <v>Raju</v>
          </cell>
        </row>
        <row r="5156">
          <cell r="N5156" t="str">
            <v>Raju</v>
          </cell>
        </row>
        <row r="5157">
          <cell r="N5157" t="str">
            <v>Raju</v>
          </cell>
        </row>
        <row r="5158">
          <cell r="N5158" t="str">
            <v>Raju</v>
          </cell>
        </row>
        <row r="5159">
          <cell r="N5159" t="str">
            <v>Raju</v>
          </cell>
        </row>
        <row r="5160">
          <cell r="N5160" t="str">
            <v>Raju</v>
          </cell>
        </row>
        <row r="5161">
          <cell r="N5161" t="str">
            <v>Raju</v>
          </cell>
        </row>
        <row r="5162">
          <cell r="N5162" t="str">
            <v>Raju</v>
          </cell>
        </row>
        <row r="5163">
          <cell r="N5163" t="str">
            <v>Raju</v>
          </cell>
        </row>
        <row r="5164">
          <cell r="N5164" t="str">
            <v>Raju</v>
          </cell>
        </row>
        <row r="5165">
          <cell r="N5165" t="str">
            <v>Raju</v>
          </cell>
        </row>
        <row r="5166">
          <cell r="N5166" t="str">
            <v>Raju</v>
          </cell>
        </row>
        <row r="5167">
          <cell r="N5167" t="str">
            <v>Raju</v>
          </cell>
        </row>
        <row r="5168">
          <cell r="N5168" t="str">
            <v>Raju</v>
          </cell>
        </row>
        <row r="5169">
          <cell r="N5169" t="str">
            <v>Raju</v>
          </cell>
        </row>
        <row r="5170">
          <cell r="N5170" t="str">
            <v>Raju</v>
          </cell>
        </row>
        <row r="5171">
          <cell r="N5171" t="str">
            <v>Raju</v>
          </cell>
        </row>
        <row r="5172">
          <cell r="N5172" t="str">
            <v>Raju</v>
          </cell>
        </row>
        <row r="5173">
          <cell r="N5173" t="str">
            <v>Raju</v>
          </cell>
        </row>
        <row r="5174">
          <cell r="N5174" t="str">
            <v>Raju</v>
          </cell>
        </row>
        <row r="5175">
          <cell r="N5175" t="str">
            <v>Raju</v>
          </cell>
        </row>
        <row r="5176">
          <cell r="N5176" t="str">
            <v>Raju</v>
          </cell>
        </row>
        <row r="5177">
          <cell r="N5177" t="str">
            <v>Raju</v>
          </cell>
        </row>
        <row r="5178">
          <cell r="N5178" t="str">
            <v>Raju</v>
          </cell>
        </row>
        <row r="5179">
          <cell r="N5179" t="str">
            <v>Raju</v>
          </cell>
        </row>
        <row r="5180">
          <cell r="N5180" t="str">
            <v>Raju</v>
          </cell>
        </row>
        <row r="5181">
          <cell r="N5181" t="str">
            <v>Raju</v>
          </cell>
        </row>
        <row r="5182">
          <cell r="N5182" t="str">
            <v>Raju</v>
          </cell>
        </row>
        <row r="5183">
          <cell r="N5183" t="str">
            <v>Raju</v>
          </cell>
        </row>
        <row r="5184">
          <cell r="N5184" t="str">
            <v>Raju</v>
          </cell>
        </row>
        <row r="5185">
          <cell r="N5185" t="str">
            <v>Raju</v>
          </cell>
        </row>
        <row r="5186">
          <cell r="N5186" t="str">
            <v>Raju</v>
          </cell>
        </row>
        <row r="5187">
          <cell r="N5187" t="str">
            <v>Raju</v>
          </cell>
        </row>
        <row r="5188">
          <cell r="N5188" t="str">
            <v>Raju</v>
          </cell>
        </row>
        <row r="5189">
          <cell r="N5189" t="str">
            <v>Raju</v>
          </cell>
        </row>
        <row r="5190">
          <cell r="N5190" t="str">
            <v>Raju</v>
          </cell>
        </row>
        <row r="5191">
          <cell r="N5191" t="str">
            <v>Raju</v>
          </cell>
        </row>
        <row r="5192">
          <cell r="N5192" t="str">
            <v>Raju</v>
          </cell>
        </row>
        <row r="5193">
          <cell r="N5193" t="str">
            <v>Raju</v>
          </cell>
        </row>
        <row r="5194">
          <cell r="N5194" t="str">
            <v>Raju</v>
          </cell>
        </row>
        <row r="5195">
          <cell r="N5195" t="str">
            <v>Raju</v>
          </cell>
        </row>
        <row r="5196">
          <cell r="N5196" t="str">
            <v>Raju</v>
          </cell>
        </row>
        <row r="5197">
          <cell r="N5197" t="str">
            <v>Raju</v>
          </cell>
        </row>
        <row r="5198">
          <cell r="N5198" t="str">
            <v>Raju</v>
          </cell>
        </row>
        <row r="5199">
          <cell r="N5199" t="str">
            <v>Raju</v>
          </cell>
        </row>
        <row r="5200">
          <cell r="N5200" t="str">
            <v>Raju</v>
          </cell>
        </row>
        <row r="5201">
          <cell r="N5201" t="str">
            <v>Raju</v>
          </cell>
        </row>
        <row r="5202">
          <cell r="N5202" t="str">
            <v>Raju</v>
          </cell>
        </row>
        <row r="5203">
          <cell r="N5203" t="str">
            <v>Raju</v>
          </cell>
        </row>
        <row r="5204">
          <cell r="N5204" t="str">
            <v>Raju</v>
          </cell>
        </row>
        <row r="5205">
          <cell r="N5205" t="str">
            <v>Raju</v>
          </cell>
        </row>
        <row r="5206">
          <cell r="N5206" t="str">
            <v>Raju</v>
          </cell>
        </row>
        <row r="5207">
          <cell r="N5207" t="str">
            <v>Rankus</v>
          </cell>
        </row>
        <row r="5208">
          <cell r="N5208" t="str">
            <v>Rankus</v>
          </cell>
        </row>
        <row r="5209">
          <cell r="N5209" t="str">
            <v>Rankus</v>
          </cell>
        </row>
        <row r="5210">
          <cell r="N5210" t="str">
            <v>Rankus</v>
          </cell>
        </row>
        <row r="5211">
          <cell r="N5211" t="str">
            <v>Rankus</v>
          </cell>
        </row>
        <row r="5212">
          <cell r="N5212" t="str">
            <v>Raqama</v>
          </cell>
        </row>
        <row r="5213">
          <cell r="N5213" t="str">
            <v>Raqama</v>
          </cell>
        </row>
        <row r="5214">
          <cell r="N5214" t="str">
            <v>Raqama</v>
          </cell>
        </row>
        <row r="5215">
          <cell r="N5215" t="str">
            <v>Raqama</v>
          </cell>
        </row>
        <row r="5216">
          <cell r="N5216" t="str">
            <v>Raqama</v>
          </cell>
        </row>
        <row r="5217">
          <cell r="N5217" t="str">
            <v>Raqama</v>
          </cell>
        </row>
        <row r="5218">
          <cell r="N5218" t="str">
            <v>Raqama</v>
          </cell>
        </row>
        <row r="5219">
          <cell r="N5219" t="str">
            <v>Raqama</v>
          </cell>
        </row>
        <row r="5220">
          <cell r="N5220" t="str">
            <v>Raqama</v>
          </cell>
        </row>
        <row r="5221">
          <cell r="N5221" t="str">
            <v>Raqama</v>
          </cell>
        </row>
        <row r="5222">
          <cell r="N5222" t="str">
            <v>Raqama</v>
          </cell>
        </row>
        <row r="5223">
          <cell r="N5223" t="str">
            <v>Raqama</v>
          </cell>
        </row>
        <row r="5224">
          <cell r="N5224" t="str">
            <v>Raqama</v>
          </cell>
        </row>
        <row r="5225">
          <cell r="N5225" t="str">
            <v>Raqama</v>
          </cell>
        </row>
        <row r="5226">
          <cell r="N5226" t="str">
            <v>Raqama</v>
          </cell>
        </row>
        <row r="5227">
          <cell r="N5227" t="str">
            <v>Raqama</v>
          </cell>
        </row>
        <row r="5228">
          <cell r="N5228" t="str">
            <v>Raqama</v>
          </cell>
        </row>
        <row r="5229">
          <cell r="N5229" t="str">
            <v>Raqama</v>
          </cell>
        </row>
        <row r="5230">
          <cell r="N5230" t="str">
            <v>Raqama</v>
          </cell>
        </row>
        <row r="5231">
          <cell r="N5231" t="str">
            <v>Raqama</v>
          </cell>
        </row>
        <row r="5232">
          <cell r="N5232" t="str">
            <v>Raqama</v>
          </cell>
        </row>
        <row r="5233">
          <cell r="N5233" t="str">
            <v>Ras Al Ain</v>
          </cell>
        </row>
        <row r="5234">
          <cell r="N5234" t="str">
            <v>Ras Al Ain</v>
          </cell>
        </row>
        <row r="5235">
          <cell r="N5235" t="str">
            <v>Ras Al Ain</v>
          </cell>
        </row>
        <row r="5236">
          <cell r="N5236" t="str">
            <v>Ras Al Ain</v>
          </cell>
        </row>
        <row r="5237">
          <cell r="N5237" t="str">
            <v>Ras Al Ain</v>
          </cell>
        </row>
        <row r="5238">
          <cell r="N5238" t="str">
            <v>Ras Al Ain</v>
          </cell>
        </row>
        <row r="5239">
          <cell r="N5239" t="str">
            <v>Ras Al Ain</v>
          </cell>
        </row>
        <row r="5240">
          <cell r="N5240" t="str">
            <v>Ras Al Ain</v>
          </cell>
        </row>
        <row r="5241">
          <cell r="N5241" t="str">
            <v>Ras Al Ain</v>
          </cell>
        </row>
        <row r="5242">
          <cell r="N5242" t="str">
            <v>Ras Al Ain</v>
          </cell>
        </row>
        <row r="5243">
          <cell r="N5243" t="str">
            <v>Ras Al Ain</v>
          </cell>
        </row>
        <row r="5244">
          <cell r="N5244" t="str">
            <v>Ras Al Ain</v>
          </cell>
        </row>
        <row r="5245">
          <cell r="N5245" t="str">
            <v>Ras Al Ain</v>
          </cell>
        </row>
        <row r="5246">
          <cell r="N5246" t="str">
            <v>Ras Al Ain</v>
          </cell>
        </row>
        <row r="5247">
          <cell r="N5247" t="str">
            <v>Ras Al Ain</v>
          </cell>
        </row>
        <row r="5248">
          <cell r="N5248" t="str">
            <v>Ras Al Ain</v>
          </cell>
        </row>
        <row r="5249">
          <cell r="N5249" t="str">
            <v>Ras Al Ain</v>
          </cell>
        </row>
        <row r="5250">
          <cell r="N5250" t="str">
            <v>Ras Al Ain</v>
          </cell>
        </row>
        <row r="5251">
          <cell r="N5251" t="str">
            <v>Ras Al Ain</v>
          </cell>
        </row>
        <row r="5252">
          <cell r="N5252" t="str">
            <v>Ras Al Ain</v>
          </cell>
        </row>
        <row r="5253">
          <cell r="N5253" t="str">
            <v>Ras Al Ain</v>
          </cell>
        </row>
        <row r="5254">
          <cell r="N5254" t="str">
            <v>Ras Al Ain</v>
          </cell>
        </row>
        <row r="5255">
          <cell r="N5255" t="str">
            <v>Ras Al Ain</v>
          </cell>
        </row>
        <row r="5256">
          <cell r="N5256" t="str">
            <v>Ras Al Ain</v>
          </cell>
        </row>
        <row r="5257">
          <cell r="N5257" t="str">
            <v>Ras Al Ain</v>
          </cell>
        </row>
        <row r="5258">
          <cell r="N5258" t="str">
            <v>Ras Al Ain</v>
          </cell>
        </row>
        <row r="5259">
          <cell r="N5259" t="str">
            <v>Ras Al Ain</v>
          </cell>
        </row>
        <row r="5260">
          <cell r="N5260" t="str">
            <v>Ras Al Ain</v>
          </cell>
        </row>
        <row r="5261">
          <cell r="N5261" t="str">
            <v>Ras Al Ain</v>
          </cell>
        </row>
        <row r="5262">
          <cell r="N5262" t="str">
            <v>Ras Al Ain</v>
          </cell>
        </row>
        <row r="5263">
          <cell r="N5263" t="str">
            <v>Ras Al Ain</v>
          </cell>
        </row>
        <row r="5264">
          <cell r="N5264" t="str">
            <v>Ras Al Ain</v>
          </cell>
        </row>
        <row r="5265">
          <cell r="N5265" t="str">
            <v>Ras Al Ain</v>
          </cell>
        </row>
        <row r="5266">
          <cell r="N5266" t="str">
            <v>Ras Al Ain</v>
          </cell>
        </row>
        <row r="5267">
          <cell r="N5267" t="str">
            <v>Ras Al Ain</v>
          </cell>
        </row>
        <row r="5268">
          <cell r="N5268" t="str">
            <v>Ras Al Ain</v>
          </cell>
        </row>
        <row r="5269">
          <cell r="N5269" t="str">
            <v>Ras Al Ain</v>
          </cell>
        </row>
        <row r="5270">
          <cell r="N5270" t="str">
            <v>Ras Al Ain</v>
          </cell>
        </row>
        <row r="5271">
          <cell r="N5271" t="str">
            <v>Ras Al Ain</v>
          </cell>
        </row>
        <row r="5272">
          <cell r="N5272" t="str">
            <v>Ras Al Ain</v>
          </cell>
        </row>
        <row r="5273">
          <cell r="N5273" t="str">
            <v>Ras Al Ain</v>
          </cell>
        </row>
        <row r="5274">
          <cell r="N5274" t="str">
            <v>Ras Al Ain</v>
          </cell>
        </row>
        <row r="5275">
          <cell r="N5275" t="str">
            <v>Ras Al Ain</v>
          </cell>
        </row>
        <row r="5276">
          <cell r="N5276" t="str">
            <v>Ras Al Ain</v>
          </cell>
        </row>
        <row r="5277">
          <cell r="N5277" t="str">
            <v>Ras Al Ain</v>
          </cell>
        </row>
        <row r="5278">
          <cell r="N5278" t="str">
            <v>Ras Al Ain</v>
          </cell>
        </row>
        <row r="5279">
          <cell r="N5279" t="str">
            <v>Ras Al Ain</v>
          </cell>
        </row>
        <row r="5280">
          <cell r="N5280" t="str">
            <v>Ras Al Ain</v>
          </cell>
        </row>
        <row r="5281">
          <cell r="N5281" t="str">
            <v>Ras Al Ain</v>
          </cell>
        </row>
        <row r="5282">
          <cell r="N5282" t="str">
            <v>Ras Al Ain</v>
          </cell>
        </row>
        <row r="5283">
          <cell r="N5283" t="str">
            <v>Ras Al Ain</v>
          </cell>
        </row>
        <row r="5284">
          <cell r="N5284" t="str">
            <v>Ras Al Ain</v>
          </cell>
        </row>
        <row r="5285">
          <cell r="N5285" t="str">
            <v>Ras Al Ain</v>
          </cell>
        </row>
        <row r="5286">
          <cell r="N5286" t="str">
            <v>Ras Al Ain</v>
          </cell>
        </row>
        <row r="5287">
          <cell r="N5287" t="str">
            <v>Ras Al Ain</v>
          </cell>
        </row>
        <row r="5288">
          <cell r="N5288" t="str">
            <v>Ras Al Ain</v>
          </cell>
        </row>
        <row r="5289">
          <cell r="N5289" t="str">
            <v>Ras Al Ain</v>
          </cell>
        </row>
        <row r="5290">
          <cell r="N5290" t="str">
            <v>Ras Al Ain</v>
          </cell>
        </row>
        <row r="5291">
          <cell r="N5291" t="str">
            <v>Ras Al Ain</v>
          </cell>
        </row>
        <row r="5292">
          <cell r="N5292" t="str">
            <v>Ras Al Ain</v>
          </cell>
        </row>
        <row r="5293">
          <cell r="N5293" t="str">
            <v>Ras Al Ain</v>
          </cell>
        </row>
        <row r="5294">
          <cell r="N5294" t="str">
            <v>Ras Al Ain</v>
          </cell>
        </row>
        <row r="5295">
          <cell r="N5295" t="str">
            <v>Ras Al Ain</v>
          </cell>
        </row>
        <row r="5296">
          <cell r="N5296" t="str">
            <v>Ras Al Ain</v>
          </cell>
        </row>
        <row r="5297">
          <cell r="N5297" t="str">
            <v>Ras Al Ain</v>
          </cell>
        </row>
        <row r="5298">
          <cell r="N5298" t="str">
            <v>Ras Al Ain</v>
          </cell>
        </row>
        <row r="5299">
          <cell r="N5299" t="str">
            <v>Ras Al Ain</v>
          </cell>
        </row>
        <row r="5300">
          <cell r="N5300" t="str">
            <v>Ras Al Ain</v>
          </cell>
        </row>
        <row r="5301">
          <cell r="N5301" t="str">
            <v>Ras Al Ain</v>
          </cell>
        </row>
        <row r="5302">
          <cell r="N5302" t="str">
            <v>Ras Al Ain</v>
          </cell>
        </row>
        <row r="5303">
          <cell r="N5303" t="str">
            <v>Ras Al Ain</v>
          </cell>
        </row>
        <row r="5304">
          <cell r="N5304" t="str">
            <v>Ras Al Ain</v>
          </cell>
        </row>
        <row r="5305">
          <cell r="N5305" t="str">
            <v>Ras Al Ain</v>
          </cell>
        </row>
        <row r="5306">
          <cell r="N5306" t="str">
            <v>Ras Al Ain</v>
          </cell>
        </row>
        <row r="5307">
          <cell r="N5307" t="str">
            <v>Ras Al Ain</v>
          </cell>
        </row>
        <row r="5308">
          <cell r="N5308" t="str">
            <v>Ras Al Ain</v>
          </cell>
        </row>
        <row r="5309">
          <cell r="N5309" t="str">
            <v>Ras Al Ain</v>
          </cell>
        </row>
        <row r="5310">
          <cell r="N5310" t="str">
            <v>Ras Al Ain</v>
          </cell>
        </row>
        <row r="5311">
          <cell r="N5311" t="str">
            <v>Ras Al Ain</v>
          </cell>
        </row>
        <row r="5312">
          <cell r="N5312" t="str">
            <v>Ras Al Ain</v>
          </cell>
        </row>
        <row r="5313">
          <cell r="N5313" t="str">
            <v>Ras Al Ain</v>
          </cell>
        </row>
        <row r="5314">
          <cell r="N5314" t="str">
            <v>Ras Al Ain</v>
          </cell>
        </row>
        <row r="5315">
          <cell r="N5315" t="str">
            <v>Ras Al Ain</v>
          </cell>
        </row>
        <row r="5316">
          <cell r="N5316" t="str">
            <v>Ras Al Ain</v>
          </cell>
        </row>
        <row r="5317">
          <cell r="N5317" t="str">
            <v>Ras Al Ain</v>
          </cell>
        </row>
        <row r="5318">
          <cell r="N5318" t="str">
            <v>Ras Al Ain</v>
          </cell>
        </row>
        <row r="5319">
          <cell r="N5319" t="str">
            <v>Ras Al Ain</v>
          </cell>
        </row>
        <row r="5320">
          <cell r="N5320" t="str">
            <v>Ras Al Ain</v>
          </cell>
        </row>
        <row r="5321">
          <cell r="N5321" t="str">
            <v>Ras Al Ain</v>
          </cell>
        </row>
        <row r="5322">
          <cell r="N5322" t="str">
            <v>Ras Al Ain</v>
          </cell>
        </row>
        <row r="5323">
          <cell r="N5323" t="str">
            <v>Ras Al Ain</v>
          </cell>
        </row>
        <row r="5324">
          <cell r="N5324" t="str">
            <v>Ras Al Ain</v>
          </cell>
        </row>
        <row r="5325">
          <cell r="N5325" t="str">
            <v>Ras Al Ain</v>
          </cell>
        </row>
        <row r="5326">
          <cell r="N5326" t="str">
            <v>Ras Al Ain</v>
          </cell>
        </row>
        <row r="5327">
          <cell r="N5327" t="str">
            <v>Ras Al Ain</v>
          </cell>
        </row>
        <row r="5328">
          <cell r="N5328" t="str">
            <v>Ras Al Ain</v>
          </cell>
        </row>
        <row r="5329">
          <cell r="N5329" t="str">
            <v>Ras Al Ain</v>
          </cell>
        </row>
        <row r="5330">
          <cell r="N5330" t="str">
            <v>Ras Al Ain</v>
          </cell>
        </row>
        <row r="5331">
          <cell r="N5331" t="str">
            <v>Ras Al Ain</v>
          </cell>
        </row>
        <row r="5332">
          <cell r="N5332" t="str">
            <v>Ras Al Ain</v>
          </cell>
        </row>
        <row r="5333">
          <cell r="N5333" t="str">
            <v>Ras Al Ain</v>
          </cell>
        </row>
        <row r="5334">
          <cell r="N5334" t="str">
            <v>Ras Al Ain</v>
          </cell>
        </row>
        <row r="5335">
          <cell r="N5335" t="str">
            <v>Ras Al Ain</v>
          </cell>
        </row>
        <row r="5336">
          <cell r="N5336" t="str">
            <v>Ras Al Ain</v>
          </cell>
        </row>
        <row r="5337">
          <cell r="N5337" t="str">
            <v>Ras Al Ain</v>
          </cell>
        </row>
        <row r="5338">
          <cell r="N5338" t="str">
            <v>Ras Al Ain</v>
          </cell>
        </row>
        <row r="5339">
          <cell r="N5339" t="str">
            <v>Ras Al Ain</v>
          </cell>
        </row>
        <row r="5340">
          <cell r="N5340" t="str">
            <v>Ras Al Ain</v>
          </cell>
        </row>
        <row r="5341">
          <cell r="N5341" t="str">
            <v>Ras Al Ain</v>
          </cell>
        </row>
        <row r="5342">
          <cell r="N5342" t="str">
            <v>Ras Al Ain</v>
          </cell>
        </row>
        <row r="5343">
          <cell r="N5343" t="str">
            <v>Ras Al Ain</v>
          </cell>
        </row>
        <row r="5344">
          <cell r="N5344" t="str">
            <v>Ras Al Ain</v>
          </cell>
        </row>
        <row r="5345">
          <cell r="N5345" t="str">
            <v>Ras Al Ain</v>
          </cell>
        </row>
        <row r="5346">
          <cell r="N5346" t="str">
            <v>Ras Al Ain</v>
          </cell>
        </row>
        <row r="5347">
          <cell r="N5347" t="str">
            <v>Ras Al Ain</v>
          </cell>
        </row>
        <row r="5348">
          <cell r="N5348" t="str">
            <v>Ras Al Ain</v>
          </cell>
        </row>
        <row r="5349">
          <cell r="N5349" t="str">
            <v>Ras Al Ain</v>
          </cell>
        </row>
        <row r="5350">
          <cell r="N5350" t="str">
            <v>Ras Al Ain</v>
          </cell>
        </row>
        <row r="5351">
          <cell r="N5351" t="str">
            <v>Ras Al Ain</v>
          </cell>
        </row>
        <row r="5352">
          <cell r="N5352" t="str">
            <v>Ras Al Ain</v>
          </cell>
        </row>
        <row r="5353">
          <cell r="N5353" t="str">
            <v>Ras Al Ain</v>
          </cell>
        </row>
        <row r="5354">
          <cell r="N5354" t="str">
            <v>Ras Al Ain</v>
          </cell>
        </row>
        <row r="5355">
          <cell r="N5355" t="str">
            <v>Ras Al Ain</v>
          </cell>
        </row>
        <row r="5356">
          <cell r="N5356" t="str">
            <v>Ras Al Ain</v>
          </cell>
        </row>
        <row r="5357">
          <cell r="N5357" t="str">
            <v>Ras Al Ain</v>
          </cell>
        </row>
        <row r="5358">
          <cell r="N5358" t="str">
            <v>Ras Al Ain</v>
          </cell>
        </row>
        <row r="5359">
          <cell r="N5359" t="str">
            <v>Ras Al Ain</v>
          </cell>
        </row>
        <row r="5360">
          <cell r="N5360" t="str">
            <v>Ras Al Ain</v>
          </cell>
        </row>
        <row r="5361">
          <cell r="N5361" t="str">
            <v>Ras Al Ain</v>
          </cell>
        </row>
        <row r="5362">
          <cell r="N5362" t="str">
            <v>Ras Al Ain</v>
          </cell>
        </row>
        <row r="5363">
          <cell r="N5363" t="str">
            <v>Ras Al Ain</v>
          </cell>
        </row>
        <row r="5364">
          <cell r="N5364" t="str">
            <v>Ras Al Ain</v>
          </cell>
        </row>
        <row r="5365">
          <cell r="N5365" t="str">
            <v>Ras Al Ain</v>
          </cell>
        </row>
        <row r="5366">
          <cell r="N5366" t="str">
            <v>Ras Al Ain</v>
          </cell>
        </row>
        <row r="5367">
          <cell r="N5367" t="str">
            <v>Ras Al Ain</v>
          </cell>
        </row>
        <row r="5368">
          <cell r="N5368" t="str">
            <v>Ras El-Khashufeh</v>
          </cell>
        </row>
        <row r="5369">
          <cell r="N5369" t="str">
            <v>Ras El-Khashufeh</v>
          </cell>
        </row>
        <row r="5370">
          <cell r="N5370" t="str">
            <v>Ras El-Khashufeh</v>
          </cell>
        </row>
        <row r="5371">
          <cell r="N5371" t="str">
            <v>Ras El-Khashufeh</v>
          </cell>
        </row>
        <row r="5372">
          <cell r="N5372" t="str">
            <v>Ras El-Khashufeh</v>
          </cell>
        </row>
        <row r="5373">
          <cell r="N5373" t="str">
            <v>Ras El-Khashufeh</v>
          </cell>
        </row>
        <row r="5374">
          <cell r="N5374" t="str">
            <v>Ras El-Khashufeh</v>
          </cell>
        </row>
        <row r="5375">
          <cell r="N5375" t="str">
            <v>Ras El-Khashufeh</v>
          </cell>
        </row>
        <row r="5376">
          <cell r="N5376" t="str">
            <v>Ras El-Khashufeh</v>
          </cell>
        </row>
        <row r="5377">
          <cell r="N5377" t="str">
            <v>Ras El-Khashufeh</v>
          </cell>
        </row>
        <row r="5378">
          <cell r="N5378" t="str">
            <v>Ras El-Khashufeh</v>
          </cell>
        </row>
        <row r="5379">
          <cell r="N5379" t="str">
            <v>Ras El-Khashufeh</v>
          </cell>
        </row>
        <row r="5380">
          <cell r="N5380" t="str">
            <v>Ras El-Khashufeh</v>
          </cell>
        </row>
        <row r="5381">
          <cell r="N5381" t="str">
            <v>Ras El-Khashufeh</v>
          </cell>
        </row>
        <row r="5382">
          <cell r="N5382" t="str">
            <v>Ras El-Khashufeh</v>
          </cell>
        </row>
        <row r="5383">
          <cell r="N5383" t="str">
            <v>Ras El-Khashufeh</v>
          </cell>
        </row>
        <row r="5384">
          <cell r="N5384" t="str">
            <v>Rasm Haram El-Imam</v>
          </cell>
        </row>
        <row r="5385">
          <cell r="N5385" t="str">
            <v>Rasm Haram El-Imam</v>
          </cell>
        </row>
        <row r="5386">
          <cell r="N5386" t="str">
            <v>Rasm Haram El-Imam</v>
          </cell>
        </row>
        <row r="5387">
          <cell r="N5387" t="str">
            <v>Rasm Haram El-Imam</v>
          </cell>
        </row>
        <row r="5388">
          <cell r="N5388" t="str">
            <v>Rasm Haram El-Imam</v>
          </cell>
        </row>
        <row r="5389">
          <cell r="N5389" t="str">
            <v>Rasm Haram El-Imam</v>
          </cell>
        </row>
        <row r="5390">
          <cell r="N5390" t="str">
            <v>Rasm Haram El-Imam</v>
          </cell>
        </row>
        <row r="5391">
          <cell r="N5391" t="str">
            <v>Rasm Haram El-Imam</v>
          </cell>
        </row>
        <row r="5392">
          <cell r="N5392" t="str">
            <v>Rasm Haram El-Imam</v>
          </cell>
        </row>
        <row r="5393">
          <cell r="N5393" t="str">
            <v>Rasm Haram El-Imam</v>
          </cell>
        </row>
        <row r="5394">
          <cell r="N5394" t="str">
            <v>Rasm Haram El-Imam</v>
          </cell>
        </row>
        <row r="5395">
          <cell r="N5395" t="str">
            <v>Rasm Haram El-Imam</v>
          </cell>
        </row>
        <row r="5396">
          <cell r="N5396" t="str">
            <v>Rasm Haram El-Imam</v>
          </cell>
        </row>
        <row r="5397">
          <cell r="N5397" t="str">
            <v>Rasm Haram El-Imam</v>
          </cell>
        </row>
        <row r="5398">
          <cell r="N5398" t="str">
            <v>Rasm Haram El-Imam</v>
          </cell>
        </row>
        <row r="5399">
          <cell r="N5399" t="str">
            <v>Rasm Haram El-Imam</v>
          </cell>
        </row>
        <row r="5400">
          <cell r="N5400" t="str">
            <v>Rasm Haram El-Imam</v>
          </cell>
        </row>
        <row r="5401">
          <cell r="N5401" t="str">
            <v>Rasm Haram El-Imam</v>
          </cell>
        </row>
        <row r="5402">
          <cell r="N5402" t="str">
            <v>Rasm Haram El-Imam</v>
          </cell>
        </row>
        <row r="5403">
          <cell r="N5403" t="str">
            <v>Rasm Haram El-Imam</v>
          </cell>
        </row>
        <row r="5404">
          <cell r="N5404" t="str">
            <v>Rasm Haram El-Imam</v>
          </cell>
        </row>
        <row r="5405">
          <cell r="N5405" t="str">
            <v>Rasm Haram El-Imam</v>
          </cell>
        </row>
        <row r="5406">
          <cell r="N5406" t="str">
            <v>Rasm Haram El-Imam</v>
          </cell>
        </row>
        <row r="5407">
          <cell r="N5407" t="str">
            <v>Rasm Haram El-Imam</v>
          </cell>
        </row>
        <row r="5408">
          <cell r="N5408" t="str">
            <v>Rasm Haram El-Imam</v>
          </cell>
        </row>
        <row r="5409">
          <cell r="N5409" t="str">
            <v>Rasm Haram El-Imam</v>
          </cell>
        </row>
        <row r="5410">
          <cell r="N5410" t="str">
            <v>Rawda</v>
          </cell>
        </row>
        <row r="5411">
          <cell r="N5411" t="str">
            <v>Rawda</v>
          </cell>
        </row>
        <row r="5412">
          <cell r="N5412" t="str">
            <v>Rawda</v>
          </cell>
        </row>
        <row r="5413">
          <cell r="N5413" t="str">
            <v>Rawda</v>
          </cell>
        </row>
        <row r="5414">
          <cell r="N5414" t="str">
            <v>Rawda</v>
          </cell>
        </row>
        <row r="5415">
          <cell r="N5415" t="str">
            <v>Rawda</v>
          </cell>
        </row>
        <row r="5416">
          <cell r="N5416" t="str">
            <v>Rawda</v>
          </cell>
        </row>
        <row r="5417">
          <cell r="N5417" t="str">
            <v>Rawda</v>
          </cell>
        </row>
        <row r="5418">
          <cell r="N5418" t="str">
            <v>Sabe Byar</v>
          </cell>
        </row>
        <row r="5419">
          <cell r="N5419" t="str">
            <v>Sabe Byar</v>
          </cell>
        </row>
        <row r="5420">
          <cell r="N5420" t="str">
            <v>Sabe Byar</v>
          </cell>
        </row>
        <row r="5421">
          <cell r="N5421" t="str">
            <v>Sabe Byar</v>
          </cell>
        </row>
        <row r="5422">
          <cell r="N5422" t="str">
            <v>Sabka</v>
          </cell>
        </row>
        <row r="5423">
          <cell r="N5423" t="str">
            <v>Sabka</v>
          </cell>
        </row>
        <row r="5424">
          <cell r="N5424" t="str">
            <v>Sabka</v>
          </cell>
        </row>
        <row r="5425">
          <cell r="N5425" t="str">
            <v>Sabka</v>
          </cell>
        </row>
        <row r="5426">
          <cell r="N5426" t="str">
            <v>Sabka</v>
          </cell>
        </row>
        <row r="5427">
          <cell r="N5427" t="str">
            <v>Sabka</v>
          </cell>
        </row>
        <row r="5428">
          <cell r="N5428" t="str">
            <v>Sabka</v>
          </cell>
        </row>
        <row r="5429">
          <cell r="N5429" t="str">
            <v>Sabka</v>
          </cell>
        </row>
        <row r="5430">
          <cell r="N5430" t="str">
            <v>Sabka</v>
          </cell>
        </row>
        <row r="5431">
          <cell r="N5431" t="str">
            <v>Sabka</v>
          </cell>
        </row>
        <row r="5432">
          <cell r="N5432" t="str">
            <v>Sabka</v>
          </cell>
        </row>
        <row r="5433">
          <cell r="N5433" t="str">
            <v>Sabka</v>
          </cell>
        </row>
        <row r="5434">
          <cell r="N5434" t="str">
            <v>Sabka</v>
          </cell>
        </row>
        <row r="5435">
          <cell r="N5435" t="str">
            <v>Sabka</v>
          </cell>
        </row>
        <row r="5436">
          <cell r="N5436" t="str">
            <v>Sabka</v>
          </cell>
        </row>
        <row r="5437">
          <cell r="N5437" t="str">
            <v>Sabka</v>
          </cell>
        </row>
        <row r="5438">
          <cell r="N5438" t="str">
            <v>Sabka</v>
          </cell>
        </row>
        <row r="5439">
          <cell r="N5439" t="str">
            <v>Saboura</v>
          </cell>
        </row>
        <row r="5440">
          <cell r="N5440" t="str">
            <v>Saboura</v>
          </cell>
        </row>
        <row r="5441">
          <cell r="N5441" t="str">
            <v>Saboura</v>
          </cell>
        </row>
        <row r="5442">
          <cell r="N5442" t="str">
            <v>Saboura</v>
          </cell>
        </row>
        <row r="5443">
          <cell r="N5443" t="str">
            <v>Saboura</v>
          </cell>
        </row>
        <row r="5444">
          <cell r="N5444" t="str">
            <v>Saboura</v>
          </cell>
        </row>
        <row r="5445">
          <cell r="N5445" t="str">
            <v>Saboura</v>
          </cell>
        </row>
        <row r="5446">
          <cell r="N5446" t="str">
            <v>Saboura</v>
          </cell>
        </row>
        <row r="5447">
          <cell r="N5447" t="str">
            <v>Saboura</v>
          </cell>
        </row>
        <row r="5448">
          <cell r="N5448" t="str">
            <v>Saboura</v>
          </cell>
        </row>
        <row r="5449">
          <cell r="N5449" t="str">
            <v>Saboura</v>
          </cell>
        </row>
        <row r="5450">
          <cell r="N5450" t="str">
            <v>Saboura</v>
          </cell>
        </row>
        <row r="5451">
          <cell r="N5451" t="str">
            <v>Saboura</v>
          </cell>
        </row>
        <row r="5452">
          <cell r="N5452" t="str">
            <v>Saboura</v>
          </cell>
        </row>
        <row r="5453">
          <cell r="N5453" t="str">
            <v>Saboura</v>
          </cell>
        </row>
        <row r="5454">
          <cell r="N5454" t="str">
            <v>Saboura</v>
          </cell>
        </row>
        <row r="5455">
          <cell r="N5455" t="str">
            <v>Saboura</v>
          </cell>
        </row>
        <row r="5456">
          <cell r="N5456" t="str">
            <v>Saboura</v>
          </cell>
        </row>
        <row r="5457">
          <cell r="N5457" t="str">
            <v>Saboura</v>
          </cell>
        </row>
        <row r="5458">
          <cell r="N5458" t="str">
            <v>Saboura</v>
          </cell>
        </row>
        <row r="5459">
          <cell r="N5459" t="str">
            <v>Saboura</v>
          </cell>
        </row>
        <row r="5460">
          <cell r="N5460" t="str">
            <v>Saboura</v>
          </cell>
        </row>
        <row r="5461">
          <cell r="N5461" t="str">
            <v>Saboura</v>
          </cell>
        </row>
        <row r="5462">
          <cell r="N5462" t="str">
            <v>Saboura</v>
          </cell>
        </row>
        <row r="5463">
          <cell r="N5463" t="str">
            <v>Saboura</v>
          </cell>
        </row>
        <row r="5464">
          <cell r="N5464" t="str">
            <v>Saboura</v>
          </cell>
        </row>
        <row r="5465">
          <cell r="N5465" t="str">
            <v>Saboura</v>
          </cell>
        </row>
        <row r="5466">
          <cell r="N5466" t="str">
            <v>Saboura</v>
          </cell>
        </row>
        <row r="5467">
          <cell r="N5467" t="str">
            <v>Saboura</v>
          </cell>
        </row>
        <row r="5468">
          <cell r="N5468" t="str">
            <v>Saboura</v>
          </cell>
        </row>
        <row r="5469">
          <cell r="N5469" t="str">
            <v>Saboura</v>
          </cell>
        </row>
        <row r="5470">
          <cell r="N5470" t="str">
            <v>Sadad</v>
          </cell>
        </row>
        <row r="5471">
          <cell r="N5471" t="str">
            <v>Sadad</v>
          </cell>
        </row>
        <row r="5472">
          <cell r="N5472" t="str">
            <v>Safita</v>
          </cell>
        </row>
        <row r="5473">
          <cell r="N5473" t="str">
            <v>Safita</v>
          </cell>
        </row>
        <row r="5474">
          <cell r="N5474" t="str">
            <v>Safita</v>
          </cell>
        </row>
        <row r="5475">
          <cell r="N5475" t="str">
            <v>Safita</v>
          </cell>
        </row>
        <row r="5476">
          <cell r="N5476" t="str">
            <v>Safita</v>
          </cell>
        </row>
        <row r="5477">
          <cell r="N5477" t="str">
            <v>Safita</v>
          </cell>
        </row>
        <row r="5478">
          <cell r="N5478" t="str">
            <v>Safita</v>
          </cell>
        </row>
        <row r="5479">
          <cell r="N5479" t="str">
            <v>Safita</v>
          </cell>
        </row>
        <row r="5480">
          <cell r="N5480" t="str">
            <v>Safita</v>
          </cell>
        </row>
        <row r="5481">
          <cell r="N5481" t="str">
            <v>Safita</v>
          </cell>
        </row>
        <row r="5482">
          <cell r="N5482" t="str">
            <v>Safita</v>
          </cell>
        </row>
        <row r="5483">
          <cell r="N5483" t="str">
            <v>Safita</v>
          </cell>
        </row>
        <row r="5484">
          <cell r="N5484" t="str">
            <v>Safita</v>
          </cell>
        </row>
        <row r="5485">
          <cell r="N5485" t="str">
            <v>Safita</v>
          </cell>
        </row>
        <row r="5486">
          <cell r="N5486" t="str">
            <v>Safita</v>
          </cell>
        </row>
        <row r="5487">
          <cell r="N5487" t="str">
            <v>Safita</v>
          </cell>
        </row>
        <row r="5488">
          <cell r="N5488" t="str">
            <v>Safita</v>
          </cell>
        </row>
        <row r="5489">
          <cell r="N5489" t="str">
            <v>Safita</v>
          </cell>
        </row>
        <row r="5490">
          <cell r="N5490" t="str">
            <v>Safita</v>
          </cell>
        </row>
        <row r="5491">
          <cell r="N5491" t="str">
            <v>Safita</v>
          </cell>
        </row>
        <row r="5492">
          <cell r="N5492" t="str">
            <v>Safita</v>
          </cell>
        </row>
        <row r="5493">
          <cell r="N5493" t="str">
            <v>Safita</v>
          </cell>
        </row>
        <row r="5494">
          <cell r="N5494" t="str">
            <v>Safita</v>
          </cell>
        </row>
        <row r="5495">
          <cell r="N5495" t="str">
            <v>Safita</v>
          </cell>
        </row>
        <row r="5496">
          <cell r="N5496" t="str">
            <v>Safita</v>
          </cell>
        </row>
        <row r="5497">
          <cell r="N5497" t="str">
            <v>Safita</v>
          </cell>
        </row>
        <row r="5498">
          <cell r="N5498" t="str">
            <v>Safita</v>
          </cell>
        </row>
        <row r="5499">
          <cell r="N5499" t="str">
            <v>Safita</v>
          </cell>
        </row>
        <row r="5500">
          <cell r="N5500" t="str">
            <v>Safita</v>
          </cell>
        </row>
        <row r="5501">
          <cell r="N5501" t="str">
            <v>Safita</v>
          </cell>
        </row>
        <row r="5502">
          <cell r="N5502" t="str">
            <v>Safita</v>
          </cell>
        </row>
        <row r="5503">
          <cell r="N5503" t="str">
            <v>Safita</v>
          </cell>
        </row>
        <row r="5504">
          <cell r="N5504" t="str">
            <v>Safita</v>
          </cell>
        </row>
        <row r="5505">
          <cell r="N5505" t="str">
            <v>Safita</v>
          </cell>
        </row>
        <row r="5506">
          <cell r="N5506" t="str">
            <v>Safita</v>
          </cell>
        </row>
        <row r="5507">
          <cell r="N5507" t="str">
            <v>Safita</v>
          </cell>
        </row>
        <row r="5508">
          <cell r="N5508" t="str">
            <v>Safita</v>
          </cell>
        </row>
        <row r="5509">
          <cell r="N5509" t="str">
            <v>Safita</v>
          </cell>
        </row>
        <row r="5510">
          <cell r="N5510" t="str">
            <v>Safita</v>
          </cell>
        </row>
        <row r="5511">
          <cell r="N5511" t="str">
            <v>Safita</v>
          </cell>
        </row>
        <row r="5512">
          <cell r="N5512" t="str">
            <v>Safsafa</v>
          </cell>
        </row>
        <row r="5513">
          <cell r="N5513" t="str">
            <v>Safsafa</v>
          </cell>
        </row>
        <row r="5514">
          <cell r="N5514" t="str">
            <v>Safsafa</v>
          </cell>
        </row>
        <row r="5515">
          <cell r="N5515" t="str">
            <v>Safsafa</v>
          </cell>
        </row>
        <row r="5516">
          <cell r="N5516" t="str">
            <v>Safsafa</v>
          </cell>
        </row>
        <row r="5517">
          <cell r="N5517" t="str">
            <v>Safsafa</v>
          </cell>
        </row>
        <row r="5518">
          <cell r="N5518" t="str">
            <v>Safsafa</v>
          </cell>
        </row>
        <row r="5519">
          <cell r="N5519" t="str">
            <v>Safsafa</v>
          </cell>
        </row>
        <row r="5520">
          <cell r="N5520" t="str">
            <v>Safsafa</v>
          </cell>
        </row>
        <row r="5521">
          <cell r="N5521" t="str">
            <v>Safsafa</v>
          </cell>
        </row>
        <row r="5522">
          <cell r="N5522" t="str">
            <v>Safsafa</v>
          </cell>
        </row>
        <row r="5523">
          <cell r="N5523" t="str">
            <v>Safsafa</v>
          </cell>
        </row>
        <row r="5524">
          <cell r="N5524" t="str">
            <v>Safsafa</v>
          </cell>
        </row>
        <row r="5525">
          <cell r="N5525" t="str">
            <v>Safsafa</v>
          </cell>
        </row>
        <row r="5526">
          <cell r="N5526" t="str">
            <v>Safsafa</v>
          </cell>
        </row>
        <row r="5527">
          <cell r="N5527" t="str">
            <v>Safsafa</v>
          </cell>
        </row>
        <row r="5528">
          <cell r="N5528" t="str">
            <v>Safsafa</v>
          </cell>
        </row>
        <row r="5529">
          <cell r="N5529" t="str">
            <v>Safsafa</v>
          </cell>
        </row>
        <row r="5530">
          <cell r="N5530" t="str">
            <v>Safsafa</v>
          </cell>
        </row>
        <row r="5531">
          <cell r="N5531" t="str">
            <v>Sahnaya</v>
          </cell>
        </row>
        <row r="5532">
          <cell r="N5532" t="str">
            <v>Sahnaya</v>
          </cell>
        </row>
        <row r="5533">
          <cell r="N5533" t="str">
            <v>Salanfa</v>
          </cell>
        </row>
        <row r="5534">
          <cell r="N5534" t="str">
            <v>Salanfa</v>
          </cell>
        </row>
        <row r="5535">
          <cell r="N5535" t="str">
            <v>Salanfa</v>
          </cell>
        </row>
        <row r="5536">
          <cell r="N5536" t="str">
            <v>Salanfa</v>
          </cell>
        </row>
        <row r="5537">
          <cell r="N5537" t="str">
            <v>Salanfa</v>
          </cell>
        </row>
        <row r="5538">
          <cell r="N5538" t="str">
            <v>Salanfa</v>
          </cell>
        </row>
        <row r="5539">
          <cell r="N5539" t="str">
            <v>Salanfa</v>
          </cell>
        </row>
        <row r="5540">
          <cell r="N5540" t="str">
            <v>Salanfa</v>
          </cell>
        </row>
        <row r="5541">
          <cell r="N5541" t="str">
            <v>Salanfa</v>
          </cell>
        </row>
        <row r="5542">
          <cell r="N5542" t="str">
            <v>Salanfa</v>
          </cell>
        </row>
        <row r="5543">
          <cell r="N5543" t="str">
            <v>Salanfa</v>
          </cell>
        </row>
        <row r="5544">
          <cell r="N5544" t="str">
            <v>Salanfa</v>
          </cell>
        </row>
        <row r="5545">
          <cell r="N5545" t="str">
            <v>Salanfa</v>
          </cell>
        </row>
        <row r="5546">
          <cell r="N5546" t="str">
            <v>Salanfa</v>
          </cell>
        </row>
        <row r="5547">
          <cell r="N5547" t="str">
            <v>Salanfa</v>
          </cell>
        </row>
        <row r="5548">
          <cell r="N5548" t="str">
            <v>Salanfa</v>
          </cell>
        </row>
        <row r="5549">
          <cell r="N5549" t="str">
            <v>Salanfa</v>
          </cell>
        </row>
        <row r="5550">
          <cell r="N5550" t="str">
            <v>Salanfa</v>
          </cell>
        </row>
        <row r="5551">
          <cell r="N5551" t="str">
            <v>Salanfa</v>
          </cell>
        </row>
        <row r="5552">
          <cell r="N5552" t="str">
            <v>Salanfa</v>
          </cell>
        </row>
        <row r="5553">
          <cell r="N5553" t="str">
            <v>Salanfa</v>
          </cell>
        </row>
        <row r="5554">
          <cell r="N5554" t="str">
            <v>Salanfa</v>
          </cell>
        </row>
        <row r="5555">
          <cell r="N5555" t="str">
            <v>Salanfa</v>
          </cell>
        </row>
        <row r="5556">
          <cell r="N5556" t="str">
            <v>Salanfa</v>
          </cell>
        </row>
        <row r="5557">
          <cell r="N5557" t="str">
            <v>Salanfa</v>
          </cell>
        </row>
        <row r="5558">
          <cell r="N5558" t="str">
            <v>Salanfa</v>
          </cell>
        </row>
        <row r="5559">
          <cell r="N5559" t="str">
            <v>Salanfa</v>
          </cell>
        </row>
        <row r="5560">
          <cell r="N5560" t="str">
            <v>Salanfa</v>
          </cell>
        </row>
        <row r="5561">
          <cell r="N5561" t="str">
            <v>Salanfa</v>
          </cell>
        </row>
        <row r="5562">
          <cell r="N5562" t="str">
            <v>Salanfa</v>
          </cell>
        </row>
        <row r="5563">
          <cell r="N5563" t="str">
            <v>Salanfa</v>
          </cell>
        </row>
        <row r="5564">
          <cell r="N5564" t="str">
            <v>Salanfa</v>
          </cell>
        </row>
        <row r="5565">
          <cell r="N5565" t="str">
            <v>Salanfa</v>
          </cell>
        </row>
        <row r="5566">
          <cell r="N5566" t="str">
            <v>Salanfa</v>
          </cell>
        </row>
        <row r="5567">
          <cell r="N5567" t="str">
            <v>Salanfa</v>
          </cell>
        </row>
        <row r="5568">
          <cell r="N5568" t="str">
            <v>Salanfa</v>
          </cell>
        </row>
        <row r="5569">
          <cell r="N5569" t="str">
            <v>Salanfa</v>
          </cell>
        </row>
        <row r="5570">
          <cell r="N5570" t="str">
            <v>Salkhad</v>
          </cell>
        </row>
        <row r="5571">
          <cell r="N5571" t="str">
            <v>Salkhad</v>
          </cell>
        </row>
        <row r="5572">
          <cell r="N5572" t="str">
            <v>Salkhad</v>
          </cell>
        </row>
        <row r="5573">
          <cell r="N5573" t="str">
            <v>Salkhad</v>
          </cell>
        </row>
        <row r="5574">
          <cell r="N5574" t="str">
            <v>Salkhad</v>
          </cell>
        </row>
        <row r="5575">
          <cell r="N5575" t="str">
            <v>Salkhad</v>
          </cell>
        </row>
        <row r="5576">
          <cell r="N5576" t="str">
            <v>Salkhad</v>
          </cell>
        </row>
        <row r="5577">
          <cell r="N5577" t="str">
            <v>Salkhad</v>
          </cell>
        </row>
        <row r="5578">
          <cell r="N5578" t="str">
            <v>Salkhad</v>
          </cell>
        </row>
        <row r="5579">
          <cell r="N5579" t="str">
            <v>Salkhad</v>
          </cell>
        </row>
        <row r="5580">
          <cell r="N5580" t="str">
            <v>Salkhad</v>
          </cell>
        </row>
        <row r="5581">
          <cell r="N5581" t="str">
            <v>Salkhad</v>
          </cell>
        </row>
        <row r="5582">
          <cell r="N5582" t="str">
            <v>Salkhad</v>
          </cell>
        </row>
        <row r="5583">
          <cell r="N5583" t="str">
            <v>Salqin</v>
          </cell>
        </row>
        <row r="5584">
          <cell r="N5584" t="str">
            <v>Salqin</v>
          </cell>
        </row>
        <row r="5585">
          <cell r="N5585" t="str">
            <v>Salqin</v>
          </cell>
        </row>
        <row r="5586">
          <cell r="N5586" t="str">
            <v>Salqin</v>
          </cell>
        </row>
        <row r="5587">
          <cell r="N5587" t="str">
            <v>Salqin</v>
          </cell>
        </row>
        <row r="5588">
          <cell r="N5588" t="str">
            <v>Salqin</v>
          </cell>
        </row>
        <row r="5589">
          <cell r="N5589" t="str">
            <v>Salqin</v>
          </cell>
        </row>
        <row r="5590">
          <cell r="N5590" t="str">
            <v>Salqin</v>
          </cell>
        </row>
        <row r="5591">
          <cell r="N5591" t="str">
            <v>Salqin</v>
          </cell>
        </row>
        <row r="5592">
          <cell r="N5592" t="str">
            <v>Salqin</v>
          </cell>
        </row>
        <row r="5593">
          <cell r="N5593" t="str">
            <v>Salqin</v>
          </cell>
        </row>
        <row r="5594">
          <cell r="N5594" t="str">
            <v>Salqin</v>
          </cell>
        </row>
        <row r="5595">
          <cell r="N5595" t="str">
            <v>Salqin</v>
          </cell>
        </row>
        <row r="5596">
          <cell r="N5596" t="str">
            <v>Salqin</v>
          </cell>
        </row>
        <row r="5597">
          <cell r="N5597" t="str">
            <v>Salqin</v>
          </cell>
        </row>
        <row r="5598">
          <cell r="N5598" t="str">
            <v>Salqin</v>
          </cell>
        </row>
        <row r="5599">
          <cell r="N5599" t="str">
            <v>Salqin</v>
          </cell>
        </row>
        <row r="5600">
          <cell r="N5600" t="str">
            <v>Salqin</v>
          </cell>
        </row>
        <row r="5601">
          <cell r="N5601" t="str">
            <v>Salqin</v>
          </cell>
        </row>
        <row r="5602">
          <cell r="N5602" t="str">
            <v>Salqin</v>
          </cell>
        </row>
        <row r="5603">
          <cell r="N5603" t="str">
            <v>Salqin</v>
          </cell>
        </row>
        <row r="5604">
          <cell r="N5604" t="str">
            <v>Salqin</v>
          </cell>
        </row>
        <row r="5605">
          <cell r="N5605" t="str">
            <v>Salqin</v>
          </cell>
        </row>
        <row r="5606">
          <cell r="N5606" t="str">
            <v>Salqin</v>
          </cell>
        </row>
        <row r="5607">
          <cell r="N5607" t="str">
            <v>Salqin</v>
          </cell>
        </row>
        <row r="5608">
          <cell r="N5608" t="str">
            <v>Salqin</v>
          </cell>
        </row>
        <row r="5609">
          <cell r="N5609" t="str">
            <v>Salqin</v>
          </cell>
        </row>
        <row r="5610">
          <cell r="N5610" t="str">
            <v>Salqin</v>
          </cell>
        </row>
        <row r="5611">
          <cell r="N5611" t="str">
            <v>Sanjar</v>
          </cell>
        </row>
        <row r="5612">
          <cell r="N5612" t="str">
            <v>Sanjar</v>
          </cell>
        </row>
        <row r="5613">
          <cell r="N5613" t="str">
            <v>Sanjar</v>
          </cell>
        </row>
        <row r="5614">
          <cell r="N5614" t="str">
            <v>Sanjar</v>
          </cell>
        </row>
        <row r="5615">
          <cell r="N5615" t="str">
            <v>Sanjar</v>
          </cell>
        </row>
        <row r="5616">
          <cell r="N5616" t="str">
            <v>Sanjar</v>
          </cell>
        </row>
        <row r="5617">
          <cell r="N5617" t="str">
            <v>Sanjar</v>
          </cell>
        </row>
        <row r="5618">
          <cell r="N5618" t="str">
            <v>Sanjar</v>
          </cell>
        </row>
        <row r="5619">
          <cell r="N5619" t="str">
            <v>Sanjar</v>
          </cell>
        </row>
        <row r="5620">
          <cell r="N5620" t="str">
            <v>Sanjar</v>
          </cell>
        </row>
        <row r="5621">
          <cell r="N5621" t="str">
            <v>Sanjar</v>
          </cell>
        </row>
        <row r="5622">
          <cell r="N5622" t="str">
            <v>Sanjar</v>
          </cell>
        </row>
        <row r="5623">
          <cell r="N5623" t="str">
            <v>Sanjar</v>
          </cell>
        </row>
        <row r="5624">
          <cell r="N5624" t="str">
            <v>Sanjar</v>
          </cell>
        </row>
        <row r="5625">
          <cell r="N5625" t="str">
            <v>Sanjar</v>
          </cell>
        </row>
        <row r="5626">
          <cell r="N5626" t="str">
            <v>Sanjar</v>
          </cell>
        </row>
        <row r="5627">
          <cell r="N5627" t="str">
            <v>Sanjar</v>
          </cell>
        </row>
        <row r="5628">
          <cell r="N5628" t="str">
            <v>Sanjar</v>
          </cell>
        </row>
        <row r="5629">
          <cell r="N5629" t="str">
            <v>Sanjar</v>
          </cell>
        </row>
        <row r="5630">
          <cell r="N5630" t="str">
            <v>Sanjar</v>
          </cell>
        </row>
        <row r="5631">
          <cell r="N5631" t="str">
            <v>Sanjar</v>
          </cell>
        </row>
        <row r="5632">
          <cell r="N5632" t="str">
            <v>Sanjar</v>
          </cell>
        </row>
        <row r="5633">
          <cell r="N5633" t="str">
            <v>Sanjar</v>
          </cell>
        </row>
        <row r="5634">
          <cell r="N5634" t="str">
            <v>Sanjar</v>
          </cell>
        </row>
        <row r="5635">
          <cell r="N5635" t="str">
            <v>Sanjar</v>
          </cell>
        </row>
        <row r="5636">
          <cell r="N5636" t="str">
            <v>Sanjar</v>
          </cell>
        </row>
        <row r="5637">
          <cell r="N5637" t="str">
            <v>Sanjar</v>
          </cell>
        </row>
        <row r="5638">
          <cell r="N5638" t="str">
            <v>Sanjar</v>
          </cell>
        </row>
        <row r="5639">
          <cell r="N5639" t="str">
            <v>Sanjar</v>
          </cell>
        </row>
        <row r="5640">
          <cell r="N5640" t="str">
            <v>Sanjar</v>
          </cell>
        </row>
        <row r="5641">
          <cell r="N5641" t="str">
            <v>Sanjar</v>
          </cell>
        </row>
        <row r="5642">
          <cell r="N5642" t="str">
            <v>Sanjar</v>
          </cell>
        </row>
        <row r="5643">
          <cell r="N5643" t="str">
            <v>Sanjar</v>
          </cell>
        </row>
        <row r="5644">
          <cell r="N5644" t="str">
            <v>Sanjar</v>
          </cell>
        </row>
        <row r="5645">
          <cell r="N5645" t="str">
            <v>Sanjar</v>
          </cell>
        </row>
        <row r="5646">
          <cell r="N5646" t="str">
            <v>Sanjar</v>
          </cell>
        </row>
        <row r="5647">
          <cell r="N5647" t="str">
            <v>Sanjar</v>
          </cell>
        </row>
        <row r="5648">
          <cell r="N5648" t="str">
            <v>Sanjar</v>
          </cell>
        </row>
        <row r="5649">
          <cell r="N5649" t="str">
            <v>Sanjar</v>
          </cell>
        </row>
        <row r="5650">
          <cell r="N5650" t="str">
            <v>Sanjar</v>
          </cell>
        </row>
        <row r="5651">
          <cell r="N5651" t="str">
            <v>Sanjar</v>
          </cell>
        </row>
        <row r="5652">
          <cell r="N5652" t="str">
            <v>Sanjar</v>
          </cell>
        </row>
        <row r="5653">
          <cell r="N5653" t="str">
            <v>Sanjar</v>
          </cell>
        </row>
        <row r="5654">
          <cell r="N5654" t="str">
            <v>Sanjar</v>
          </cell>
        </row>
        <row r="5655">
          <cell r="N5655" t="str">
            <v>Sanjar</v>
          </cell>
        </row>
        <row r="5656">
          <cell r="N5656" t="str">
            <v>Sanjar</v>
          </cell>
        </row>
        <row r="5657">
          <cell r="N5657" t="str">
            <v>Sanjar</v>
          </cell>
        </row>
        <row r="5658">
          <cell r="N5658" t="str">
            <v>Sanjar</v>
          </cell>
        </row>
        <row r="5659">
          <cell r="N5659" t="str">
            <v>Sanjar</v>
          </cell>
        </row>
        <row r="5660">
          <cell r="N5660" t="str">
            <v>Sanjar</v>
          </cell>
        </row>
        <row r="5661">
          <cell r="N5661" t="str">
            <v>Sanjar</v>
          </cell>
        </row>
        <row r="5662">
          <cell r="N5662" t="str">
            <v>Sanjar</v>
          </cell>
        </row>
        <row r="5663">
          <cell r="N5663" t="str">
            <v>Sanjar</v>
          </cell>
        </row>
        <row r="5664">
          <cell r="N5664" t="str">
            <v>Sanjar</v>
          </cell>
        </row>
        <row r="5665">
          <cell r="N5665" t="str">
            <v>Sanjar</v>
          </cell>
        </row>
        <row r="5666">
          <cell r="N5666" t="str">
            <v>Sanjar</v>
          </cell>
        </row>
        <row r="5667">
          <cell r="N5667" t="str">
            <v>Sanjar</v>
          </cell>
        </row>
        <row r="5668">
          <cell r="N5668" t="str">
            <v>Sanjar</v>
          </cell>
        </row>
        <row r="5669">
          <cell r="N5669" t="str">
            <v>Sanjar</v>
          </cell>
        </row>
        <row r="5670">
          <cell r="N5670" t="str">
            <v>Sanjar</v>
          </cell>
        </row>
        <row r="5671">
          <cell r="N5671" t="str">
            <v>Sanjar</v>
          </cell>
        </row>
        <row r="5672">
          <cell r="N5672" t="str">
            <v>Sanjar</v>
          </cell>
        </row>
        <row r="5673">
          <cell r="N5673" t="str">
            <v>Sanjar</v>
          </cell>
        </row>
        <row r="5674">
          <cell r="N5674" t="str">
            <v>Sanjar</v>
          </cell>
        </row>
        <row r="5675">
          <cell r="N5675" t="str">
            <v>Sanjar</v>
          </cell>
        </row>
        <row r="5676">
          <cell r="N5676" t="str">
            <v>Sanjar</v>
          </cell>
        </row>
        <row r="5677">
          <cell r="N5677" t="str">
            <v>Sanjar</v>
          </cell>
        </row>
        <row r="5678">
          <cell r="N5678" t="str">
            <v>Sanjar</v>
          </cell>
        </row>
        <row r="5679">
          <cell r="N5679" t="str">
            <v>Sanjar</v>
          </cell>
        </row>
        <row r="5680">
          <cell r="N5680" t="str">
            <v>Sanjar</v>
          </cell>
        </row>
        <row r="5681">
          <cell r="N5681" t="str">
            <v>Sanjar</v>
          </cell>
        </row>
        <row r="5682">
          <cell r="N5682" t="str">
            <v>Sanjar</v>
          </cell>
        </row>
        <row r="5683">
          <cell r="N5683" t="str">
            <v>Sanjar</v>
          </cell>
        </row>
        <row r="5684">
          <cell r="N5684" t="str">
            <v>Sanjar</v>
          </cell>
        </row>
        <row r="5685">
          <cell r="N5685" t="str">
            <v>Sanjar</v>
          </cell>
        </row>
        <row r="5686">
          <cell r="N5686" t="str">
            <v>Sanjar</v>
          </cell>
        </row>
        <row r="5687">
          <cell r="N5687" t="str">
            <v>Sanjar</v>
          </cell>
        </row>
        <row r="5688">
          <cell r="N5688" t="str">
            <v>Saraqab</v>
          </cell>
        </row>
        <row r="5689">
          <cell r="N5689" t="str">
            <v>Saraqab</v>
          </cell>
        </row>
        <row r="5690">
          <cell r="N5690" t="str">
            <v>Saraqab</v>
          </cell>
        </row>
        <row r="5691">
          <cell r="N5691" t="str">
            <v>Saraqab</v>
          </cell>
        </row>
        <row r="5692">
          <cell r="N5692" t="str">
            <v>Saraqab</v>
          </cell>
        </row>
        <row r="5693">
          <cell r="N5693" t="str">
            <v>Saraqab</v>
          </cell>
        </row>
        <row r="5694">
          <cell r="N5694" t="str">
            <v>Saraqab</v>
          </cell>
        </row>
        <row r="5695">
          <cell r="N5695" t="str">
            <v>Saraqab</v>
          </cell>
        </row>
        <row r="5696">
          <cell r="N5696" t="str">
            <v>Saraqab</v>
          </cell>
        </row>
        <row r="5697">
          <cell r="N5697" t="str">
            <v>Saraqab</v>
          </cell>
        </row>
        <row r="5698">
          <cell r="N5698" t="str">
            <v>Saraqab</v>
          </cell>
        </row>
        <row r="5699">
          <cell r="N5699" t="str">
            <v>Saraqab</v>
          </cell>
        </row>
        <row r="5700">
          <cell r="N5700" t="str">
            <v>Saraqab</v>
          </cell>
        </row>
        <row r="5701">
          <cell r="N5701" t="str">
            <v>Saraqab</v>
          </cell>
        </row>
        <row r="5702">
          <cell r="N5702" t="str">
            <v>Saraqab</v>
          </cell>
        </row>
        <row r="5703">
          <cell r="N5703" t="str">
            <v>Saraqab</v>
          </cell>
        </row>
        <row r="5704">
          <cell r="N5704" t="str">
            <v>Saraqab</v>
          </cell>
        </row>
        <row r="5705">
          <cell r="N5705" t="str">
            <v>Saraqab</v>
          </cell>
        </row>
        <row r="5706">
          <cell r="N5706" t="str">
            <v>Saraqab</v>
          </cell>
        </row>
        <row r="5707">
          <cell r="N5707" t="str">
            <v>Saraqab</v>
          </cell>
        </row>
        <row r="5708">
          <cell r="N5708" t="str">
            <v>Saraqab</v>
          </cell>
        </row>
        <row r="5709">
          <cell r="N5709" t="str">
            <v>Saraqab</v>
          </cell>
        </row>
        <row r="5710">
          <cell r="N5710" t="str">
            <v>Saraqab</v>
          </cell>
        </row>
        <row r="5711">
          <cell r="N5711" t="str">
            <v>Saraqab</v>
          </cell>
        </row>
        <row r="5712">
          <cell r="N5712" t="str">
            <v>Saraqab</v>
          </cell>
        </row>
        <row r="5713">
          <cell r="N5713" t="str">
            <v>Saraqab</v>
          </cell>
        </row>
        <row r="5714">
          <cell r="N5714" t="str">
            <v>Sarghaya</v>
          </cell>
        </row>
        <row r="5715">
          <cell r="N5715" t="str">
            <v>Sarghaya</v>
          </cell>
        </row>
        <row r="5716">
          <cell r="N5716" t="str">
            <v>Sarghaya</v>
          </cell>
        </row>
        <row r="5717">
          <cell r="N5717" t="str">
            <v>Sarin</v>
          </cell>
        </row>
        <row r="5718">
          <cell r="N5718" t="str">
            <v>Sarin</v>
          </cell>
        </row>
        <row r="5719">
          <cell r="N5719" t="str">
            <v>Sarin</v>
          </cell>
        </row>
        <row r="5720">
          <cell r="N5720" t="str">
            <v>Sarin</v>
          </cell>
        </row>
        <row r="5721">
          <cell r="N5721" t="str">
            <v>Sarin</v>
          </cell>
        </row>
        <row r="5722">
          <cell r="N5722" t="str">
            <v>Sarin</v>
          </cell>
        </row>
        <row r="5723">
          <cell r="N5723" t="str">
            <v>Sarin</v>
          </cell>
        </row>
        <row r="5724">
          <cell r="N5724" t="str">
            <v>Sarin</v>
          </cell>
        </row>
        <row r="5725">
          <cell r="N5725" t="str">
            <v>Sarin</v>
          </cell>
        </row>
        <row r="5726">
          <cell r="N5726" t="str">
            <v>Sarin</v>
          </cell>
        </row>
        <row r="5727">
          <cell r="N5727" t="str">
            <v>Sarin</v>
          </cell>
        </row>
        <row r="5728">
          <cell r="N5728" t="str">
            <v>Sarin</v>
          </cell>
        </row>
        <row r="5729">
          <cell r="N5729" t="str">
            <v>Sarin</v>
          </cell>
        </row>
        <row r="5730">
          <cell r="N5730" t="str">
            <v>Sarin</v>
          </cell>
        </row>
        <row r="5731">
          <cell r="N5731" t="str">
            <v>Sarin</v>
          </cell>
        </row>
        <row r="5732">
          <cell r="N5732" t="str">
            <v>Sarin</v>
          </cell>
        </row>
        <row r="5733">
          <cell r="N5733" t="str">
            <v>Sarin</v>
          </cell>
        </row>
        <row r="5734">
          <cell r="N5734" t="str">
            <v>Sarin</v>
          </cell>
        </row>
        <row r="5735">
          <cell r="N5735" t="str">
            <v>Sarin</v>
          </cell>
        </row>
        <row r="5736">
          <cell r="N5736" t="str">
            <v>Sarin</v>
          </cell>
        </row>
        <row r="5737">
          <cell r="N5737" t="str">
            <v>Sarin</v>
          </cell>
        </row>
        <row r="5738">
          <cell r="N5738" t="str">
            <v>Sarin</v>
          </cell>
        </row>
        <row r="5739">
          <cell r="N5739" t="str">
            <v>Sarin</v>
          </cell>
        </row>
        <row r="5740">
          <cell r="N5740" t="str">
            <v>Sarin</v>
          </cell>
        </row>
        <row r="5741">
          <cell r="N5741" t="str">
            <v>Sarin</v>
          </cell>
        </row>
        <row r="5742">
          <cell r="N5742" t="str">
            <v>Sarin</v>
          </cell>
        </row>
        <row r="5743">
          <cell r="N5743" t="str">
            <v>Sarin</v>
          </cell>
        </row>
        <row r="5744">
          <cell r="N5744" t="str">
            <v>Sarin</v>
          </cell>
        </row>
        <row r="5745">
          <cell r="N5745" t="str">
            <v>Sarin</v>
          </cell>
        </row>
        <row r="5746">
          <cell r="N5746" t="str">
            <v>Sarin</v>
          </cell>
        </row>
        <row r="5747">
          <cell r="N5747" t="str">
            <v>Sarin</v>
          </cell>
        </row>
        <row r="5748">
          <cell r="N5748" t="str">
            <v>Sarin</v>
          </cell>
        </row>
        <row r="5749">
          <cell r="N5749" t="str">
            <v>Sarin</v>
          </cell>
        </row>
        <row r="5750">
          <cell r="N5750" t="str">
            <v>Sarin</v>
          </cell>
        </row>
        <row r="5751">
          <cell r="N5751" t="str">
            <v>Sarin</v>
          </cell>
        </row>
        <row r="5752">
          <cell r="N5752" t="str">
            <v>Sarin</v>
          </cell>
        </row>
        <row r="5753">
          <cell r="N5753" t="str">
            <v>Sarin</v>
          </cell>
        </row>
        <row r="5754">
          <cell r="N5754" t="str">
            <v>Sarin</v>
          </cell>
        </row>
        <row r="5755">
          <cell r="N5755" t="str">
            <v>Sarin</v>
          </cell>
        </row>
        <row r="5756">
          <cell r="N5756" t="str">
            <v>Sarin</v>
          </cell>
        </row>
        <row r="5757">
          <cell r="N5757" t="str">
            <v>Sarin</v>
          </cell>
        </row>
        <row r="5758">
          <cell r="N5758" t="str">
            <v>Sarin</v>
          </cell>
        </row>
        <row r="5759">
          <cell r="N5759" t="str">
            <v>Sarin</v>
          </cell>
        </row>
        <row r="5760">
          <cell r="N5760" t="str">
            <v>Sarin</v>
          </cell>
        </row>
        <row r="5761">
          <cell r="N5761" t="str">
            <v>Sarin</v>
          </cell>
        </row>
        <row r="5762">
          <cell r="N5762" t="str">
            <v>Sarin</v>
          </cell>
        </row>
        <row r="5763">
          <cell r="N5763" t="str">
            <v>Sarin</v>
          </cell>
        </row>
        <row r="5764">
          <cell r="N5764" t="str">
            <v>Sarin</v>
          </cell>
        </row>
        <row r="5765">
          <cell r="N5765" t="str">
            <v>Sarin</v>
          </cell>
        </row>
        <row r="5766">
          <cell r="N5766" t="str">
            <v>Sarin</v>
          </cell>
        </row>
        <row r="5767">
          <cell r="N5767" t="str">
            <v>Sarin</v>
          </cell>
        </row>
        <row r="5768">
          <cell r="N5768" t="str">
            <v>Sarin</v>
          </cell>
        </row>
        <row r="5769">
          <cell r="N5769" t="str">
            <v>Sarin</v>
          </cell>
        </row>
        <row r="5770">
          <cell r="N5770" t="str">
            <v>Sarin</v>
          </cell>
        </row>
        <row r="5771">
          <cell r="N5771" t="str">
            <v>Sarin</v>
          </cell>
        </row>
        <row r="5772">
          <cell r="N5772" t="str">
            <v>Sarin</v>
          </cell>
        </row>
        <row r="5773">
          <cell r="N5773" t="str">
            <v>Sarin</v>
          </cell>
        </row>
        <row r="5774">
          <cell r="N5774" t="str">
            <v>Sarin</v>
          </cell>
        </row>
        <row r="5775">
          <cell r="N5775" t="str">
            <v>Sarin</v>
          </cell>
        </row>
        <row r="5776">
          <cell r="N5776" t="str">
            <v>Sarin</v>
          </cell>
        </row>
        <row r="5777">
          <cell r="N5777" t="str">
            <v>Sarin</v>
          </cell>
        </row>
        <row r="5778">
          <cell r="N5778" t="str">
            <v>Sarin</v>
          </cell>
        </row>
        <row r="5779">
          <cell r="N5779" t="str">
            <v>Sarin</v>
          </cell>
        </row>
        <row r="5780">
          <cell r="N5780" t="str">
            <v>Sarin</v>
          </cell>
        </row>
        <row r="5781">
          <cell r="N5781" t="str">
            <v>Sarin</v>
          </cell>
        </row>
        <row r="5782">
          <cell r="N5782" t="str">
            <v>Sarin</v>
          </cell>
        </row>
        <row r="5783">
          <cell r="N5783" t="str">
            <v>Sarin</v>
          </cell>
        </row>
        <row r="5784">
          <cell r="N5784" t="str">
            <v>Sarin</v>
          </cell>
        </row>
        <row r="5785">
          <cell r="N5785" t="str">
            <v>Sarin</v>
          </cell>
        </row>
        <row r="5786">
          <cell r="N5786" t="str">
            <v>Sarin</v>
          </cell>
        </row>
        <row r="5787">
          <cell r="N5787" t="str">
            <v>Sarin</v>
          </cell>
        </row>
        <row r="5788">
          <cell r="N5788" t="str">
            <v>Sarin</v>
          </cell>
        </row>
        <row r="5789">
          <cell r="N5789" t="str">
            <v>Sarin</v>
          </cell>
        </row>
        <row r="5790">
          <cell r="N5790" t="str">
            <v>Sarin</v>
          </cell>
        </row>
        <row r="5791">
          <cell r="N5791" t="str">
            <v>Sarin</v>
          </cell>
        </row>
        <row r="5792">
          <cell r="N5792" t="str">
            <v>Sarin</v>
          </cell>
        </row>
        <row r="5793">
          <cell r="N5793" t="str">
            <v>Sarin</v>
          </cell>
        </row>
        <row r="5794">
          <cell r="N5794" t="str">
            <v>Sarin</v>
          </cell>
        </row>
        <row r="5795">
          <cell r="N5795" t="str">
            <v>Sarin</v>
          </cell>
        </row>
        <row r="5796">
          <cell r="N5796" t="str">
            <v>Sarin</v>
          </cell>
        </row>
        <row r="5797">
          <cell r="N5797" t="str">
            <v>Sarin</v>
          </cell>
        </row>
        <row r="5798">
          <cell r="N5798" t="str">
            <v>Sarin</v>
          </cell>
        </row>
        <row r="5799">
          <cell r="N5799" t="str">
            <v>Sarin</v>
          </cell>
        </row>
        <row r="5800">
          <cell r="N5800" t="str">
            <v>Sarin</v>
          </cell>
        </row>
        <row r="5801">
          <cell r="N5801" t="str">
            <v>Sarin</v>
          </cell>
        </row>
        <row r="5802">
          <cell r="N5802" t="str">
            <v>Sarin</v>
          </cell>
        </row>
        <row r="5803">
          <cell r="N5803" t="str">
            <v>Sarin</v>
          </cell>
        </row>
        <row r="5804">
          <cell r="N5804" t="str">
            <v>Sarin</v>
          </cell>
        </row>
        <row r="5805">
          <cell r="N5805" t="str">
            <v>Sarin</v>
          </cell>
        </row>
        <row r="5806">
          <cell r="N5806" t="str">
            <v>Sarin</v>
          </cell>
        </row>
        <row r="5807">
          <cell r="N5807" t="str">
            <v>Sarin</v>
          </cell>
        </row>
        <row r="5808">
          <cell r="N5808" t="str">
            <v>Sarin</v>
          </cell>
        </row>
        <row r="5809">
          <cell r="N5809" t="str">
            <v>Sarin</v>
          </cell>
        </row>
        <row r="5810">
          <cell r="N5810" t="str">
            <v>Sarin</v>
          </cell>
        </row>
        <row r="5811">
          <cell r="N5811" t="str">
            <v>Sarin</v>
          </cell>
        </row>
        <row r="5812">
          <cell r="N5812" t="str">
            <v>Sarin</v>
          </cell>
        </row>
        <row r="5813">
          <cell r="N5813" t="str">
            <v>Sarin</v>
          </cell>
        </row>
        <row r="5814">
          <cell r="N5814" t="str">
            <v>Sarin</v>
          </cell>
        </row>
        <row r="5815">
          <cell r="N5815" t="str">
            <v>Sarin</v>
          </cell>
        </row>
        <row r="5816">
          <cell r="N5816" t="str">
            <v>Sarin</v>
          </cell>
        </row>
        <row r="5817">
          <cell r="N5817" t="str">
            <v>Sarin</v>
          </cell>
        </row>
        <row r="5818">
          <cell r="N5818" t="str">
            <v>Sarin</v>
          </cell>
        </row>
        <row r="5819">
          <cell r="N5819" t="str">
            <v>Sarin</v>
          </cell>
        </row>
        <row r="5820">
          <cell r="N5820" t="str">
            <v>Sarin</v>
          </cell>
        </row>
        <row r="5821">
          <cell r="N5821" t="str">
            <v>Sarin</v>
          </cell>
        </row>
        <row r="5822">
          <cell r="N5822" t="str">
            <v>Sarin</v>
          </cell>
        </row>
        <row r="5823">
          <cell r="N5823" t="str">
            <v>Sarin</v>
          </cell>
        </row>
        <row r="5824">
          <cell r="N5824" t="str">
            <v>Sarin</v>
          </cell>
        </row>
        <row r="5825">
          <cell r="N5825" t="str">
            <v>Sarin</v>
          </cell>
        </row>
        <row r="5826">
          <cell r="N5826" t="str">
            <v>Sarin</v>
          </cell>
        </row>
        <row r="5827">
          <cell r="N5827" t="str">
            <v>Sarin</v>
          </cell>
        </row>
        <row r="5828">
          <cell r="N5828" t="str">
            <v>Sarin</v>
          </cell>
        </row>
        <row r="5829">
          <cell r="N5829" t="str">
            <v>Sarin</v>
          </cell>
        </row>
        <row r="5830">
          <cell r="N5830" t="str">
            <v>Sarin</v>
          </cell>
        </row>
        <row r="5831">
          <cell r="N5831" t="str">
            <v>Sarin</v>
          </cell>
        </row>
        <row r="5832">
          <cell r="N5832" t="str">
            <v>Sarin</v>
          </cell>
        </row>
        <row r="5833">
          <cell r="N5833" t="str">
            <v>Sarin</v>
          </cell>
        </row>
        <row r="5834">
          <cell r="N5834" t="str">
            <v>Sarin</v>
          </cell>
        </row>
        <row r="5835">
          <cell r="N5835" t="str">
            <v>Sarin</v>
          </cell>
        </row>
        <row r="5836">
          <cell r="N5836" t="str">
            <v>Sarin</v>
          </cell>
        </row>
        <row r="5837">
          <cell r="N5837" t="str">
            <v>Sarin</v>
          </cell>
        </row>
        <row r="5838">
          <cell r="N5838" t="str">
            <v>Sarin</v>
          </cell>
        </row>
        <row r="5839">
          <cell r="N5839" t="str">
            <v>Sarin</v>
          </cell>
        </row>
        <row r="5840">
          <cell r="N5840" t="str">
            <v>Sarin</v>
          </cell>
        </row>
        <row r="5841">
          <cell r="N5841" t="str">
            <v>Sarin</v>
          </cell>
        </row>
        <row r="5842">
          <cell r="N5842" t="str">
            <v>Sarin</v>
          </cell>
        </row>
        <row r="5843">
          <cell r="N5843" t="str">
            <v>Sarin</v>
          </cell>
        </row>
        <row r="5844">
          <cell r="N5844" t="str">
            <v>Sarin</v>
          </cell>
        </row>
        <row r="5845">
          <cell r="N5845" t="str">
            <v>Sarin</v>
          </cell>
        </row>
        <row r="5846">
          <cell r="N5846" t="str">
            <v>Sarin</v>
          </cell>
        </row>
        <row r="5847">
          <cell r="N5847" t="str">
            <v>Sarin</v>
          </cell>
        </row>
        <row r="5848">
          <cell r="N5848" t="str">
            <v>Sarin</v>
          </cell>
        </row>
        <row r="5849">
          <cell r="N5849" t="str">
            <v>Sarin</v>
          </cell>
        </row>
        <row r="5850">
          <cell r="N5850" t="str">
            <v>Sarin</v>
          </cell>
        </row>
        <row r="5851">
          <cell r="N5851" t="str">
            <v>Sarin</v>
          </cell>
        </row>
        <row r="5852">
          <cell r="N5852" t="str">
            <v>Sarin</v>
          </cell>
        </row>
        <row r="5853">
          <cell r="N5853" t="str">
            <v>Sarin</v>
          </cell>
        </row>
        <row r="5854">
          <cell r="N5854" t="str">
            <v>Sarin</v>
          </cell>
        </row>
        <row r="5855">
          <cell r="N5855" t="str">
            <v>Sarin</v>
          </cell>
        </row>
        <row r="5856">
          <cell r="N5856" t="str">
            <v>Sarin</v>
          </cell>
        </row>
        <row r="5857">
          <cell r="N5857" t="str">
            <v>Sarin</v>
          </cell>
        </row>
        <row r="5858">
          <cell r="N5858" t="str">
            <v>Sarin</v>
          </cell>
        </row>
        <row r="5859">
          <cell r="N5859" t="str">
            <v>Sarin</v>
          </cell>
        </row>
        <row r="5860">
          <cell r="N5860" t="str">
            <v>Sarin</v>
          </cell>
        </row>
        <row r="5861">
          <cell r="N5861" t="str">
            <v>Sarin</v>
          </cell>
        </row>
        <row r="5862">
          <cell r="N5862" t="str">
            <v>Sarin</v>
          </cell>
        </row>
        <row r="5863">
          <cell r="N5863" t="str">
            <v>Sarin</v>
          </cell>
        </row>
        <row r="5864">
          <cell r="N5864" t="str">
            <v>Sarin</v>
          </cell>
        </row>
        <row r="5865">
          <cell r="N5865" t="str">
            <v>Sarin</v>
          </cell>
        </row>
        <row r="5866">
          <cell r="N5866" t="str">
            <v>Sarin</v>
          </cell>
        </row>
        <row r="5867">
          <cell r="N5867" t="str">
            <v>Sarin</v>
          </cell>
        </row>
        <row r="5868">
          <cell r="N5868" t="str">
            <v>Sarin</v>
          </cell>
        </row>
        <row r="5869">
          <cell r="N5869" t="str">
            <v>Sarin</v>
          </cell>
        </row>
        <row r="5870">
          <cell r="N5870" t="str">
            <v>Sarin</v>
          </cell>
        </row>
        <row r="5871">
          <cell r="N5871" t="str">
            <v>Sarin</v>
          </cell>
        </row>
        <row r="5872">
          <cell r="N5872" t="str">
            <v>Sarin</v>
          </cell>
        </row>
        <row r="5873">
          <cell r="N5873" t="str">
            <v>Sarin</v>
          </cell>
        </row>
        <row r="5874">
          <cell r="N5874" t="str">
            <v>Sarin</v>
          </cell>
        </row>
        <row r="5875">
          <cell r="N5875" t="str">
            <v>Sarin</v>
          </cell>
        </row>
        <row r="5876">
          <cell r="N5876" t="str">
            <v>Sarin</v>
          </cell>
        </row>
        <row r="5877">
          <cell r="N5877" t="str">
            <v>Sarin</v>
          </cell>
        </row>
        <row r="5878">
          <cell r="N5878" t="str">
            <v>Sarin</v>
          </cell>
        </row>
        <row r="5879">
          <cell r="N5879" t="str">
            <v>Sarin</v>
          </cell>
        </row>
        <row r="5880">
          <cell r="N5880" t="str">
            <v>Sarin</v>
          </cell>
        </row>
        <row r="5881">
          <cell r="N5881" t="str">
            <v>Sarin</v>
          </cell>
        </row>
        <row r="5882">
          <cell r="N5882" t="str">
            <v>Sarin</v>
          </cell>
        </row>
        <row r="5883">
          <cell r="N5883" t="str">
            <v>Sarin</v>
          </cell>
        </row>
        <row r="5884">
          <cell r="N5884" t="str">
            <v>Sarin</v>
          </cell>
        </row>
        <row r="5885">
          <cell r="N5885" t="str">
            <v>Sarin</v>
          </cell>
        </row>
        <row r="5886">
          <cell r="N5886" t="str">
            <v>Sarin</v>
          </cell>
        </row>
        <row r="5887">
          <cell r="N5887" t="str">
            <v>Sarin</v>
          </cell>
        </row>
        <row r="5888">
          <cell r="N5888" t="str">
            <v>Sarin</v>
          </cell>
        </row>
        <row r="5889">
          <cell r="N5889" t="str">
            <v>Sarin</v>
          </cell>
        </row>
        <row r="5890">
          <cell r="N5890" t="str">
            <v>Sarin</v>
          </cell>
        </row>
        <row r="5891">
          <cell r="N5891" t="str">
            <v>Sarin</v>
          </cell>
        </row>
        <row r="5892">
          <cell r="N5892" t="str">
            <v>Sarin</v>
          </cell>
        </row>
        <row r="5893">
          <cell r="N5893" t="str">
            <v>Sarin</v>
          </cell>
        </row>
        <row r="5894">
          <cell r="N5894" t="str">
            <v>Sarin</v>
          </cell>
        </row>
        <row r="5895">
          <cell r="N5895" t="str">
            <v>Sarin</v>
          </cell>
        </row>
        <row r="5896">
          <cell r="N5896" t="str">
            <v>Sarin</v>
          </cell>
        </row>
        <row r="5897">
          <cell r="N5897" t="str">
            <v>Sarin</v>
          </cell>
        </row>
        <row r="5898">
          <cell r="N5898" t="str">
            <v>Sarin</v>
          </cell>
        </row>
        <row r="5899">
          <cell r="N5899" t="str">
            <v>Sarin</v>
          </cell>
        </row>
        <row r="5900">
          <cell r="N5900" t="str">
            <v>Sarin</v>
          </cell>
        </row>
        <row r="5901">
          <cell r="N5901" t="str">
            <v>Sarin</v>
          </cell>
        </row>
        <row r="5902">
          <cell r="N5902" t="str">
            <v>Sarmin</v>
          </cell>
        </row>
        <row r="5903">
          <cell r="N5903" t="str">
            <v>Sa'sa'</v>
          </cell>
        </row>
        <row r="5904">
          <cell r="N5904" t="str">
            <v>Sa'sa'</v>
          </cell>
        </row>
        <row r="5905">
          <cell r="N5905" t="str">
            <v>Sa'sa'</v>
          </cell>
        </row>
        <row r="5906">
          <cell r="N5906" t="str">
            <v>Sa'sa'</v>
          </cell>
        </row>
        <row r="5907">
          <cell r="N5907" t="str">
            <v>Sa'sa'</v>
          </cell>
        </row>
        <row r="5908">
          <cell r="N5908" t="str">
            <v>Sa'sa'</v>
          </cell>
        </row>
        <row r="5909">
          <cell r="N5909" t="str">
            <v>Sa'sa'</v>
          </cell>
        </row>
        <row r="5910">
          <cell r="N5910" t="str">
            <v>Sa'sa'</v>
          </cell>
        </row>
        <row r="5911">
          <cell r="N5911" t="str">
            <v>Sa'sa'</v>
          </cell>
        </row>
        <row r="5912">
          <cell r="N5912" t="str">
            <v>Sa'sa'</v>
          </cell>
        </row>
        <row r="5913">
          <cell r="N5913" t="str">
            <v>Sa'sa'</v>
          </cell>
        </row>
        <row r="5914">
          <cell r="N5914" t="str">
            <v>Sa'sa'</v>
          </cell>
        </row>
        <row r="5915">
          <cell r="N5915" t="str">
            <v>Sa'sa'</v>
          </cell>
        </row>
        <row r="5916">
          <cell r="N5916" t="str">
            <v>Sa'sa'</v>
          </cell>
        </row>
        <row r="5917">
          <cell r="N5917" t="str">
            <v>Sa'sa'</v>
          </cell>
        </row>
        <row r="5918">
          <cell r="N5918" t="str">
            <v>Sa'sa'</v>
          </cell>
        </row>
        <row r="5919">
          <cell r="N5919" t="str">
            <v>Sa'sa'</v>
          </cell>
        </row>
        <row r="5920">
          <cell r="N5920" t="str">
            <v>Sa'sa'</v>
          </cell>
        </row>
        <row r="5921">
          <cell r="N5921" t="str">
            <v>Sa'sa'</v>
          </cell>
        </row>
        <row r="5922">
          <cell r="N5922" t="str">
            <v>Shadadah</v>
          </cell>
        </row>
        <row r="5923">
          <cell r="N5923" t="str">
            <v>Shadadah</v>
          </cell>
        </row>
        <row r="5924">
          <cell r="N5924" t="str">
            <v>Shadadah</v>
          </cell>
        </row>
        <row r="5925">
          <cell r="N5925" t="str">
            <v>Shadadah</v>
          </cell>
        </row>
        <row r="5926">
          <cell r="N5926" t="str">
            <v>Shadadah</v>
          </cell>
        </row>
        <row r="5927">
          <cell r="N5927" t="str">
            <v>Shadadah</v>
          </cell>
        </row>
        <row r="5928">
          <cell r="N5928" t="str">
            <v>Shadadah</v>
          </cell>
        </row>
        <row r="5929">
          <cell r="N5929" t="str">
            <v>Shadadah</v>
          </cell>
        </row>
        <row r="5930">
          <cell r="N5930" t="str">
            <v>Shadadah</v>
          </cell>
        </row>
        <row r="5931">
          <cell r="N5931" t="str">
            <v>Shadadah</v>
          </cell>
        </row>
        <row r="5932">
          <cell r="N5932" t="str">
            <v>Shadadah</v>
          </cell>
        </row>
        <row r="5933">
          <cell r="N5933" t="str">
            <v>Shadadah</v>
          </cell>
        </row>
        <row r="5934">
          <cell r="N5934" t="str">
            <v>Shadadah</v>
          </cell>
        </row>
        <row r="5935">
          <cell r="N5935" t="str">
            <v>Shadadah</v>
          </cell>
        </row>
        <row r="5936">
          <cell r="N5936" t="str">
            <v>Shadadah</v>
          </cell>
        </row>
        <row r="5937">
          <cell r="N5937" t="str">
            <v>Shadadah</v>
          </cell>
        </row>
        <row r="5938">
          <cell r="N5938" t="str">
            <v>Shadadah</v>
          </cell>
        </row>
        <row r="5939">
          <cell r="N5939" t="str">
            <v>Shadadah</v>
          </cell>
        </row>
        <row r="5940">
          <cell r="N5940" t="str">
            <v>Shadadah</v>
          </cell>
        </row>
        <row r="5941">
          <cell r="N5941" t="str">
            <v>Shadadah</v>
          </cell>
        </row>
        <row r="5942">
          <cell r="N5942" t="str">
            <v>Shadadah</v>
          </cell>
        </row>
        <row r="5943">
          <cell r="N5943" t="str">
            <v>Shadadah</v>
          </cell>
        </row>
        <row r="5944">
          <cell r="N5944" t="str">
            <v>Shadadah</v>
          </cell>
        </row>
        <row r="5945">
          <cell r="N5945" t="str">
            <v>Shadadah</v>
          </cell>
        </row>
        <row r="5946">
          <cell r="N5946" t="str">
            <v>Shadadah</v>
          </cell>
        </row>
        <row r="5947">
          <cell r="N5947" t="str">
            <v>Shadadah</v>
          </cell>
        </row>
        <row r="5948">
          <cell r="N5948" t="str">
            <v>Shadadah</v>
          </cell>
        </row>
        <row r="5949">
          <cell r="N5949" t="str">
            <v>Shadadah</v>
          </cell>
        </row>
        <row r="5950">
          <cell r="N5950" t="str">
            <v>Shadadah</v>
          </cell>
        </row>
        <row r="5951">
          <cell r="N5951" t="str">
            <v>Shadadah</v>
          </cell>
        </row>
        <row r="5952">
          <cell r="N5952" t="str">
            <v>Shadadah</v>
          </cell>
        </row>
        <row r="5953">
          <cell r="N5953" t="str">
            <v>Shadadah</v>
          </cell>
        </row>
        <row r="5954">
          <cell r="N5954" t="str">
            <v>Shadadah</v>
          </cell>
        </row>
        <row r="5955">
          <cell r="N5955" t="str">
            <v>Shadadah</v>
          </cell>
        </row>
        <row r="5956">
          <cell r="N5956" t="str">
            <v>Shadadah</v>
          </cell>
        </row>
        <row r="5957">
          <cell r="N5957" t="str">
            <v>Shadadah</v>
          </cell>
        </row>
        <row r="5958">
          <cell r="N5958" t="str">
            <v>Shadadah</v>
          </cell>
        </row>
        <row r="5959">
          <cell r="N5959" t="str">
            <v>Shadadah</v>
          </cell>
        </row>
        <row r="5960">
          <cell r="N5960" t="str">
            <v>Shadadah</v>
          </cell>
        </row>
        <row r="5961">
          <cell r="N5961" t="str">
            <v>Shadadah</v>
          </cell>
        </row>
        <row r="5962">
          <cell r="N5962" t="str">
            <v>Shadadah</v>
          </cell>
        </row>
        <row r="5963">
          <cell r="N5963" t="str">
            <v>Shadadah</v>
          </cell>
        </row>
        <row r="5964">
          <cell r="N5964" t="str">
            <v>Shadadah</v>
          </cell>
        </row>
        <row r="5965">
          <cell r="N5965" t="str">
            <v>Shadadah</v>
          </cell>
        </row>
        <row r="5966">
          <cell r="N5966" t="str">
            <v>Shadadah</v>
          </cell>
        </row>
        <row r="5967">
          <cell r="N5967" t="str">
            <v>Shadadah</v>
          </cell>
        </row>
        <row r="5968">
          <cell r="N5968" t="str">
            <v>Shadadah</v>
          </cell>
        </row>
        <row r="5969">
          <cell r="N5969" t="str">
            <v>Shadadah</v>
          </cell>
        </row>
        <row r="5970">
          <cell r="N5970" t="str">
            <v>Shadadah</v>
          </cell>
        </row>
        <row r="5971">
          <cell r="N5971" t="str">
            <v>Shadadah</v>
          </cell>
        </row>
        <row r="5972">
          <cell r="N5972" t="str">
            <v>Shadadah</v>
          </cell>
        </row>
        <row r="5973">
          <cell r="N5973" t="str">
            <v>Shadadah</v>
          </cell>
        </row>
        <row r="5974">
          <cell r="N5974" t="str">
            <v>Shadadah</v>
          </cell>
        </row>
        <row r="5975">
          <cell r="N5975" t="str">
            <v>Shadadah</v>
          </cell>
        </row>
        <row r="5976">
          <cell r="N5976" t="str">
            <v>Shadadah</v>
          </cell>
        </row>
        <row r="5977">
          <cell r="N5977" t="str">
            <v>Shadadah</v>
          </cell>
        </row>
        <row r="5978">
          <cell r="N5978" t="str">
            <v>Shadadah</v>
          </cell>
        </row>
        <row r="5979">
          <cell r="N5979" t="str">
            <v>Shadadah</v>
          </cell>
        </row>
        <row r="5980">
          <cell r="N5980" t="str">
            <v>Shadadah</v>
          </cell>
        </row>
        <row r="5981">
          <cell r="N5981" t="str">
            <v>Shadadah</v>
          </cell>
        </row>
        <row r="5982">
          <cell r="N5982" t="str">
            <v>Shadadah</v>
          </cell>
        </row>
        <row r="5983">
          <cell r="N5983" t="str">
            <v>Shadadah</v>
          </cell>
        </row>
        <row r="5984">
          <cell r="N5984" t="str">
            <v>Shadadah</v>
          </cell>
        </row>
        <row r="5985">
          <cell r="N5985" t="str">
            <v>Shadadah</v>
          </cell>
        </row>
        <row r="5986">
          <cell r="N5986" t="str">
            <v>Shadadah</v>
          </cell>
        </row>
        <row r="5987">
          <cell r="N5987" t="str">
            <v>Shadadah</v>
          </cell>
        </row>
        <row r="5988">
          <cell r="N5988" t="str">
            <v>Shadadah</v>
          </cell>
        </row>
        <row r="5989">
          <cell r="N5989" t="str">
            <v>Shadadah</v>
          </cell>
        </row>
        <row r="5990">
          <cell r="N5990" t="str">
            <v>Shadadah</v>
          </cell>
        </row>
        <row r="5991">
          <cell r="N5991" t="str">
            <v>Shadadah</v>
          </cell>
        </row>
        <row r="5992">
          <cell r="N5992" t="str">
            <v>Shadadah</v>
          </cell>
        </row>
        <row r="5993">
          <cell r="N5993" t="str">
            <v>Shadadah</v>
          </cell>
        </row>
        <row r="5994">
          <cell r="N5994" t="str">
            <v>Shadadah</v>
          </cell>
        </row>
        <row r="5995">
          <cell r="N5995" t="str">
            <v>Shadadah</v>
          </cell>
        </row>
        <row r="5996">
          <cell r="N5996" t="str">
            <v>Shadadah</v>
          </cell>
        </row>
        <row r="5997">
          <cell r="N5997" t="str">
            <v>Shadadah</v>
          </cell>
        </row>
        <row r="5998">
          <cell r="N5998" t="str">
            <v>Shadadah</v>
          </cell>
        </row>
        <row r="5999">
          <cell r="N5999" t="str">
            <v>Shadadah</v>
          </cell>
        </row>
        <row r="6000">
          <cell r="N6000" t="str">
            <v>Shadadah</v>
          </cell>
        </row>
        <row r="6001">
          <cell r="N6001" t="str">
            <v>Shadadah</v>
          </cell>
        </row>
        <row r="6002">
          <cell r="N6002" t="str">
            <v>Shadadah</v>
          </cell>
        </row>
        <row r="6003">
          <cell r="N6003" t="str">
            <v>Shadadah</v>
          </cell>
        </row>
        <row r="6004">
          <cell r="N6004" t="str">
            <v>Shadadah</v>
          </cell>
        </row>
        <row r="6005">
          <cell r="N6005" t="str">
            <v>Shadadah</v>
          </cell>
        </row>
        <row r="6006">
          <cell r="N6006" t="str">
            <v>Shadadah</v>
          </cell>
        </row>
        <row r="6007">
          <cell r="N6007" t="str">
            <v>Shadadah</v>
          </cell>
        </row>
        <row r="6008">
          <cell r="N6008" t="str">
            <v>Shadadah</v>
          </cell>
        </row>
        <row r="6009">
          <cell r="N6009" t="str">
            <v>Shadadah</v>
          </cell>
        </row>
        <row r="6010">
          <cell r="N6010" t="str">
            <v>Shadadah</v>
          </cell>
        </row>
        <row r="6011">
          <cell r="N6011" t="str">
            <v>Shadadah</v>
          </cell>
        </row>
        <row r="6012">
          <cell r="N6012" t="str">
            <v>Shadadah</v>
          </cell>
        </row>
        <row r="6013">
          <cell r="N6013" t="str">
            <v>Shadadah</v>
          </cell>
        </row>
        <row r="6014">
          <cell r="N6014" t="str">
            <v>Shadadah</v>
          </cell>
        </row>
        <row r="6015">
          <cell r="N6015" t="str">
            <v>Shadadah</v>
          </cell>
        </row>
        <row r="6016">
          <cell r="N6016" t="str">
            <v>Shadadah</v>
          </cell>
        </row>
        <row r="6017">
          <cell r="N6017" t="str">
            <v>Shadadah</v>
          </cell>
        </row>
        <row r="6018">
          <cell r="N6018" t="str">
            <v>Shadadah</v>
          </cell>
        </row>
        <row r="6019">
          <cell r="N6019" t="str">
            <v>Shadadah</v>
          </cell>
        </row>
        <row r="6020">
          <cell r="N6020" t="str">
            <v>Shadadah</v>
          </cell>
        </row>
        <row r="6021">
          <cell r="N6021" t="str">
            <v>Shahba</v>
          </cell>
        </row>
        <row r="6022">
          <cell r="N6022" t="str">
            <v>Shahba</v>
          </cell>
        </row>
        <row r="6023">
          <cell r="N6023" t="str">
            <v>Shahba</v>
          </cell>
        </row>
        <row r="6024">
          <cell r="N6024" t="str">
            <v>Shahba</v>
          </cell>
        </row>
        <row r="6025">
          <cell r="N6025" t="str">
            <v>Shahba</v>
          </cell>
        </row>
        <row r="6026">
          <cell r="N6026" t="str">
            <v>Shahba</v>
          </cell>
        </row>
        <row r="6027">
          <cell r="N6027" t="str">
            <v>Shahba</v>
          </cell>
        </row>
        <row r="6028">
          <cell r="N6028" t="str">
            <v>Shahba</v>
          </cell>
        </row>
        <row r="6029">
          <cell r="N6029" t="str">
            <v>Shahba</v>
          </cell>
        </row>
        <row r="6030">
          <cell r="N6030" t="str">
            <v>Shahba</v>
          </cell>
        </row>
        <row r="6031">
          <cell r="N6031" t="str">
            <v>Shahba</v>
          </cell>
        </row>
        <row r="6032">
          <cell r="N6032" t="str">
            <v>Shahba</v>
          </cell>
        </row>
        <row r="6033">
          <cell r="N6033" t="str">
            <v>Shaqa</v>
          </cell>
        </row>
        <row r="6034">
          <cell r="N6034" t="str">
            <v>Shaqa</v>
          </cell>
        </row>
        <row r="6035">
          <cell r="N6035" t="str">
            <v>Shaqa</v>
          </cell>
        </row>
        <row r="6036">
          <cell r="N6036" t="str">
            <v>Shaqa</v>
          </cell>
        </row>
        <row r="6037">
          <cell r="N6037" t="str">
            <v>Shaqa</v>
          </cell>
        </row>
        <row r="6038">
          <cell r="N6038" t="str">
            <v>Shaqa</v>
          </cell>
        </row>
        <row r="6039">
          <cell r="N6039" t="str">
            <v>Shaqa</v>
          </cell>
        </row>
        <row r="6040">
          <cell r="N6040" t="str">
            <v>Shaqa</v>
          </cell>
        </row>
        <row r="6041">
          <cell r="N6041" t="str">
            <v>Shaqa</v>
          </cell>
        </row>
        <row r="6042">
          <cell r="N6042" t="str">
            <v>Shaqa</v>
          </cell>
        </row>
        <row r="6043">
          <cell r="N6043" t="str">
            <v>Shaqa</v>
          </cell>
        </row>
        <row r="6044">
          <cell r="N6044" t="str">
            <v>Shaqa</v>
          </cell>
        </row>
        <row r="6045">
          <cell r="N6045" t="str">
            <v>Shaqa</v>
          </cell>
        </row>
        <row r="6046">
          <cell r="N6046" t="str">
            <v>Shaqa</v>
          </cell>
        </row>
        <row r="6047">
          <cell r="N6047" t="str">
            <v>Sharan</v>
          </cell>
        </row>
        <row r="6048">
          <cell r="N6048" t="str">
            <v>Sharan</v>
          </cell>
        </row>
        <row r="6049">
          <cell r="N6049" t="str">
            <v>Sharan</v>
          </cell>
        </row>
        <row r="6050">
          <cell r="N6050" t="str">
            <v>Sharan</v>
          </cell>
        </row>
        <row r="6051">
          <cell r="N6051" t="str">
            <v>Sharan</v>
          </cell>
        </row>
        <row r="6052">
          <cell r="N6052" t="str">
            <v>Sharan</v>
          </cell>
        </row>
        <row r="6053">
          <cell r="N6053" t="str">
            <v>Sharan</v>
          </cell>
        </row>
        <row r="6054">
          <cell r="N6054" t="str">
            <v>Sharan</v>
          </cell>
        </row>
        <row r="6055">
          <cell r="N6055" t="str">
            <v>Sharan</v>
          </cell>
        </row>
        <row r="6056">
          <cell r="N6056" t="str">
            <v>Sharan</v>
          </cell>
        </row>
        <row r="6057">
          <cell r="N6057" t="str">
            <v>Sharan</v>
          </cell>
        </row>
        <row r="6058">
          <cell r="N6058" t="str">
            <v>Sharan</v>
          </cell>
        </row>
        <row r="6059">
          <cell r="N6059" t="str">
            <v>Sharan</v>
          </cell>
        </row>
        <row r="6060">
          <cell r="N6060" t="str">
            <v>Sharan</v>
          </cell>
        </row>
        <row r="6061">
          <cell r="N6061" t="str">
            <v>Sharan</v>
          </cell>
        </row>
        <row r="6062">
          <cell r="N6062" t="str">
            <v>Sharan</v>
          </cell>
        </row>
        <row r="6063">
          <cell r="N6063" t="str">
            <v>Sharan</v>
          </cell>
        </row>
        <row r="6064">
          <cell r="N6064" t="str">
            <v>Sharan</v>
          </cell>
        </row>
        <row r="6065">
          <cell r="N6065" t="str">
            <v>Sharan</v>
          </cell>
        </row>
        <row r="6066">
          <cell r="N6066" t="str">
            <v>Sharan</v>
          </cell>
        </row>
        <row r="6067">
          <cell r="N6067" t="str">
            <v>Sharan</v>
          </cell>
        </row>
        <row r="6068">
          <cell r="N6068" t="str">
            <v>Sharan</v>
          </cell>
        </row>
        <row r="6069">
          <cell r="N6069" t="str">
            <v>Sharan</v>
          </cell>
        </row>
        <row r="6070">
          <cell r="N6070" t="str">
            <v>Sharan</v>
          </cell>
        </row>
        <row r="6071">
          <cell r="N6071" t="str">
            <v>Sharan</v>
          </cell>
        </row>
        <row r="6072">
          <cell r="N6072" t="str">
            <v>Sharan</v>
          </cell>
        </row>
        <row r="6073">
          <cell r="N6073" t="str">
            <v>Sharan</v>
          </cell>
        </row>
        <row r="6074">
          <cell r="N6074" t="str">
            <v>Sharan</v>
          </cell>
        </row>
        <row r="6075">
          <cell r="N6075" t="str">
            <v>Sharan</v>
          </cell>
        </row>
        <row r="6076">
          <cell r="N6076" t="str">
            <v>Sharan</v>
          </cell>
        </row>
        <row r="6077">
          <cell r="N6077" t="str">
            <v>Sharan</v>
          </cell>
        </row>
        <row r="6078">
          <cell r="N6078" t="str">
            <v>Sharan</v>
          </cell>
        </row>
        <row r="6079">
          <cell r="N6079" t="str">
            <v>Sharan</v>
          </cell>
        </row>
        <row r="6080">
          <cell r="N6080" t="str">
            <v>Sharan</v>
          </cell>
        </row>
        <row r="6081">
          <cell r="N6081" t="str">
            <v>Sharan</v>
          </cell>
        </row>
        <row r="6082">
          <cell r="N6082" t="str">
            <v>Sharan</v>
          </cell>
        </row>
        <row r="6083">
          <cell r="N6083" t="str">
            <v>Shat-ha</v>
          </cell>
        </row>
        <row r="6084">
          <cell r="N6084" t="str">
            <v>Shat-ha</v>
          </cell>
        </row>
        <row r="6085">
          <cell r="N6085" t="str">
            <v>Shat-ha</v>
          </cell>
        </row>
        <row r="6086">
          <cell r="N6086" t="str">
            <v>Shat-ha</v>
          </cell>
        </row>
        <row r="6087">
          <cell r="N6087" t="str">
            <v>Shat-ha</v>
          </cell>
        </row>
        <row r="6088">
          <cell r="N6088" t="str">
            <v>Shat-ha</v>
          </cell>
        </row>
        <row r="6089">
          <cell r="N6089" t="str">
            <v>Shat-ha</v>
          </cell>
        </row>
        <row r="6090">
          <cell r="N6090" t="str">
            <v>Shat-ha</v>
          </cell>
        </row>
        <row r="6091">
          <cell r="N6091" t="str">
            <v>Shat-ha</v>
          </cell>
        </row>
        <row r="6092">
          <cell r="N6092" t="str">
            <v>Shat-ha</v>
          </cell>
        </row>
        <row r="6093">
          <cell r="N6093" t="str">
            <v>Shat-ha</v>
          </cell>
        </row>
        <row r="6094">
          <cell r="N6094" t="str">
            <v>Sheikh Badr</v>
          </cell>
        </row>
        <row r="6095">
          <cell r="N6095" t="str">
            <v>Sheikh Badr</v>
          </cell>
        </row>
        <row r="6096">
          <cell r="N6096" t="str">
            <v>Sheikh Badr</v>
          </cell>
        </row>
        <row r="6097">
          <cell r="N6097" t="str">
            <v>Sheikh Badr</v>
          </cell>
        </row>
        <row r="6098">
          <cell r="N6098" t="str">
            <v>Sheikh Badr</v>
          </cell>
        </row>
        <row r="6099">
          <cell r="N6099" t="str">
            <v>Sheikh Badr</v>
          </cell>
        </row>
        <row r="6100">
          <cell r="N6100" t="str">
            <v>Sheikh Badr</v>
          </cell>
        </row>
        <row r="6101">
          <cell r="N6101" t="str">
            <v>Sheikh Badr</v>
          </cell>
        </row>
        <row r="6102">
          <cell r="N6102" t="str">
            <v>Sheikh Badr</v>
          </cell>
        </row>
        <row r="6103">
          <cell r="N6103" t="str">
            <v>Sheikh Badr</v>
          </cell>
        </row>
        <row r="6104">
          <cell r="N6104" t="str">
            <v>Sheikh Badr</v>
          </cell>
        </row>
        <row r="6105">
          <cell r="N6105" t="str">
            <v>Sheikh Badr</v>
          </cell>
        </row>
        <row r="6106">
          <cell r="N6106" t="str">
            <v>Sheikh Badr</v>
          </cell>
        </row>
        <row r="6107">
          <cell r="N6107" t="str">
            <v>Sheikh Badr</v>
          </cell>
        </row>
        <row r="6108">
          <cell r="N6108" t="str">
            <v>Sheikh Badr</v>
          </cell>
        </row>
        <row r="6109">
          <cell r="N6109" t="str">
            <v>Sheikh Badr</v>
          </cell>
        </row>
        <row r="6110">
          <cell r="N6110" t="str">
            <v>Sheikh Badr</v>
          </cell>
        </row>
        <row r="6111">
          <cell r="N6111" t="str">
            <v>Sheikh Badr</v>
          </cell>
        </row>
        <row r="6112">
          <cell r="N6112" t="str">
            <v>Sheikh Badr</v>
          </cell>
        </row>
        <row r="6113">
          <cell r="N6113" t="str">
            <v>Sheikh Badr</v>
          </cell>
        </row>
        <row r="6114">
          <cell r="N6114" t="str">
            <v>Sheikh El-Hadid</v>
          </cell>
        </row>
        <row r="6115">
          <cell r="N6115" t="str">
            <v>Sheikh El-Hadid</v>
          </cell>
        </row>
        <row r="6116">
          <cell r="N6116" t="str">
            <v>Sheikh El-Hadid</v>
          </cell>
        </row>
        <row r="6117">
          <cell r="N6117" t="str">
            <v>Sheikh El-Hadid</v>
          </cell>
        </row>
        <row r="6118">
          <cell r="N6118" t="str">
            <v>Sheikh El-Hadid</v>
          </cell>
        </row>
        <row r="6119">
          <cell r="N6119" t="str">
            <v>Sheikh El-Hadid</v>
          </cell>
        </row>
        <row r="6120">
          <cell r="N6120" t="str">
            <v>Sheikh El-Hadid</v>
          </cell>
        </row>
        <row r="6121">
          <cell r="N6121" t="str">
            <v>Sheikh El-Hadid</v>
          </cell>
        </row>
        <row r="6122">
          <cell r="N6122" t="str">
            <v>Sheikh El-Hadid</v>
          </cell>
        </row>
        <row r="6123">
          <cell r="N6123" t="str">
            <v>Sheikh El-Hadid</v>
          </cell>
        </row>
        <row r="6124">
          <cell r="N6124" t="str">
            <v>Sheikh El-Hadid</v>
          </cell>
        </row>
        <row r="6125">
          <cell r="N6125" t="str">
            <v>Sheikh El-Hadid</v>
          </cell>
        </row>
        <row r="6126">
          <cell r="N6126" t="str">
            <v>Sheikh El-Hadid</v>
          </cell>
        </row>
        <row r="6127">
          <cell r="N6127" t="str">
            <v>Sheikh El-Hadid</v>
          </cell>
        </row>
        <row r="6128">
          <cell r="N6128" t="str">
            <v>Sheikh El-Hadid</v>
          </cell>
        </row>
        <row r="6129">
          <cell r="N6129" t="str">
            <v>Sheikh Miskine</v>
          </cell>
        </row>
        <row r="6130">
          <cell r="N6130" t="str">
            <v>Sheikh Miskine</v>
          </cell>
        </row>
        <row r="6131">
          <cell r="N6131" t="str">
            <v>Sheikh Miskine</v>
          </cell>
        </row>
        <row r="6132">
          <cell r="N6132" t="str">
            <v>Sheikh Miskine</v>
          </cell>
        </row>
        <row r="6133">
          <cell r="N6133" t="str">
            <v>Sheikh Miskine</v>
          </cell>
        </row>
        <row r="6134">
          <cell r="N6134" t="str">
            <v>Sheikh Miskine</v>
          </cell>
        </row>
        <row r="6135">
          <cell r="N6135" t="str">
            <v>Shin</v>
          </cell>
        </row>
        <row r="6136">
          <cell r="N6136" t="str">
            <v>Shin</v>
          </cell>
        </row>
        <row r="6137">
          <cell r="N6137" t="str">
            <v>Shin</v>
          </cell>
        </row>
        <row r="6138">
          <cell r="N6138" t="str">
            <v>Shin</v>
          </cell>
        </row>
        <row r="6139">
          <cell r="N6139" t="str">
            <v>Shin</v>
          </cell>
        </row>
        <row r="6140">
          <cell r="N6140" t="str">
            <v>Shin</v>
          </cell>
        </row>
        <row r="6141">
          <cell r="N6141" t="str">
            <v>Shin</v>
          </cell>
        </row>
        <row r="6142">
          <cell r="N6142" t="str">
            <v>Shin</v>
          </cell>
        </row>
        <row r="6143">
          <cell r="N6143" t="str">
            <v>Shin</v>
          </cell>
        </row>
        <row r="6144">
          <cell r="N6144" t="str">
            <v>Shin</v>
          </cell>
        </row>
        <row r="6145">
          <cell r="N6145" t="str">
            <v>Shin</v>
          </cell>
        </row>
        <row r="6146">
          <cell r="N6146" t="str">
            <v>Shin</v>
          </cell>
        </row>
        <row r="6147">
          <cell r="N6147" t="str">
            <v>Shin</v>
          </cell>
        </row>
        <row r="6148">
          <cell r="N6148" t="str">
            <v>Shin</v>
          </cell>
        </row>
        <row r="6149">
          <cell r="N6149" t="str">
            <v>Shin</v>
          </cell>
        </row>
        <row r="6150">
          <cell r="N6150" t="str">
            <v>Shin</v>
          </cell>
        </row>
        <row r="6151">
          <cell r="N6151" t="str">
            <v>Shin</v>
          </cell>
        </row>
        <row r="6152">
          <cell r="N6152" t="str">
            <v>Shin</v>
          </cell>
        </row>
        <row r="6153">
          <cell r="N6153" t="str">
            <v>Sibbeh</v>
          </cell>
        </row>
        <row r="6154">
          <cell r="N6154" t="str">
            <v>Sibbeh</v>
          </cell>
        </row>
        <row r="6155">
          <cell r="N6155" t="str">
            <v>Sibbeh</v>
          </cell>
        </row>
        <row r="6156">
          <cell r="N6156" t="str">
            <v>Sibbeh</v>
          </cell>
        </row>
        <row r="6157">
          <cell r="N6157" t="str">
            <v>Sibbeh</v>
          </cell>
        </row>
        <row r="6158">
          <cell r="N6158" t="str">
            <v>Sibbeh</v>
          </cell>
        </row>
        <row r="6159">
          <cell r="N6159" t="str">
            <v>Sibbeh</v>
          </cell>
        </row>
        <row r="6160">
          <cell r="N6160" t="str">
            <v>Sidnaya</v>
          </cell>
        </row>
        <row r="6161">
          <cell r="N6161" t="str">
            <v>Sidnaya</v>
          </cell>
        </row>
        <row r="6162">
          <cell r="N6162" t="str">
            <v>Sidnaya</v>
          </cell>
        </row>
        <row r="6163">
          <cell r="N6163" t="str">
            <v>Sidnaya</v>
          </cell>
        </row>
        <row r="6164">
          <cell r="N6164" t="str">
            <v>Sidnaya</v>
          </cell>
        </row>
        <row r="6165">
          <cell r="N6165" t="str">
            <v>Sisniyyeh</v>
          </cell>
        </row>
        <row r="6166">
          <cell r="N6166" t="str">
            <v>Sisniyyeh</v>
          </cell>
        </row>
        <row r="6167">
          <cell r="N6167" t="str">
            <v>Sisniyyeh</v>
          </cell>
        </row>
        <row r="6168">
          <cell r="N6168" t="str">
            <v>Sisniyyeh</v>
          </cell>
        </row>
        <row r="6169">
          <cell r="N6169" t="str">
            <v>Sisniyyeh</v>
          </cell>
        </row>
        <row r="6170">
          <cell r="N6170" t="str">
            <v>Sisniyyeh</v>
          </cell>
        </row>
        <row r="6171">
          <cell r="N6171" t="str">
            <v>Sisniyyeh</v>
          </cell>
        </row>
        <row r="6172">
          <cell r="N6172" t="str">
            <v>Sisniyyeh</v>
          </cell>
        </row>
        <row r="6173">
          <cell r="N6173" t="str">
            <v>Sisniyyeh</v>
          </cell>
        </row>
        <row r="6174">
          <cell r="N6174" t="str">
            <v>Sisniyyeh</v>
          </cell>
        </row>
        <row r="6175">
          <cell r="N6175" t="str">
            <v>Sisniyyeh</v>
          </cell>
        </row>
        <row r="6176">
          <cell r="N6176" t="str">
            <v>Sisniyyeh</v>
          </cell>
        </row>
        <row r="6177">
          <cell r="N6177" t="str">
            <v>Sisniyyeh</v>
          </cell>
        </row>
        <row r="6178">
          <cell r="N6178" t="str">
            <v>Sisniyyeh</v>
          </cell>
        </row>
        <row r="6179">
          <cell r="N6179" t="str">
            <v>Sisniyyeh</v>
          </cell>
        </row>
        <row r="6180">
          <cell r="N6180" t="str">
            <v>Sisniyyeh</v>
          </cell>
        </row>
        <row r="6181">
          <cell r="N6181" t="str">
            <v>Sisniyyeh</v>
          </cell>
        </row>
        <row r="6182">
          <cell r="N6182" t="str">
            <v>Sisniyyeh</v>
          </cell>
        </row>
        <row r="6183">
          <cell r="N6183" t="str">
            <v>Sisniyyeh</v>
          </cell>
        </row>
        <row r="6184">
          <cell r="N6184" t="str">
            <v>Soda Khawabi</v>
          </cell>
        </row>
        <row r="6185">
          <cell r="N6185" t="str">
            <v>Soda Khawabi</v>
          </cell>
        </row>
        <row r="6186">
          <cell r="N6186" t="str">
            <v>Soda Khawabi</v>
          </cell>
        </row>
        <row r="6187">
          <cell r="N6187" t="str">
            <v>Soda Khawabi</v>
          </cell>
        </row>
        <row r="6188">
          <cell r="N6188" t="str">
            <v>Soda Khawabi</v>
          </cell>
        </row>
        <row r="6189">
          <cell r="N6189" t="str">
            <v>Soda Khawabi</v>
          </cell>
        </row>
        <row r="6190">
          <cell r="N6190" t="str">
            <v>Soda Khawabi</v>
          </cell>
        </row>
        <row r="6191">
          <cell r="N6191" t="str">
            <v>Soda Khawabi</v>
          </cell>
        </row>
        <row r="6192">
          <cell r="N6192" t="str">
            <v>Soda Khawabi</v>
          </cell>
        </row>
        <row r="6193">
          <cell r="N6193" t="str">
            <v>Soda Khawabi</v>
          </cell>
        </row>
        <row r="6194">
          <cell r="N6194" t="str">
            <v>Soda Khawabi</v>
          </cell>
        </row>
        <row r="6195">
          <cell r="N6195" t="str">
            <v>Soda Khawabi</v>
          </cell>
        </row>
        <row r="6196">
          <cell r="N6196" t="str">
            <v>Soda Khawabi</v>
          </cell>
        </row>
        <row r="6197">
          <cell r="N6197" t="str">
            <v>Soda Khawabi</v>
          </cell>
        </row>
        <row r="6198">
          <cell r="N6198" t="str">
            <v>Soda Khawabi</v>
          </cell>
        </row>
        <row r="6199">
          <cell r="N6199" t="str">
            <v>Soda Khawabi</v>
          </cell>
        </row>
        <row r="6200">
          <cell r="N6200" t="str">
            <v>Soda Khawabi</v>
          </cell>
        </row>
        <row r="6201">
          <cell r="N6201" t="str">
            <v>Soda Khawabi</v>
          </cell>
        </row>
        <row r="6202">
          <cell r="N6202" t="str">
            <v>Soda Khawabi</v>
          </cell>
        </row>
        <row r="6203">
          <cell r="N6203" t="str">
            <v>Soda Khawabi</v>
          </cell>
        </row>
        <row r="6204">
          <cell r="N6204" t="str">
            <v>Soda Khawabi</v>
          </cell>
        </row>
        <row r="6205">
          <cell r="N6205" t="str">
            <v>Soda Khawabi</v>
          </cell>
        </row>
        <row r="6206">
          <cell r="N6206" t="str">
            <v>Soda Khawabi</v>
          </cell>
        </row>
        <row r="6207">
          <cell r="N6207" t="str">
            <v>Soda Khawabi</v>
          </cell>
        </row>
        <row r="6208">
          <cell r="N6208" t="str">
            <v>Soda Khawabi</v>
          </cell>
        </row>
        <row r="6209">
          <cell r="N6209" t="str">
            <v>Soda Khawabi</v>
          </cell>
        </row>
        <row r="6210">
          <cell r="N6210" t="str">
            <v>Soda Khawabi</v>
          </cell>
        </row>
        <row r="6211">
          <cell r="N6211" t="str">
            <v>Soda Khawabi</v>
          </cell>
        </row>
        <row r="6212">
          <cell r="N6212" t="str">
            <v>Sokhneh</v>
          </cell>
        </row>
        <row r="6213">
          <cell r="N6213" t="str">
            <v>Sokhneh</v>
          </cell>
        </row>
        <row r="6214">
          <cell r="N6214" t="str">
            <v>Sokhneh</v>
          </cell>
        </row>
        <row r="6215">
          <cell r="N6215" t="str">
            <v>Sokhneh</v>
          </cell>
        </row>
        <row r="6216">
          <cell r="N6216" t="str">
            <v>Sokhneh</v>
          </cell>
        </row>
        <row r="6217">
          <cell r="N6217" t="str">
            <v>Sokhneh</v>
          </cell>
        </row>
        <row r="6218">
          <cell r="N6218" t="str">
            <v>Sokhneh</v>
          </cell>
        </row>
        <row r="6219">
          <cell r="N6219" t="str">
            <v>Sokhneh</v>
          </cell>
        </row>
        <row r="6220">
          <cell r="N6220" t="str">
            <v>Sokhneh</v>
          </cell>
        </row>
        <row r="6221">
          <cell r="N6221" t="str">
            <v>Sokhneh</v>
          </cell>
        </row>
        <row r="6222">
          <cell r="N6222" t="str">
            <v>Sokhneh</v>
          </cell>
        </row>
        <row r="6223">
          <cell r="N6223" t="str">
            <v>Suluk</v>
          </cell>
        </row>
        <row r="6224">
          <cell r="N6224" t="str">
            <v>Suluk</v>
          </cell>
        </row>
        <row r="6225">
          <cell r="N6225" t="str">
            <v>Suluk</v>
          </cell>
        </row>
        <row r="6226">
          <cell r="N6226" t="str">
            <v>Suluk</v>
          </cell>
        </row>
        <row r="6227">
          <cell r="N6227" t="str">
            <v>Suluk</v>
          </cell>
        </row>
        <row r="6228">
          <cell r="N6228" t="str">
            <v>Suluk</v>
          </cell>
        </row>
        <row r="6229">
          <cell r="N6229" t="str">
            <v>Suluk</v>
          </cell>
        </row>
        <row r="6230">
          <cell r="N6230" t="str">
            <v>Suluk</v>
          </cell>
        </row>
        <row r="6231">
          <cell r="N6231" t="str">
            <v>Suluk</v>
          </cell>
        </row>
        <row r="6232">
          <cell r="N6232" t="str">
            <v>Suluk</v>
          </cell>
        </row>
        <row r="6233">
          <cell r="N6233" t="str">
            <v>Suluk</v>
          </cell>
        </row>
        <row r="6234">
          <cell r="N6234" t="str">
            <v>Suluk</v>
          </cell>
        </row>
        <row r="6235">
          <cell r="N6235" t="str">
            <v>Suluk</v>
          </cell>
        </row>
        <row r="6236">
          <cell r="N6236" t="str">
            <v>Suluk</v>
          </cell>
        </row>
        <row r="6237">
          <cell r="N6237" t="str">
            <v>Suluk</v>
          </cell>
        </row>
        <row r="6238">
          <cell r="N6238" t="str">
            <v>Suluk</v>
          </cell>
        </row>
        <row r="6239">
          <cell r="N6239" t="str">
            <v>Suluk</v>
          </cell>
        </row>
        <row r="6240">
          <cell r="N6240" t="str">
            <v>Suluk</v>
          </cell>
        </row>
        <row r="6241">
          <cell r="N6241" t="str">
            <v>Suluk</v>
          </cell>
        </row>
        <row r="6242">
          <cell r="N6242" t="str">
            <v>Suluk</v>
          </cell>
        </row>
        <row r="6243">
          <cell r="N6243" t="str">
            <v>Suluk</v>
          </cell>
        </row>
        <row r="6244">
          <cell r="N6244" t="str">
            <v>Suluk</v>
          </cell>
        </row>
        <row r="6245">
          <cell r="N6245" t="str">
            <v>Suluk</v>
          </cell>
        </row>
        <row r="6246">
          <cell r="N6246" t="str">
            <v>Suluk</v>
          </cell>
        </row>
        <row r="6247">
          <cell r="N6247" t="str">
            <v>Suluk</v>
          </cell>
        </row>
        <row r="6248">
          <cell r="N6248" t="str">
            <v>Suluk</v>
          </cell>
        </row>
        <row r="6249">
          <cell r="N6249" t="str">
            <v>Suluk</v>
          </cell>
        </row>
        <row r="6250">
          <cell r="N6250" t="str">
            <v>Suluk</v>
          </cell>
        </row>
        <row r="6251">
          <cell r="N6251" t="str">
            <v>Suluk</v>
          </cell>
        </row>
        <row r="6252">
          <cell r="N6252" t="str">
            <v>Suluk</v>
          </cell>
        </row>
        <row r="6253">
          <cell r="N6253" t="str">
            <v>Suluk</v>
          </cell>
        </row>
        <row r="6254">
          <cell r="N6254" t="str">
            <v>Suluk</v>
          </cell>
        </row>
        <row r="6255">
          <cell r="N6255" t="str">
            <v>Suluk</v>
          </cell>
        </row>
        <row r="6256">
          <cell r="N6256" t="str">
            <v>Suluk</v>
          </cell>
        </row>
        <row r="6257">
          <cell r="N6257" t="str">
            <v>Suluk</v>
          </cell>
        </row>
        <row r="6258">
          <cell r="N6258" t="str">
            <v>Suluk</v>
          </cell>
        </row>
        <row r="6259">
          <cell r="N6259" t="str">
            <v>Suluk</v>
          </cell>
        </row>
        <row r="6260">
          <cell r="N6260" t="str">
            <v>Suluk</v>
          </cell>
        </row>
        <row r="6261">
          <cell r="N6261" t="str">
            <v>Suluk</v>
          </cell>
        </row>
        <row r="6262">
          <cell r="N6262" t="str">
            <v>Suluk</v>
          </cell>
        </row>
        <row r="6263">
          <cell r="N6263" t="str">
            <v>Suluk</v>
          </cell>
        </row>
        <row r="6264">
          <cell r="N6264" t="str">
            <v>Suluk</v>
          </cell>
        </row>
        <row r="6265">
          <cell r="N6265" t="str">
            <v>Suluk</v>
          </cell>
        </row>
        <row r="6266">
          <cell r="N6266" t="str">
            <v>Suluk</v>
          </cell>
        </row>
        <row r="6267">
          <cell r="N6267" t="str">
            <v>Suluk</v>
          </cell>
        </row>
        <row r="6268">
          <cell r="N6268" t="str">
            <v>Suluk</v>
          </cell>
        </row>
        <row r="6269">
          <cell r="N6269" t="str">
            <v>Suluk</v>
          </cell>
        </row>
        <row r="6270">
          <cell r="N6270" t="str">
            <v>Suluk</v>
          </cell>
        </row>
        <row r="6271">
          <cell r="N6271" t="str">
            <v>Suluk</v>
          </cell>
        </row>
        <row r="6272">
          <cell r="N6272" t="str">
            <v>Suluk</v>
          </cell>
        </row>
        <row r="6273">
          <cell r="N6273" t="str">
            <v>Suluk</v>
          </cell>
        </row>
        <row r="6274">
          <cell r="N6274" t="str">
            <v>Suluk</v>
          </cell>
        </row>
        <row r="6275">
          <cell r="N6275" t="str">
            <v>Suluk</v>
          </cell>
        </row>
        <row r="6276">
          <cell r="N6276" t="str">
            <v>Suluk</v>
          </cell>
        </row>
        <row r="6277">
          <cell r="N6277" t="str">
            <v>Suluk</v>
          </cell>
        </row>
        <row r="6278">
          <cell r="N6278" t="str">
            <v>Suluk</v>
          </cell>
        </row>
        <row r="6279">
          <cell r="N6279" t="str">
            <v>Suluk</v>
          </cell>
        </row>
        <row r="6280">
          <cell r="N6280" t="str">
            <v>Suluk</v>
          </cell>
        </row>
        <row r="6281">
          <cell r="N6281" t="str">
            <v>Suluk</v>
          </cell>
        </row>
        <row r="6282">
          <cell r="N6282" t="str">
            <v>Suluk</v>
          </cell>
        </row>
        <row r="6283">
          <cell r="N6283" t="str">
            <v>Suluk</v>
          </cell>
        </row>
        <row r="6284">
          <cell r="N6284" t="str">
            <v>Suluk</v>
          </cell>
        </row>
        <row r="6285">
          <cell r="N6285" t="str">
            <v>Suluk</v>
          </cell>
        </row>
        <row r="6286">
          <cell r="N6286" t="str">
            <v>Suluk</v>
          </cell>
        </row>
        <row r="6287">
          <cell r="N6287" t="str">
            <v>Suluk</v>
          </cell>
        </row>
        <row r="6288">
          <cell r="N6288" t="str">
            <v>Suluk</v>
          </cell>
        </row>
        <row r="6289">
          <cell r="N6289" t="str">
            <v>Suluk</v>
          </cell>
        </row>
        <row r="6290">
          <cell r="N6290" t="str">
            <v>Suluk</v>
          </cell>
        </row>
        <row r="6291">
          <cell r="N6291" t="str">
            <v>Suluk</v>
          </cell>
        </row>
        <row r="6292">
          <cell r="N6292" t="str">
            <v>Suluk</v>
          </cell>
        </row>
        <row r="6293">
          <cell r="N6293" t="str">
            <v>Suluk</v>
          </cell>
        </row>
        <row r="6294">
          <cell r="N6294" t="str">
            <v>Suluk</v>
          </cell>
        </row>
        <row r="6295">
          <cell r="N6295" t="str">
            <v>Suluk</v>
          </cell>
        </row>
        <row r="6296">
          <cell r="N6296" t="str">
            <v>Suluk</v>
          </cell>
        </row>
        <row r="6297">
          <cell r="N6297" t="str">
            <v>Suluk</v>
          </cell>
        </row>
        <row r="6298">
          <cell r="N6298" t="str">
            <v>Suluk</v>
          </cell>
        </row>
        <row r="6299">
          <cell r="N6299" t="str">
            <v>Suluk</v>
          </cell>
        </row>
        <row r="6300">
          <cell r="N6300" t="str">
            <v>Suluk</v>
          </cell>
        </row>
        <row r="6301">
          <cell r="N6301" t="str">
            <v>Suluk</v>
          </cell>
        </row>
        <row r="6302">
          <cell r="N6302" t="str">
            <v>Suluk</v>
          </cell>
        </row>
        <row r="6303">
          <cell r="N6303" t="str">
            <v>Suluk</v>
          </cell>
        </row>
        <row r="6304">
          <cell r="N6304" t="str">
            <v>Suluk</v>
          </cell>
        </row>
        <row r="6305">
          <cell r="N6305" t="str">
            <v>Suluk</v>
          </cell>
        </row>
        <row r="6306">
          <cell r="N6306" t="str">
            <v>Suluk</v>
          </cell>
        </row>
        <row r="6307">
          <cell r="N6307" t="str">
            <v>Suluk</v>
          </cell>
        </row>
        <row r="6308">
          <cell r="N6308" t="str">
            <v>Suluk</v>
          </cell>
        </row>
        <row r="6309">
          <cell r="N6309" t="str">
            <v>Suluk</v>
          </cell>
        </row>
        <row r="6310">
          <cell r="N6310" t="str">
            <v>Suluk</v>
          </cell>
        </row>
        <row r="6311">
          <cell r="N6311" t="str">
            <v>Suluk</v>
          </cell>
        </row>
        <row r="6312">
          <cell r="N6312" t="str">
            <v>Suluk</v>
          </cell>
        </row>
        <row r="6313">
          <cell r="N6313" t="str">
            <v>Suluk</v>
          </cell>
        </row>
        <row r="6314">
          <cell r="N6314" t="str">
            <v>Suluk</v>
          </cell>
        </row>
        <row r="6315">
          <cell r="N6315" t="str">
            <v>Suluk</v>
          </cell>
        </row>
        <row r="6316">
          <cell r="N6316" t="str">
            <v>Suluk</v>
          </cell>
        </row>
        <row r="6317">
          <cell r="N6317" t="str">
            <v>Suluk</v>
          </cell>
        </row>
        <row r="6318">
          <cell r="N6318" t="str">
            <v>Suluk</v>
          </cell>
        </row>
        <row r="6319">
          <cell r="N6319" t="str">
            <v>Suluk</v>
          </cell>
        </row>
        <row r="6320">
          <cell r="N6320" t="str">
            <v>Suluk</v>
          </cell>
        </row>
        <row r="6321">
          <cell r="N6321" t="str">
            <v>Suluk</v>
          </cell>
        </row>
        <row r="6322">
          <cell r="N6322" t="str">
            <v>Suluk</v>
          </cell>
        </row>
        <row r="6323">
          <cell r="N6323" t="str">
            <v>Suluk</v>
          </cell>
        </row>
        <row r="6324">
          <cell r="N6324" t="str">
            <v>Suluk</v>
          </cell>
        </row>
        <row r="6325">
          <cell r="N6325" t="str">
            <v>Suluk</v>
          </cell>
        </row>
        <row r="6326">
          <cell r="N6326" t="str">
            <v>Suluk</v>
          </cell>
        </row>
        <row r="6327">
          <cell r="N6327" t="str">
            <v>Suluk</v>
          </cell>
        </row>
        <row r="6328">
          <cell r="N6328" t="str">
            <v>Suluk</v>
          </cell>
        </row>
        <row r="6329">
          <cell r="N6329" t="str">
            <v>Suluk</v>
          </cell>
        </row>
        <row r="6330">
          <cell r="N6330" t="str">
            <v>Suluk</v>
          </cell>
        </row>
        <row r="6331">
          <cell r="N6331" t="str">
            <v>Sur</v>
          </cell>
        </row>
        <row r="6332">
          <cell r="N6332" t="str">
            <v>Sur</v>
          </cell>
        </row>
        <row r="6333">
          <cell r="N6333" t="str">
            <v>Sur</v>
          </cell>
        </row>
        <row r="6334">
          <cell r="N6334" t="str">
            <v>Sur</v>
          </cell>
        </row>
        <row r="6335">
          <cell r="N6335" t="str">
            <v>Sur</v>
          </cell>
        </row>
        <row r="6336">
          <cell r="N6336" t="str">
            <v>Sur</v>
          </cell>
        </row>
        <row r="6337">
          <cell r="N6337" t="str">
            <v>Sur</v>
          </cell>
        </row>
        <row r="6338">
          <cell r="N6338" t="str">
            <v>Sur</v>
          </cell>
        </row>
        <row r="6339">
          <cell r="N6339" t="str">
            <v>Sur</v>
          </cell>
        </row>
        <row r="6340">
          <cell r="N6340" t="str">
            <v>Sur</v>
          </cell>
        </row>
        <row r="6341">
          <cell r="N6341" t="str">
            <v>Sur</v>
          </cell>
        </row>
        <row r="6342">
          <cell r="N6342" t="str">
            <v>Sur</v>
          </cell>
        </row>
        <row r="6343">
          <cell r="N6343" t="str">
            <v>Sur</v>
          </cell>
        </row>
        <row r="6344">
          <cell r="N6344" t="str">
            <v>Sur</v>
          </cell>
        </row>
        <row r="6345">
          <cell r="N6345" t="str">
            <v>Sur</v>
          </cell>
        </row>
        <row r="6346">
          <cell r="N6346" t="str">
            <v>Sur</v>
          </cell>
        </row>
        <row r="6347">
          <cell r="N6347" t="str">
            <v>Sur</v>
          </cell>
        </row>
        <row r="6348">
          <cell r="N6348" t="str">
            <v>Sur</v>
          </cell>
        </row>
        <row r="6349">
          <cell r="N6349" t="str">
            <v>Suran</v>
          </cell>
        </row>
        <row r="6350">
          <cell r="N6350" t="str">
            <v>Suran</v>
          </cell>
        </row>
        <row r="6351">
          <cell r="N6351" t="str">
            <v>Suran</v>
          </cell>
        </row>
        <row r="6352">
          <cell r="N6352" t="str">
            <v>Suran</v>
          </cell>
        </row>
        <row r="6353">
          <cell r="N6353" t="str">
            <v>Suran</v>
          </cell>
        </row>
        <row r="6354">
          <cell r="N6354" t="str">
            <v>Suran</v>
          </cell>
        </row>
        <row r="6355">
          <cell r="N6355" t="str">
            <v>Suran</v>
          </cell>
        </row>
        <row r="6356">
          <cell r="N6356" t="str">
            <v>Suran</v>
          </cell>
        </row>
        <row r="6357">
          <cell r="N6357" t="str">
            <v>Suran</v>
          </cell>
        </row>
        <row r="6358">
          <cell r="N6358" t="str">
            <v>Suran</v>
          </cell>
        </row>
        <row r="6359">
          <cell r="N6359" t="str">
            <v>Suran</v>
          </cell>
        </row>
        <row r="6360">
          <cell r="N6360" t="str">
            <v>Suran</v>
          </cell>
        </row>
        <row r="6361">
          <cell r="N6361" t="str">
            <v>Suran</v>
          </cell>
        </row>
        <row r="6362">
          <cell r="N6362" t="str">
            <v>Suran</v>
          </cell>
        </row>
        <row r="6363">
          <cell r="N6363" t="str">
            <v>Suran</v>
          </cell>
        </row>
        <row r="6364">
          <cell r="N6364" t="str">
            <v>Suran</v>
          </cell>
        </row>
        <row r="6365">
          <cell r="N6365" t="str">
            <v>Suran</v>
          </cell>
        </row>
        <row r="6366">
          <cell r="N6366" t="str">
            <v>Suran</v>
          </cell>
        </row>
        <row r="6367">
          <cell r="N6367" t="str">
            <v>Suran</v>
          </cell>
        </row>
        <row r="6368">
          <cell r="N6368" t="str">
            <v>Suran</v>
          </cell>
        </row>
        <row r="6369">
          <cell r="N6369" t="str">
            <v>Suran</v>
          </cell>
        </row>
        <row r="6370">
          <cell r="N6370" t="str">
            <v>Suran</v>
          </cell>
        </row>
        <row r="6371">
          <cell r="N6371" t="str">
            <v>Suran</v>
          </cell>
        </row>
        <row r="6372">
          <cell r="N6372" t="str">
            <v>Suran</v>
          </cell>
        </row>
        <row r="6373">
          <cell r="N6373" t="str">
            <v>Suran</v>
          </cell>
        </row>
        <row r="6374">
          <cell r="N6374" t="str">
            <v>Suran</v>
          </cell>
        </row>
        <row r="6375">
          <cell r="N6375" t="str">
            <v>Suran</v>
          </cell>
        </row>
        <row r="6376">
          <cell r="N6376" t="str">
            <v>Suran</v>
          </cell>
        </row>
        <row r="6377">
          <cell r="N6377" t="str">
            <v>Suran</v>
          </cell>
        </row>
        <row r="6378">
          <cell r="N6378" t="str">
            <v>Suran</v>
          </cell>
        </row>
        <row r="6379">
          <cell r="N6379" t="str">
            <v>Suran</v>
          </cell>
        </row>
        <row r="6380">
          <cell r="N6380" t="str">
            <v>Suran</v>
          </cell>
        </row>
        <row r="6381">
          <cell r="N6381" t="str">
            <v>Suran</v>
          </cell>
        </row>
        <row r="6382">
          <cell r="N6382" t="str">
            <v>Suran</v>
          </cell>
        </row>
        <row r="6383">
          <cell r="N6383" t="str">
            <v>Suran</v>
          </cell>
        </row>
        <row r="6384">
          <cell r="N6384" t="str">
            <v>Suran</v>
          </cell>
        </row>
        <row r="6385">
          <cell r="N6385" t="str">
            <v>Suran</v>
          </cell>
        </row>
        <row r="6386">
          <cell r="N6386" t="str">
            <v>Suran</v>
          </cell>
        </row>
        <row r="6387">
          <cell r="N6387" t="str">
            <v>Suran</v>
          </cell>
        </row>
        <row r="6388">
          <cell r="N6388" t="str">
            <v>Suran</v>
          </cell>
        </row>
        <row r="6389">
          <cell r="N6389" t="str">
            <v>Suran</v>
          </cell>
        </row>
        <row r="6390">
          <cell r="N6390" t="str">
            <v>Suran</v>
          </cell>
        </row>
        <row r="6391">
          <cell r="N6391" t="str">
            <v>Suran</v>
          </cell>
        </row>
        <row r="6392">
          <cell r="N6392" t="str">
            <v>Suran</v>
          </cell>
        </row>
        <row r="6393">
          <cell r="N6393" t="str">
            <v>Suran</v>
          </cell>
        </row>
        <row r="6394">
          <cell r="N6394" t="str">
            <v>Suran</v>
          </cell>
        </row>
        <row r="6395">
          <cell r="N6395" t="str">
            <v>Suran</v>
          </cell>
        </row>
        <row r="6396">
          <cell r="N6396" t="str">
            <v>Suran</v>
          </cell>
        </row>
        <row r="6397">
          <cell r="N6397" t="str">
            <v>Suran</v>
          </cell>
        </row>
        <row r="6398">
          <cell r="N6398" t="str">
            <v>Suran</v>
          </cell>
        </row>
        <row r="6399">
          <cell r="N6399" t="str">
            <v>Suran</v>
          </cell>
        </row>
        <row r="6400">
          <cell r="N6400" t="str">
            <v>Suran</v>
          </cell>
        </row>
        <row r="6401">
          <cell r="N6401" t="str">
            <v>Suran</v>
          </cell>
        </row>
        <row r="6402">
          <cell r="N6402" t="str">
            <v>Suran</v>
          </cell>
        </row>
        <row r="6403">
          <cell r="N6403" t="str">
            <v>Suran</v>
          </cell>
        </row>
        <row r="6404">
          <cell r="N6404" t="str">
            <v>Suran</v>
          </cell>
        </row>
        <row r="6405">
          <cell r="N6405" t="str">
            <v>Suran</v>
          </cell>
        </row>
        <row r="6406">
          <cell r="N6406" t="str">
            <v>Suran</v>
          </cell>
        </row>
        <row r="6407">
          <cell r="N6407" t="str">
            <v>Susat</v>
          </cell>
        </row>
        <row r="6408">
          <cell r="N6408" t="str">
            <v>Susat</v>
          </cell>
        </row>
        <row r="6409">
          <cell r="N6409" t="str">
            <v>Susat</v>
          </cell>
        </row>
        <row r="6410">
          <cell r="N6410" t="str">
            <v>Susat</v>
          </cell>
        </row>
        <row r="6411">
          <cell r="N6411" t="str">
            <v>Susat</v>
          </cell>
        </row>
        <row r="6412">
          <cell r="N6412" t="str">
            <v>Susat</v>
          </cell>
        </row>
        <row r="6413">
          <cell r="N6413" t="str">
            <v>Susat</v>
          </cell>
        </row>
        <row r="6414">
          <cell r="N6414" t="str">
            <v>Susat</v>
          </cell>
        </row>
        <row r="6415">
          <cell r="N6415" t="str">
            <v>Tabni</v>
          </cell>
        </row>
        <row r="6416">
          <cell r="N6416" t="str">
            <v>Tabni</v>
          </cell>
        </row>
        <row r="6417">
          <cell r="N6417" t="str">
            <v>Tabni</v>
          </cell>
        </row>
        <row r="6418">
          <cell r="N6418" t="str">
            <v>Tabni</v>
          </cell>
        </row>
        <row r="6419">
          <cell r="N6419" t="str">
            <v>Tabni</v>
          </cell>
        </row>
        <row r="6420">
          <cell r="N6420" t="str">
            <v>Tabni</v>
          </cell>
        </row>
        <row r="6421">
          <cell r="N6421" t="str">
            <v>Tabni</v>
          </cell>
        </row>
        <row r="6422">
          <cell r="N6422" t="str">
            <v>Tabni</v>
          </cell>
        </row>
        <row r="6423">
          <cell r="N6423" t="str">
            <v>Tabni</v>
          </cell>
        </row>
        <row r="6424">
          <cell r="N6424" t="str">
            <v>Tabni</v>
          </cell>
        </row>
        <row r="6425">
          <cell r="N6425" t="str">
            <v>Tabni</v>
          </cell>
        </row>
        <row r="6426">
          <cell r="N6426" t="str">
            <v>Tabni</v>
          </cell>
        </row>
        <row r="6427">
          <cell r="N6427" t="str">
            <v>Tabni</v>
          </cell>
        </row>
        <row r="6428">
          <cell r="N6428" t="str">
            <v>Tadaf</v>
          </cell>
        </row>
        <row r="6429">
          <cell r="N6429" t="str">
            <v>Tadaf</v>
          </cell>
        </row>
        <row r="6430">
          <cell r="N6430" t="str">
            <v>Tadaf</v>
          </cell>
        </row>
        <row r="6431">
          <cell r="N6431" t="str">
            <v>Tadaf</v>
          </cell>
        </row>
        <row r="6432">
          <cell r="N6432" t="str">
            <v>Tadaf</v>
          </cell>
        </row>
        <row r="6433">
          <cell r="N6433" t="str">
            <v>Tadaf</v>
          </cell>
        </row>
        <row r="6434">
          <cell r="N6434" t="str">
            <v>Tadaf</v>
          </cell>
        </row>
        <row r="6435">
          <cell r="N6435" t="str">
            <v>Tadaf</v>
          </cell>
        </row>
        <row r="6436">
          <cell r="N6436" t="str">
            <v>Tadaf</v>
          </cell>
        </row>
        <row r="6437">
          <cell r="N6437" t="str">
            <v>Tadaf</v>
          </cell>
        </row>
        <row r="6438">
          <cell r="N6438" t="str">
            <v>Tadaf</v>
          </cell>
        </row>
        <row r="6439">
          <cell r="N6439" t="str">
            <v>Tadaf</v>
          </cell>
        </row>
        <row r="6440">
          <cell r="N6440" t="str">
            <v>Tadaf</v>
          </cell>
        </row>
        <row r="6441">
          <cell r="N6441" t="str">
            <v>Tadaf</v>
          </cell>
        </row>
        <row r="6442">
          <cell r="N6442" t="str">
            <v>Tadaf</v>
          </cell>
        </row>
        <row r="6443">
          <cell r="N6443" t="str">
            <v>Tadaf</v>
          </cell>
        </row>
        <row r="6444">
          <cell r="N6444" t="str">
            <v>Tadaf</v>
          </cell>
        </row>
        <row r="6445">
          <cell r="N6445" t="str">
            <v>Tadaf</v>
          </cell>
        </row>
        <row r="6446">
          <cell r="N6446" t="str">
            <v>Tadaf</v>
          </cell>
        </row>
        <row r="6447">
          <cell r="N6447" t="str">
            <v>Tadaf</v>
          </cell>
        </row>
        <row r="6448">
          <cell r="N6448" t="str">
            <v>Tadaf</v>
          </cell>
        </row>
        <row r="6449">
          <cell r="N6449" t="str">
            <v>Tadaf</v>
          </cell>
        </row>
        <row r="6450">
          <cell r="N6450" t="str">
            <v>Tadaf</v>
          </cell>
        </row>
        <row r="6451">
          <cell r="N6451" t="str">
            <v>Tadaf</v>
          </cell>
        </row>
        <row r="6452">
          <cell r="N6452" t="str">
            <v>Tadaf</v>
          </cell>
        </row>
        <row r="6453">
          <cell r="N6453" t="str">
            <v>Tadaf</v>
          </cell>
        </row>
        <row r="6454">
          <cell r="N6454" t="str">
            <v>Tadaf</v>
          </cell>
        </row>
        <row r="6455">
          <cell r="N6455" t="str">
            <v>Tadaf</v>
          </cell>
        </row>
        <row r="6456">
          <cell r="N6456" t="str">
            <v>Tadaf</v>
          </cell>
        </row>
        <row r="6457">
          <cell r="N6457" t="str">
            <v>Tadaf</v>
          </cell>
        </row>
        <row r="6458">
          <cell r="N6458" t="str">
            <v>Tadaf</v>
          </cell>
        </row>
        <row r="6459">
          <cell r="N6459" t="str">
            <v>Tadaf</v>
          </cell>
        </row>
        <row r="6460">
          <cell r="N6460" t="str">
            <v>Tadaf</v>
          </cell>
        </row>
        <row r="6461">
          <cell r="N6461" t="str">
            <v>Tadaf</v>
          </cell>
        </row>
        <row r="6462">
          <cell r="N6462" t="str">
            <v>Tadaf</v>
          </cell>
        </row>
        <row r="6463">
          <cell r="N6463" t="str">
            <v>Tadaf</v>
          </cell>
        </row>
        <row r="6464">
          <cell r="N6464" t="str">
            <v>Tadaf</v>
          </cell>
        </row>
        <row r="6465">
          <cell r="N6465" t="str">
            <v>Tadaf</v>
          </cell>
        </row>
        <row r="6466">
          <cell r="N6466" t="str">
            <v>Tadaf</v>
          </cell>
        </row>
        <row r="6467">
          <cell r="N6467" t="str">
            <v>Tadmor</v>
          </cell>
        </row>
        <row r="6468">
          <cell r="N6468" t="str">
            <v>Tadmor</v>
          </cell>
        </row>
        <row r="6469">
          <cell r="N6469" t="str">
            <v>Tadmor</v>
          </cell>
        </row>
        <row r="6470">
          <cell r="N6470" t="str">
            <v>Tadmor</v>
          </cell>
        </row>
        <row r="6471">
          <cell r="N6471" t="str">
            <v>Tadmor</v>
          </cell>
        </row>
        <row r="6472">
          <cell r="N6472" t="str">
            <v>Tadmor</v>
          </cell>
        </row>
        <row r="6473">
          <cell r="N6473" t="str">
            <v>Tadmor</v>
          </cell>
        </row>
        <row r="6474">
          <cell r="N6474" t="str">
            <v>Tadmor</v>
          </cell>
        </row>
        <row r="6475">
          <cell r="N6475" t="str">
            <v>Tadmor</v>
          </cell>
        </row>
        <row r="6476">
          <cell r="N6476" t="str">
            <v>Tadmor</v>
          </cell>
        </row>
        <row r="6477">
          <cell r="N6477" t="str">
            <v>Tadmor</v>
          </cell>
        </row>
        <row r="6478">
          <cell r="N6478" t="str">
            <v>Tadmor</v>
          </cell>
        </row>
        <row r="6479">
          <cell r="N6479" t="str">
            <v>Tadmor</v>
          </cell>
        </row>
        <row r="6480">
          <cell r="N6480" t="str">
            <v>Tal Hmis</v>
          </cell>
        </row>
        <row r="6481">
          <cell r="N6481" t="str">
            <v>Tal Hmis</v>
          </cell>
        </row>
        <row r="6482">
          <cell r="N6482" t="str">
            <v>Tal Hmis</v>
          </cell>
        </row>
        <row r="6483">
          <cell r="N6483" t="str">
            <v>Tal Hmis</v>
          </cell>
        </row>
        <row r="6484">
          <cell r="N6484" t="str">
            <v>Tal Hmis</v>
          </cell>
        </row>
        <row r="6485">
          <cell r="N6485" t="str">
            <v>Tal Hmis</v>
          </cell>
        </row>
        <row r="6486">
          <cell r="N6486" t="str">
            <v>Tal Hmis</v>
          </cell>
        </row>
        <row r="6487">
          <cell r="N6487" t="str">
            <v>Tal Hmis</v>
          </cell>
        </row>
        <row r="6488">
          <cell r="N6488" t="str">
            <v>Tal Hmis</v>
          </cell>
        </row>
        <row r="6489">
          <cell r="N6489" t="str">
            <v>Tal Hmis</v>
          </cell>
        </row>
        <row r="6490">
          <cell r="N6490" t="str">
            <v>Tal Hmis</v>
          </cell>
        </row>
        <row r="6491">
          <cell r="N6491" t="str">
            <v>Tal Hmis</v>
          </cell>
        </row>
        <row r="6492">
          <cell r="N6492" t="str">
            <v>Tal Hmis</v>
          </cell>
        </row>
        <row r="6493">
          <cell r="N6493" t="str">
            <v>Tal Hmis</v>
          </cell>
        </row>
        <row r="6494">
          <cell r="N6494" t="str">
            <v>Tal Hmis</v>
          </cell>
        </row>
        <row r="6495">
          <cell r="N6495" t="str">
            <v>Tal Hmis</v>
          </cell>
        </row>
        <row r="6496">
          <cell r="N6496" t="str">
            <v>Tal Hmis</v>
          </cell>
        </row>
        <row r="6497">
          <cell r="N6497" t="str">
            <v>Tal Hmis</v>
          </cell>
        </row>
        <row r="6498">
          <cell r="N6498" t="str">
            <v>Tal Hmis</v>
          </cell>
        </row>
        <row r="6499">
          <cell r="N6499" t="str">
            <v>Tal Hmis</v>
          </cell>
        </row>
        <row r="6500">
          <cell r="N6500" t="str">
            <v>Tal Hmis</v>
          </cell>
        </row>
        <row r="6501">
          <cell r="N6501" t="str">
            <v>Tal Hmis</v>
          </cell>
        </row>
        <row r="6502">
          <cell r="N6502" t="str">
            <v>Tal Hmis</v>
          </cell>
        </row>
        <row r="6503">
          <cell r="N6503" t="str">
            <v>Tal Hmis</v>
          </cell>
        </row>
        <row r="6504">
          <cell r="N6504" t="str">
            <v>Tal Hmis</v>
          </cell>
        </row>
        <row r="6505">
          <cell r="N6505" t="str">
            <v>Tal Hmis</v>
          </cell>
        </row>
        <row r="6506">
          <cell r="N6506" t="str">
            <v>Tal Hmis</v>
          </cell>
        </row>
        <row r="6507">
          <cell r="N6507" t="str">
            <v>Tal Hmis</v>
          </cell>
        </row>
        <row r="6508">
          <cell r="N6508" t="str">
            <v>Tal Hmis</v>
          </cell>
        </row>
        <row r="6509">
          <cell r="N6509" t="str">
            <v>Tal Hmis</v>
          </cell>
        </row>
        <row r="6510">
          <cell r="N6510" t="str">
            <v>Tal Hmis</v>
          </cell>
        </row>
        <row r="6511">
          <cell r="N6511" t="str">
            <v>Tal Hmis</v>
          </cell>
        </row>
        <row r="6512">
          <cell r="N6512" t="str">
            <v>Tal Hmis</v>
          </cell>
        </row>
        <row r="6513">
          <cell r="N6513" t="str">
            <v>Tal Hmis</v>
          </cell>
        </row>
        <row r="6514">
          <cell r="N6514" t="str">
            <v>Tal Hmis</v>
          </cell>
        </row>
        <row r="6515">
          <cell r="N6515" t="str">
            <v>Tal Hmis</v>
          </cell>
        </row>
        <row r="6516">
          <cell r="N6516" t="str">
            <v>Tal Hmis</v>
          </cell>
        </row>
        <row r="6517">
          <cell r="N6517" t="str">
            <v>Tal Hmis</v>
          </cell>
        </row>
        <row r="6518">
          <cell r="N6518" t="str">
            <v>Tal Hmis</v>
          </cell>
        </row>
        <row r="6519">
          <cell r="N6519" t="str">
            <v>Tal Hmis</v>
          </cell>
        </row>
        <row r="6520">
          <cell r="N6520" t="str">
            <v>Tal Hmis</v>
          </cell>
        </row>
        <row r="6521">
          <cell r="N6521" t="str">
            <v>Tal Hmis</v>
          </cell>
        </row>
        <row r="6522">
          <cell r="N6522" t="str">
            <v>Tal Hmis</v>
          </cell>
        </row>
        <row r="6523">
          <cell r="N6523" t="str">
            <v>Tal Hmis</v>
          </cell>
        </row>
        <row r="6524">
          <cell r="N6524" t="str">
            <v>Tal Hmis</v>
          </cell>
        </row>
        <row r="6525">
          <cell r="N6525" t="str">
            <v>Tal Hmis</v>
          </cell>
        </row>
        <row r="6526">
          <cell r="N6526" t="str">
            <v>Tal Hmis</v>
          </cell>
        </row>
        <row r="6527">
          <cell r="N6527" t="str">
            <v>Tal Hmis</v>
          </cell>
        </row>
        <row r="6528">
          <cell r="N6528" t="str">
            <v>Tal Hmis</v>
          </cell>
        </row>
        <row r="6529">
          <cell r="N6529" t="str">
            <v>Tal Hmis</v>
          </cell>
        </row>
        <row r="6530">
          <cell r="N6530" t="str">
            <v>Tal Hmis</v>
          </cell>
        </row>
        <row r="6531">
          <cell r="N6531" t="str">
            <v>Tal Hmis</v>
          </cell>
        </row>
        <row r="6532">
          <cell r="N6532" t="str">
            <v>Tal Hmis</v>
          </cell>
        </row>
        <row r="6533">
          <cell r="N6533" t="str">
            <v>Tal Hmis</v>
          </cell>
        </row>
        <row r="6534">
          <cell r="N6534" t="str">
            <v>Tal Hmis</v>
          </cell>
        </row>
        <row r="6535">
          <cell r="N6535" t="str">
            <v>Tal Hmis</v>
          </cell>
        </row>
        <row r="6536">
          <cell r="N6536" t="str">
            <v>Tal Hmis</v>
          </cell>
        </row>
        <row r="6537">
          <cell r="N6537" t="str">
            <v>Tal Hmis</v>
          </cell>
        </row>
        <row r="6538">
          <cell r="N6538" t="str">
            <v>Tal Hmis</v>
          </cell>
        </row>
        <row r="6539">
          <cell r="N6539" t="str">
            <v>Tal Hmis</v>
          </cell>
        </row>
        <row r="6540">
          <cell r="N6540" t="str">
            <v>Tal Hmis</v>
          </cell>
        </row>
        <row r="6541">
          <cell r="N6541" t="str">
            <v>Tal Hmis</v>
          </cell>
        </row>
        <row r="6542">
          <cell r="N6542" t="str">
            <v>Tal Hmis</v>
          </cell>
        </row>
        <row r="6543">
          <cell r="N6543" t="str">
            <v>Tal Hmis</v>
          </cell>
        </row>
        <row r="6544">
          <cell r="N6544" t="str">
            <v>Tal Hmis</v>
          </cell>
        </row>
        <row r="6545">
          <cell r="N6545" t="str">
            <v>Tal Hmis</v>
          </cell>
        </row>
        <row r="6546">
          <cell r="N6546" t="str">
            <v>Tal Hmis</v>
          </cell>
        </row>
        <row r="6547">
          <cell r="N6547" t="str">
            <v>Tal Hmis</v>
          </cell>
        </row>
        <row r="6548">
          <cell r="N6548" t="str">
            <v>Tal Hmis</v>
          </cell>
        </row>
        <row r="6549">
          <cell r="N6549" t="str">
            <v>Tal Hmis</v>
          </cell>
        </row>
        <row r="6550">
          <cell r="N6550" t="str">
            <v>Tal Hmis</v>
          </cell>
        </row>
        <row r="6551">
          <cell r="N6551" t="str">
            <v>Tal Hmis</v>
          </cell>
        </row>
        <row r="6552">
          <cell r="N6552" t="str">
            <v>Tal Hmis</v>
          </cell>
        </row>
        <row r="6553">
          <cell r="N6553" t="str">
            <v>Tal Hmis</v>
          </cell>
        </row>
        <row r="6554">
          <cell r="N6554" t="str">
            <v>Tal Hmis</v>
          </cell>
        </row>
        <row r="6555">
          <cell r="N6555" t="str">
            <v>Tal Hmis</v>
          </cell>
        </row>
        <row r="6556">
          <cell r="N6556" t="str">
            <v>Tal Hmis</v>
          </cell>
        </row>
        <row r="6557">
          <cell r="N6557" t="str">
            <v>Tal Hmis</v>
          </cell>
        </row>
        <row r="6558">
          <cell r="N6558" t="str">
            <v>Tal Hmis</v>
          </cell>
        </row>
        <row r="6559">
          <cell r="N6559" t="str">
            <v>Tal Hmis</v>
          </cell>
        </row>
        <row r="6560">
          <cell r="N6560" t="str">
            <v>Tal Hmis</v>
          </cell>
        </row>
        <row r="6561">
          <cell r="N6561" t="str">
            <v>Tal Hmis</v>
          </cell>
        </row>
        <row r="6562">
          <cell r="N6562" t="str">
            <v>Tal Hmis</v>
          </cell>
        </row>
        <row r="6563">
          <cell r="N6563" t="str">
            <v>Tal Hmis</v>
          </cell>
        </row>
        <row r="6564">
          <cell r="N6564" t="str">
            <v>Tal Hmis</v>
          </cell>
        </row>
        <row r="6565">
          <cell r="N6565" t="str">
            <v>Tal Hmis</v>
          </cell>
        </row>
        <row r="6566">
          <cell r="N6566" t="str">
            <v>Tal Hmis</v>
          </cell>
        </row>
        <row r="6567">
          <cell r="N6567" t="str">
            <v>Tal Hmis</v>
          </cell>
        </row>
        <row r="6568">
          <cell r="N6568" t="str">
            <v>Tal Hmis</v>
          </cell>
        </row>
        <row r="6569">
          <cell r="N6569" t="str">
            <v>Tal Hmis</v>
          </cell>
        </row>
        <row r="6570">
          <cell r="N6570" t="str">
            <v>Tal Hmis</v>
          </cell>
        </row>
        <row r="6571">
          <cell r="N6571" t="str">
            <v>Tal Hmis</v>
          </cell>
        </row>
        <row r="6572">
          <cell r="N6572" t="str">
            <v>Tal Hmis</v>
          </cell>
        </row>
        <row r="6573">
          <cell r="N6573" t="str">
            <v>Tal Hmis</v>
          </cell>
        </row>
        <row r="6574">
          <cell r="N6574" t="str">
            <v>Tal Hmis</v>
          </cell>
        </row>
        <row r="6575">
          <cell r="N6575" t="str">
            <v>Tal Hmis</v>
          </cell>
        </row>
        <row r="6576">
          <cell r="N6576" t="str">
            <v>Tal Hmis</v>
          </cell>
        </row>
        <row r="6577">
          <cell r="N6577" t="str">
            <v>Tal Hmis</v>
          </cell>
        </row>
        <row r="6578">
          <cell r="N6578" t="str">
            <v>Tal Hmis</v>
          </cell>
        </row>
        <row r="6579">
          <cell r="N6579" t="str">
            <v>Tal Hmis</v>
          </cell>
        </row>
        <row r="6580">
          <cell r="N6580" t="str">
            <v>Tal Hmis</v>
          </cell>
        </row>
        <row r="6581">
          <cell r="N6581" t="str">
            <v>Tal Hmis</v>
          </cell>
        </row>
        <row r="6582">
          <cell r="N6582" t="str">
            <v>Tal Hmis</v>
          </cell>
        </row>
        <row r="6583">
          <cell r="N6583" t="str">
            <v>Tal Hmis</v>
          </cell>
        </row>
        <row r="6584">
          <cell r="N6584" t="str">
            <v>Tal Hmis</v>
          </cell>
        </row>
        <row r="6585">
          <cell r="N6585" t="str">
            <v>Tal Hmis</v>
          </cell>
        </row>
        <row r="6586">
          <cell r="N6586" t="str">
            <v>Tal Hmis</v>
          </cell>
        </row>
        <row r="6587">
          <cell r="N6587" t="str">
            <v>Tal Hmis</v>
          </cell>
        </row>
        <row r="6588">
          <cell r="N6588" t="str">
            <v>Tal Hmis</v>
          </cell>
        </row>
        <row r="6589">
          <cell r="N6589" t="str">
            <v>Tal Hmis</v>
          </cell>
        </row>
        <row r="6590">
          <cell r="N6590" t="str">
            <v>Tal Hmis</v>
          </cell>
        </row>
        <row r="6591">
          <cell r="N6591" t="str">
            <v>Tal Hmis</v>
          </cell>
        </row>
        <row r="6592">
          <cell r="N6592" t="str">
            <v>Tal Hmis</v>
          </cell>
        </row>
        <row r="6593">
          <cell r="N6593" t="str">
            <v>Tal Hmis</v>
          </cell>
        </row>
        <row r="6594">
          <cell r="N6594" t="str">
            <v>Tal Hmis</v>
          </cell>
        </row>
        <row r="6595">
          <cell r="N6595" t="str">
            <v>Tal Hmis</v>
          </cell>
        </row>
        <row r="6596">
          <cell r="N6596" t="str">
            <v>Tal Hmis</v>
          </cell>
        </row>
        <row r="6597">
          <cell r="N6597" t="str">
            <v>Tal Hmis</v>
          </cell>
        </row>
        <row r="6598">
          <cell r="N6598" t="str">
            <v>Tal Hmis</v>
          </cell>
        </row>
        <row r="6599">
          <cell r="N6599" t="str">
            <v>Tal Hmis</v>
          </cell>
        </row>
        <row r="6600">
          <cell r="N6600" t="str">
            <v>Tal Hmis</v>
          </cell>
        </row>
        <row r="6601">
          <cell r="N6601" t="str">
            <v>Tal Hmis</v>
          </cell>
        </row>
        <row r="6602">
          <cell r="N6602" t="str">
            <v>Tal Hmis</v>
          </cell>
        </row>
        <row r="6603">
          <cell r="N6603" t="str">
            <v>Tal Hmis</v>
          </cell>
        </row>
        <row r="6604">
          <cell r="N6604" t="str">
            <v>Tal Hmis</v>
          </cell>
        </row>
        <row r="6605">
          <cell r="N6605" t="str">
            <v>Tal Hmis</v>
          </cell>
        </row>
        <row r="6606">
          <cell r="N6606" t="str">
            <v>Tal Hmis</v>
          </cell>
        </row>
        <row r="6607">
          <cell r="N6607" t="str">
            <v>Tal Hmis</v>
          </cell>
        </row>
        <row r="6608">
          <cell r="N6608" t="str">
            <v>Tal Hmis</v>
          </cell>
        </row>
        <row r="6609">
          <cell r="N6609" t="str">
            <v>Tal Hmis</v>
          </cell>
        </row>
        <row r="6610">
          <cell r="N6610" t="str">
            <v>Tal Hmis</v>
          </cell>
        </row>
        <row r="6611">
          <cell r="N6611" t="str">
            <v>Tal Hmis</v>
          </cell>
        </row>
        <row r="6612">
          <cell r="N6612" t="str">
            <v>Tal Hmis</v>
          </cell>
        </row>
        <row r="6613">
          <cell r="N6613" t="str">
            <v>Tal Tamer</v>
          </cell>
        </row>
        <row r="6614">
          <cell r="N6614" t="str">
            <v>Tal Tamer</v>
          </cell>
        </row>
        <row r="6615">
          <cell r="N6615" t="str">
            <v>Tal Tamer</v>
          </cell>
        </row>
        <row r="6616">
          <cell r="N6616" t="str">
            <v>Tal Tamer</v>
          </cell>
        </row>
        <row r="6617">
          <cell r="N6617" t="str">
            <v>Tal Tamer</v>
          </cell>
        </row>
        <row r="6618">
          <cell r="N6618" t="str">
            <v>Tal Tamer</v>
          </cell>
        </row>
        <row r="6619">
          <cell r="N6619" t="str">
            <v>Tal Tamer</v>
          </cell>
        </row>
        <row r="6620">
          <cell r="N6620" t="str">
            <v>Tal Tamer</v>
          </cell>
        </row>
        <row r="6621">
          <cell r="N6621" t="str">
            <v>Tal Tamer</v>
          </cell>
        </row>
        <row r="6622">
          <cell r="N6622" t="str">
            <v>Tal Tamer</v>
          </cell>
        </row>
        <row r="6623">
          <cell r="N6623" t="str">
            <v>Tal Tamer</v>
          </cell>
        </row>
        <row r="6624">
          <cell r="N6624" t="str">
            <v>Tal Tamer</v>
          </cell>
        </row>
        <row r="6625">
          <cell r="N6625" t="str">
            <v>Tal Tamer</v>
          </cell>
        </row>
        <row r="6626">
          <cell r="N6626" t="str">
            <v>Tal Tamer</v>
          </cell>
        </row>
        <row r="6627">
          <cell r="N6627" t="str">
            <v>Tal Tamer</v>
          </cell>
        </row>
        <row r="6628">
          <cell r="N6628" t="str">
            <v>Tal Tamer</v>
          </cell>
        </row>
        <row r="6629">
          <cell r="N6629" t="str">
            <v>Tal Tamer</v>
          </cell>
        </row>
        <row r="6630">
          <cell r="N6630" t="str">
            <v>Tal Tamer</v>
          </cell>
        </row>
        <row r="6631">
          <cell r="N6631" t="str">
            <v>Tal Tamer</v>
          </cell>
        </row>
        <row r="6632">
          <cell r="N6632" t="str">
            <v>Tal Tamer</v>
          </cell>
        </row>
        <row r="6633">
          <cell r="N6633" t="str">
            <v>Tal Tamer</v>
          </cell>
        </row>
        <row r="6634">
          <cell r="N6634" t="str">
            <v>Tal Tamer</v>
          </cell>
        </row>
        <row r="6635">
          <cell r="N6635" t="str">
            <v>Tal Tamer</v>
          </cell>
        </row>
        <row r="6636">
          <cell r="N6636" t="str">
            <v>Tal Tamer</v>
          </cell>
        </row>
        <row r="6637">
          <cell r="N6637" t="str">
            <v>Tal Tamer</v>
          </cell>
        </row>
        <row r="6638">
          <cell r="N6638" t="str">
            <v>Tal Tamer</v>
          </cell>
        </row>
        <row r="6639">
          <cell r="N6639" t="str">
            <v>Tal Tamer</v>
          </cell>
        </row>
        <row r="6640">
          <cell r="N6640" t="str">
            <v>Tal Tamer</v>
          </cell>
        </row>
        <row r="6641">
          <cell r="N6641" t="str">
            <v>Tal Tamer</v>
          </cell>
        </row>
        <row r="6642">
          <cell r="N6642" t="str">
            <v>Tal Tamer</v>
          </cell>
        </row>
        <row r="6643">
          <cell r="N6643" t="str">
            <v>Tal Tamer</v>
          </cell>
        </row>
        <row r="6644">
          <cell r="N6644" t="str">
            <v>Tal Tamer</v>
          </cell>
        </row>
        <row r="6645">
          <cell r="N6645" t="str">
            <v>Tal Tamer</v>
          </cell>
        </row>
        <row r="6646">
          <cell r="N6646" t="str">
            <v>Tal Tamer</v>
          </cell>
        </row>
        <row r="6647">
          <cell r="N6647" t="str">
            <v>Tal Tamer</v>
          </cell>
        </row>
        <row r="6648">
          <cell r="N6648" t="str">
            <v>Tal Tamer</v>
          </cell>
        </row>
        <row r="6649">
          <cell r="N6649" t="str">
            <v>Tal Tamer</v>
          </cell>
        </row>
        <row r="6650">
          <cell r="N6650" t="str">
            <v>Tal Tamer</v>
          </cell>
        </row>
        <row r="6651">
          <cell r="N6651" t="str">
            <v>Tal Tamer</v>
          </cell>
        </row>
        <row r="6652">
          <cell r="N6652" t="str">
            <v>Tal Tamer</v>
          </cell>
        </row>
        <row r="6653">
          <cell r="N6653" t="str">
            <v>Tal Tamer</v>
          </cell>
        </row>
        <row r="6654">
          <cell r="N6654" t="str">
            <v>Tal Tamer</v>
          </cell>
        </row>
        <row r="6655">
          <cell r="N6655" t="str">
            <v>Tal Tamer</v>
          </cell>
        </row>
        <row r="6656">
          <cell r="N6656" t="str">
            <v>Tal Tamer</v>
          </cell>
        </row>
        <row r="6657">
          <cell r="N6657" t="str">
            <v>Tal Tamer</v>
          </cell>
        </row>
        <row r="6658">
          <cell r="N6658" t="str">
            <v>Tal Tamer</v>
          </cell>
        </row>
        <row r="6659">
          <cell r="N6659" t="str">
            <v>Tal Tamer</v>
          </cell>
        </row>
        <row r="6660">
          <cell r="N6660" t="str">
            <v>Tal Tamer</v>
          </cell>
        </row>
        <row r="6661">
          <cell r="N6661" t="str">
            <v>Tal Tamer</v>
          </cell>
        </row>
        <row r="6662">
          <cell r="N6662" t="str">
            <v>Tal Tamer</v>
          </cell>
        </row>
        <row r="6663">
          <cell r="N6663" t="str">
            <v>Tal Tamer</v>
          </cell>
        </row>
        <row r="6664">
          <cell r="N6664" t="str">
            <v>Tal Tamer</v>
          </cell>
        </row>
        <row r="6665">
          <cell r="N6665" t="str">
            <v>Tal Tamer</v>
          </cell>
        </row>
        <row r="6666">
          <cell r="N6666" t="str">
            <v>Tal Tamer</v>
          </cell>
        </row>
        <row r="6667">
          <cell r="N6667" t="str">
            <v>Tal Tamer</v>
          </cell>
        </row>
        <row r="6668">
          <cell r="N6668" t="str">
            <v>Tal Tamer</v>
          </cell>
        </row>
        <row r="6669">
          <cell r="N6669" t="str">
            <v>Tal Tamer</v>
          </cell>
        </row>
        <row r="6670">
          <cell r="N6670" t="str">
            <v>Tal Tamer</v>
          </cell>
        </row>
        <row r="6671">
          <cell r="N6671" t="str">
            <v>Tal Tamer</v>
          </cell>
        </row>
        <row r="6672">
          <cell r="N6672" t="str">
            <v>Tal Tamer</v>
          </cell>
        </row>
        <row r="6673">
          <cell r="N6673" t="str">
            <v>Tal Tamer</v>
          </cell>
        </row>
        <row r="6674">
          <cell r="N6674" t="str">
            <v>Tal Tamer</v>
          </cell>
        </row>
        <row r="6675">
          <cell r="N6675" t="str">
            <v>Tal Tamer</v>
          </cell>
        </row>
        <row r="6676">
          <cell r="N6676" t="str">
            <v>Tal Tamer</v>
          </cell>
        </row>
        <row r="6677">
          <cell r="N6677" t="str">
            <v>Tal Tamer</v>
          </cell>
        </row>
        <row r="6678">
          <cell r="N6678" t="str">
            <v>Tal Tamer</v>
          </cell>
        </row>
        <row r="6679">
          <cell r="N6679" t="str">
            <v>Tal Tamer</v>
          </cell>
        </row>
        <row r="6680">
          <cell r="N6680" t="str">
            <v>Tal Tamer</v>
          </cell>
        </row>
        <row r="6681">
          <cell r="N6681" t="str">
            <v>Tal Tamer</v>
          </cell>
        </row>
        <row r="6682">
          <cell r="N6682" t="str">
            <v>Tal Tamer</v>
          </cell>
        </row>
        <row r="6683">
          <cell r="N6683" t="str">
            <v>Tal Tamer</v>
          </cell>
        </row>
        <row r="6684">
          <cell r="N6684" t="str">
            <v>Tal Tamer</v>
          </cell>
        </row>
        <row r="6685">
          <cell r="N6685" t="str">
            <v>Tal Tamer</v>
          </cell>
        </row>
        <row r="6686">
          <cell r="N6686" t="str">
            <v>Tal Tamer</v>
          </cell>
        </row>
        <row r="6687">
          <cell r="N6687" t="str">
            <v>Tal Tamer</v>
          </cell>
        </row>
        <row r="6688">
          <cell r="N6688" t="str">
            <v>Tal Tamer</v>
          </cell>
        </row>
        <row r="6689">
          <cell r="N6689" t="str">
            <v>Tal Tamer</v>
          </cell>
        </row>
        <row r="6690">
          <cell r="N6690" t="str">
            <v>Tal Tamer</v>
          </cell>
        </row>
        <row r="6691">
          <cell r="N6691" t="str">
            <v>Tal Tamer</v>
          </cell>
        </row>
        <row r="6692">
          <cell r="N6692" t="str">
            <v>Tal Tamer</v>
          </cell>
        </row>
        <row r="6693">
          <cell r="N6693" t="str">
            <v>Tal Tamer</v>
          </cell>
        </row>
        <row r="6694">
          <cell r="N6694" t="str">
            <v>Tal Tamer</v>
          </cell>
        </row>
        <row r="6695">
          <cell r="N6695" t="str">
            <v>Tal Tamer</v>
          </cell>
        </row>
        <row r="6696">
          <cell r="N6696" t="str">
            <v>Tal Tamer</v>
          </cell>
        </row>
        <row r="6697">
          <cell r="N6697" t="str">
            <v>Tal Tamer</v>
          </cell>
        </row>
        <row r="6698">
          <cell r="N6698" t="str">
            <v>Tal Tamer</v>
          </cell>
        </row>
        <row r="6699">
          <cell r="N6699" t="str">
            <v>Tal Tamer</v>
          </cell>
        </row>
        <row r="6700">
          <cell r="N6700" t="str">
            <v>Tal Tamer</v>
          </cell>
        </row>
        <row r="6701">
          <cell r="N6701" t="str">
            <v>Tal Tamer</v>
          </cell>
        </row>
        <row r="6702">
          <cell r="N6702" t="str">
            <v>Tal Tamer</v>
          </cell>
        </row>
        <row r="6703">
          <cell r="N6703" t="str">
            <v>Talbiseh</v>
          </cell>
        </row>
        <row r="6704">
          <cell r="N6704" t="str">
            <v>Talbiseh</v>
          </cell>
        </row>
        <row r="6705">
          <cell r="N6705" t="str">
            <v>Talbiseh</v>
          </cell>
        </row>
        <row r="6706">
          <cell r="N6706" t="str">
            <v>Talbiseh</v>
          </cell>
        </row>
        <row r="6707">
          <cell r="N6707" t="str">
            <v>Talbiseh</v>
          </cell>
        </row>
        <row r="6708">
          <cell r="N6708" t="str">
            <v>Talbiseh</v>
          </cell>
        </row>
        <row r="6709">
          <cell r="N6709" t="str">
            <v>Talbiseh</v>
          </cell>
        </row>
        <row r="6710">
          <cell r="N6710" t="str">
            <v>Talbiseh</v>
          </cell>
        </row>
        <row r="6711">
          <cell r="N6711" t="str">
            <v>Talbiseh</v>
          </cell>
        </row>
        <row r="6712">
          <cell r="N6712" t="str">
            <v>Talbiseh</v>
          </cell>
        </row>
        <row r="6713">
          <cell r="N6713" t="str">
            <v>Talbiseh</v>
          </cell>
        </row>
        <row r="6714">
          <cell r="N6714" t="str">
            <v>Talbiseh</v>
          </cell>
        </row>
        <row r="6715">
          <cell r="N6715" t="str">
            <v>Talbiseh</v>
          </cell>
        </row>
        <row r="6716">
          <cell r="N6716" t="str">
            <v>Talbiseh</v>
          </cell>
        </row>
        <row r="6717">
          <cell r="N6717" t="str">
            <v>Talbiseh</v>
          </cell>
        </row>
        <row r="6718">
          <cell r="N6718" t="str">
            <v>Talbiseh</v>
          </cell>
        </row>
        <row r="6719">
          <cell r="N6719" t="str">
            <v>Talbiseh</v>
          </cell>
        </row>
        <row r="6720">
          <cell r="N6720" t="str">
            <v>Talbiseh</v>
          </cell>
        </row>
        <row r="6721">
          <cell r="N6721" t="str">
            <v>Taldu</v>
          </cell>
        </row>
        <row r="6722">
          <cell r="N6722" t="str">
            <v>Taldu</v>
          </cell>
        </row>
        <row r="6723">
          <cell r="N6723" t="str">
            <v>Taldu</v>
          </cell>
        </row>
        <row r="6724">
          <cell r="N6724" t="str">
            <v>Taldu</v>
          </cell>
        </row>
        <row r="6725">
          <cell r="N6725" t="str">
            <v>Taldu</v>
          </cell>
        </row>
        <row r="6726">
          <cell r="N6726" t="str">
            <v>Taldu</v>
          </cell>
        </row>
        <row r="6727">
          <cell r="N6727" t="str">
            <v>Taldu</v>
          </cell>
        </row>
        <row r="6728">
          <cell r="N6728" t="str">
            <v>Taldu</v>
          </cell>
        </row>
        <row r="6729">
          <cell r="N6729" t="str">
            <v>Taldu</v>
          </cell>
        </row>
        <row r="6730">
          <cell r="N6730" t="str">
            <v>Taldu</v>
          </cell>
        </row>
        <row r="6731">
          <cell r="N6731" t="str">
            <v>Taldu</v>
          </cell>
        </row>
        <row r="6732">
          <cell r="N6732" t="str">
            <v>Taldu</v>
          </cell>
        </row>
        <row r="6733">
          <cell r="N6733" t="str">
            <v>Taldu</v>
          </cell>
        </row>
        <row r="6734">
          <cell r="N6734" t="str">
            <v>Taldu</v>
          </cell>
        </row>
        <row r="6735">
          <cell r="N6735" t="str">
            <v>Taldu</v>
          </cell>
        </row>
        <row r="6736">
          <cell r="N6736" t="str">
            <v>Taldu</v>
          </cell>
        </row>
        <row r="6737">
          <cell r="N6737" t="str">
            <v>Taldu</v>
          </cell>
        </row>
        <row r="6738">
          <cell r="N6738" t="str">
            <v>Taldu</v>
          </cell>
        </row>
        <row r="6739">
          <cell r="N6739" t="str">
            <v>Taldu</v>
          </cell>
        </row>
        <row r="6740">
          <cell r="N6740" t="str">
            <v>Taldu</v>
          </cell>
        </row>
        <row r="6741">
          <cell r="N6741" t="str">
            <v>Taldu</v>
          </cell>
        </row>
        <row r="6742">
          <cell r="N6742" t="str">
            <v>Taldu</v>
          </cell>
        </row>
        <row r="6743">
          <cell r="N6743" t="str">
            <v>Taldu</v>
          </cell>
        </row>
        <row r="6744">
          <cell r="N6744" t="str">
            <v>Taleen</v>
          </cell>
        </row>
        <row r="6745">
          <cell r="N6745" t="str">
            <v>Taleen</v>
          </cell>
        </row>
        <row r="6746">
          <cell r="N6746" t="str">
            <v>Taleen</v>
          </cell>
        </row>
        <row r="6747">
          <cell r="N6747" t="str">
            <v>Taleen</v>
          </cell>
        </row>
        <row r="6748">
          <cell r="N6748" t="str">
            <v>Taleen</v>
          </cell>
        </row>
        <row r="6749">
          <cell r="N6749" t="str">
            <v>Tall Ed-daman</v>
          </cell>
        </row>
        <row r="6750">
          <cell r="N6750" t="str">
            <v>Tall Ed-daman</v>
          </cell>
        </row>
        <row r="6751">
          <cell r="N6751" t="str">
            <v>Tall Ed-daman</v>
          </cell>
        </row>
        <row r="6752">
          <cell r="N6752" t="str">
            <v>Tall Ed-daman</v>
          </cell>
        </row>
        <row r="6753">
          <cell r="N6753" t="str">
            <v>Tall Ed-daman</v>
          </cell>
        </row>
        <row r="6754">
          <cell r="N6754" t="str">
            <v>Tall Ed-daman</v>
          </cell>
        </row>
        <row r="6755">
          <cell r="N6755" t="str">
            <v>Tall Ed-daman</v>
          </cell>
        </row>
        <row r="6756">
          <cell r="N6756" t="str">
            <v>Tall Ed-daman</v>
          </cell>
        </row>
        <row r="6757">
          <cell r="N6757" t="str">
            <v>Tall Ed-daman</v>
          </cell>
        </row>
        <row r="6758">
          <cell r="N6758" t="str">
            <v>Tall Ed-daman</v>
          </cell>
        </row>
        <row r="6759">
          <cell r="N6759" t="str">
            <v>Tall Ed-daman</v>
          </cell>
        </row>
        <row r="6760">
          <cell r="N6760" t="str">
            <v>Tall Ed-daman</v>
          </cell>
        </row>
        <row r="6761">
          <cell r="N6761" t="str">
            <v>Tall Ed-daman</v>
          </cell>
        </row>
        <row r="6762">
          <cell r="N6762" t="str">
            <v>Tall Ed-daman</v>
          </cell>
        </row>
        <row r="6763">
          <cell r="N6763" t="str">
            <v>Tall Ed-daman</v>
          </cell>
        </row>
        <row r="6764">
          <cell r="N6764" t="str">
            <v>Tall Ed-daman</v>
          </cell>
        </row>
        <row r="6765">
          <cell r="N6765" t="str">
            <v>Tall Ed-daman</v>
          </cell>
        </row>
        <row r="6766">
          <cell r="N6766" t="str">
            <v>Tall Ed-daman</v>
          </cell>
        </row>
        <row r="6767">
          <cell r="N6767" t="str">
            <v>Tall Ed-daman</v>
          </cell>
        </row>
        <row r="6768">
          <cell r="N6768" t="str">
            <v>Tall Ed-daman</v>
          </cell>
        </row>
        <row r="6769">
          <cell r="N6769" t="str">
            <v>Tall Ed-daman</v>
          </cell>
        </row>
        <row r="6770">
          <cell r="N6770" t="str">
            <v>Tall Ed-daman</v>
          </cell>
        </row>
        <row r="6771">
          <cell r="N6771" t="str">
            <v>Tall Ed-daman</v>
          </cell>
        </row>
        <row r="6772">
          <cell r="N6772" t="str">
            <v>Tall Ed-daman</v>
          </cell>
        </row>
        <row r="6773">
          <cell r="N6773" t="str">
            <v>Tall Ed-daman</v>
          </cell>
        </row>
        <row r="6774">
          <cell r="N6774" t="str">
            <v>Tall Ed-daman</v>
          </cell>
        </row>
        <row r="6775">
          <cell r="N6775" t="str">
            <v>Tall Ed-daman</v>
          </cell>
        </row>
        <row r="6776">
          <cell r="N6776" t="str">
            <v>Tall Ed-daman</v>
          </cell>
        </row>
        <row r="6777">
          <cell r="N6777" t="str">
            <v>Tall Ed-daman</v>
          </cell>
        </row>
        <row r="6778">
          <cell r="N6778" t="str">
            <v>Tall Ed-daman</v>
          </cell>
        </row>
        <row r="6779">
          <cell r="N6779" t="str">
            <v>Tall Ed-daman</v>
          </cell>
        </row>
        <row r="6780">
          <cell r="N6780" t="str">
            <v>Tall Ed-daman</v>
          </cell>
        </row>
        <row r="6781">
          <cell r="N6781" t="str">
            <v>Tall Ed-daman</v>
          </cell>
        </row>
        <row r="6782">
          <cell r="N6782" t="str">
            <v>Tall Ed-daman</v>
          </cell>
        </row>
        <row r="6783">
          <cell r="N6783" t="str">
            <v>Tall Ed-daman</v>
          </cell>
        </row>
        <row r="6784">
          <cell r="N6784" t="str">
            <v>Tall Ed-daman</v>
          </cell>
        </row>
        <row r="6785">
          <cell r="N6785" t="str">
            <v>Tall Ed-daman</v>
          </cell>
        </row>
        <row r="6786">
          <cell r="N6786" t="str">
            <v>Tall Ed-daman</v>
          </cell>
        </row>
        <row r="6787">
          <cell r="N6787" t="str">
            <v>Tall Ed-daman</v>
          </cell>
        </row>
        <row r="6788">
          <cell r="N6788" t="str">
            <v>Tall Ed-daman</v>
          </cell>
        </row>
        <row r="6789">
          <cell r="N6789" t="str">
            <v>Tall Ed-daman</v>
          </cell>
        </row>
        <row r="6790">
          <cell r="N6790" t="str">
            <v>Tall Ed-daman</v>
          </cell>
        </row>
        <row r="6791">
          <cell r="N6791" t="str">
            <v>Tall Ed-daman</v>
          </cell>
        </row>
        <row r="6792">
          <cell r="N6792" t="str">
            <v>Tall Ed-daman</v>
          </cell>
        </row>
        <row r="6793">
          <cell r="N6793" t="str">
            <v>Tall Ed-daman</v>
          </cell>
        </row>
        <row r="6794">
          <cell r="N6794" t="str">
            <v>Tall Ed-daman</v>
          </cell>
        </row>
        <row r="6795">
          <cell r="N6795" t="str">
            <v>Tall Ed-daman</v>
          </cell>
        </row>
        <row r="6796">
          <cell r="N6796" t="str">
            <v>Tall Ed-daman</v>
          </cell>
        </row>
        <row r="6797">
          <cell r="N6797" t="str">
            <v>Tall Ed-daman</v>
          </cell>
        </row>
        <row r="6798">
          <cell r="N6798" t="str">
            <v>Tall Ed-daman</v>
          </cell>
        </row>
        <row r="6799">
          <cell r="N6799" t="str">
            <v>Tall Ed-daman</v>
          </cell>
        </row>
        <row r="6800">
          <cell r="N6800" t="str">
            <v>Tall Ed-daman</v>
          </cell>
        </row>
        <row r="6801">
          <cell r="N6801" t="str">
            <v>Tall Ed-daman</v>
          </cell>
        </row>
        <row r="6802">
          <cell r="N6802" t="str">
            <v>Tall Ed-daman</v>
          </cell>
        </row>
        <row r="6803">
          <cell r="N6803" t="str">
            <v>Tall Ed-daman</v>
          </cell>
        </row>
        <row r="6804">
          <cell r="N6804" t="str">
            <v>Tall Ed-daman</v>
          </cell>
        </row>
        <row r="6805">
          <cell r="N6805" t="str">
            <v>Tall Ed-daman</v>
          </cell>
        </row>
        <row r="6806">
          <cell r="N6806" t="str">
            <v>Tall Ed-daman</v>
          </cell>
        </row>
        <row r="6807">
          <cell r="N6807" t="str">
            <v>Tall Ed-daman</v>
          </cell>
        </row>
        <row r="6808">
          <cell r="N6808" t="str">
            <v>Tall Ed-daman</v>
          </cell>
        </row>
        <row r="6809">
          <cell r="N6809" t="str">
            <v>Tall Ed-daman</v>
          </cell>
        </row>
        <row r="6810">
          <cell r="N6810" t="str">
            <v>Tall Ed-daman</v>
          </cell>
        </row>
        <row r="6811">
          <cell r="N6811" t="str">
            <v>Tall Ed-daman</v>
          </cell>
        </row>
        <row r="6812">
          <cell r="N6812" t="str">
            <v>Tall Ed-daman</v>
          </cell>
        </row>
        <row r="6813">
          <cell r="N6813" t="str">
            <v>Tall Ed-daman</v>
          </cell>
        </row>
        <row r="6814">
          <cell r="N6814" t="str">
            <v>Tall Ed-daman</v>
          </cell>
        </row>
        <row r="6815">
          <cell r="N6815" t="str">
            <v>Tall Ed-daman</v>
          </cell>
        </row>
        <row r="6816">
          <cell r="N6816" t="str">
            <v>Tall Ed-daman</v>
          </cell>
        </row>
        <row r="6817">
          <cell r="N6817" t="str">
            <v>Tall Ed-daman</v>
          </cell>
        </row>
        <row r="6818">
          <cell r="N6818" t="str">
            <v>Tall Ed-daman</v>
          </cell>
        </row>
        <row r="6819">
          <cell r="N6819" t="str">
            <v>Tall Ed-daman</v>
          </cell>
        </row>
        <row r="6820">
          <cell r="N6820" t="str">
            <v>Tall Ed-daman</v>
          </cell>
        </row>
        <row r="6821">
          <cell r="N6821" t="str">
            <v>Tall Ed-daman</v>
          </cell>
        </row>
        <row r="6822">
          <cell r="N6822" t="str">
            <v>Tall Ed-daman</v>
          </cell>
        </row>
        <row r="6823">
          <cell r="N6823" t="str">
            <v>Tall Ed-daman</v>
          </cell>
        </row>
        <row r="6824">
          <cell r="N6824" t="str">
            <v>Tall Ed-daman</v>
          </cell>
        </row>
        <row r="6825">
          <cell r="N6825" t="str">
            <v>Tall Ed-daman</v>
          </cell>
        </row>
        <row r="6826">
          <cell r="N6826" t="str">
            <v>Tall Ed-daman</v>
          </cell>
        </row>
        <row r="6827">
          <cell r="N6827" t="str">
            <v>Tall Ed-daman</v>
          </cell>
        </row>
        <row r="6828">
          <cell r="N6828" t="str">
            <v>Tall Ed-daman</v>
          </cell>
        </row>
        <row r="6829">
          <cell r="N6829" t="str">
            <v>Tall Ed-daman</v>
          </cell>
        </row>
        <row r="6830">
          <cell r="N6830" t="str">
            <v>Tall Ed-daman</v>
          </cell>
        </row>
        <row r="6831">
          <cell r="N6831" t="str">
            <v>Tall Ed-daman</v>
          </cell>
        </row>
        <row r="6832">
          <cell r="N6832" t="str">
            <v>Tall Ed-daman</v>
          </cell>
        </row>
        <row r="6833">
          <cell r="N6833" t="str">
            <v>Tall Ed-daman</v>
          </cell>
        </row>
        <row r="6834">
          <cell r="N6834" t="str">
            <v>Tall Ed-daman</v>
          </cell>
        </row>
        <row r="6835">
          <cell r="N6835" t="str">
            <v>Tall Ed-daman</v>
          </cell>
        </row>
        <row r="6836">
          <cell r="N6836" t="str">
            <v>Tall Ed-daman</v>
          </cell>
        </row>
        <row r="6837">
          <cell r="N6837" t="str">
            <v>Tall Ed-daman</v>
          </cell>
        </row>
        <row r="6838">
          <cell r="N6838" t="str">
            <v>Tall Ed-daman</v>
          </cell>
        </row>
        <row r="6839">
          <cell r="N6839" t="str">
            <v>Tall Ed-daman</v>
          </cell>
        </row>
        <row r="6840">
          <cell r="N6840" t="str">
            <v>Tall Ed-daman</v>
          </cell>
        </row>
        <row r="6841">
          <cell r="N6841" t="str">
            <v>Tall Ed-daman</v>
          </cell>
        </row>
        <row r="6842">
          <cell r="N6842" t="str">
            <v>Tall Ed-daman</v>
          </cell>
        </row>
        <row r="6843">
          <cell r="N6843" t="str">
            <v>Tall Ed-daman</v>
          </cell>
        </row>
        <row r="6844">
          <cell r="N6844" t="str">
            <v>Tall Ed-daman</v>
          </cell>
        </row>
        <row r="6845">
          <cell r="N6845" t="str">
            <v>Tall Ed-daman</v>
          </cell>
        </row>
        <row r="6846">
          <cell r="N6846" t="str">
            <v>Tall Ed-daman</v>
          </cell>
        </row>
        <row r="6847">
          <cell r="N6847" t="str">
            <v>Tall Ed-daman</v>
          </cell>
        </row>
        <row r="6848">
          <cell r="N6848" t="str">
            <v>Tall Ed-daman</v>
          </cell>
        </row>
        <row r="6849">
          <cell r="N6849" t="str">
            <v>Tall Ed-daman</v>
          </cell>
        </row>
        <row r="6850">
          <cell r="N6850" t="str">
            <v>Tall Ed-daman</v>
          </cell>
        </row>
        <row r="6851">
          <cell r="N6851" t="str">
            <v>Tall Ed-daman</v>
          </cell>
        </row>
        <row r="6852">
          <cell r="N6852" t="str">
            <v>Tall Ed-daman</v>
          </cell>
        </row>
        <row r="6853">
          <cell r="N6853" t="str">
            <v>Tall Ed-daman</v>
          </cell>
        </row>
        <row r="6854">
          <cell r="N6854" t="str">
            <v>Tall Ed-daman</v>
          </cell>
        </row>
        <row r="6855">
          <cell r="N6855" t="str">
            <v>Tall Ed-daman</v>
          </cell>
        </row>
        <row r="6856">
          <cell r="N6856" t="str">
            <v>Tall Ed-daman</v>
          </cell>
        </row>
        <row r="6857">
          <cell r="N6857" t="str">
            <v>Tall Ed-daman</v>
          </cell>
        </row>
        <row r="6858">
          <cell r="N6858" t="str">
            <v>Tall Ed-daman</v>
          </cell>
        </row>
        <row r="6859">
          <cell r="N6859" t="str">
            <v>Tall Ed-daman</v>
          </cell>
        </row>
        <row r="6860">
          <cell r="N6860" t="str">
            <v>Tall Ed-daman</v>
          </cell>
        </row>
        <row r="6861">
          <cell r="N6861" t="str">
            <v>Tall Ed-daman</v>
          </cell>
        </row>
        <row r="6862">
          <cell r="N6862" t="str">
            <v>Tall Ed-daman</v>
          </cell>
        </row>
        <row r="6863">
          <cell r="N6863" t="str">
            <v>Tall Ed-daman</v>
          </cell>
        </row>
        <row r="6864">
          <cell r="N6864" t="str">
            <v>Tall Ed-daman</v>
          </cell>
        </row>
        <row r="6865">
          <cell r="N6865" t="str">
            <v>Tall Ed-daman</v>
          </cell>
        </row>
        <row r="6866">
          <cell r="N6866" t="str">
            <v>Tall Kalakh</v>
          </cell>
        </row>
        <row r="6867">
          <cell r="N6867" t="str">
            <v>Tall Kalakh</v>
          </cell>
        </row>
        <row r="6868">
          <cell r="N6868" t="str">
            <v>Tall Kalakh</v>
          </cell>
        </row>
        <row r="6869">
          <cell r="N6869" t="str">
            <v>Tall Kalakh</v>
          </cell>
        </row>
        <row r="6870">
          <cell r="N6870" t="str">
            <v>Tall Kalakh</v>
          </cell>
        </row>
        <row r="6871">
          <cell r="N6871" t="str">
            <v>Tall Kalakh</v>
          </cell>
        </row>
        <row r="6872">
          <cell r="N6872" t="str">
            <v>Tall Kalakh</v>
          </cell>
        </row>
        <row r="6873">
          <cell r="N6873" t="str">
            <v>Tall Kalakh</v>
          </cell>
        </row>
        <row r="6874">
          <cell r="N6874" t="str">
            <v>Tall Kalakh</v>
          </cell>
        </row>
        <row r="6875">
          <cell r="N6875" t="str">
            <v>Tall Kalakh</v>
          </cell>
        </row>
        <row r="6876">
          <cell r="N6876" t="str">
            <v>Tall Kalakh</v>
          </cell>
        </row>
        <row r="6877">
          <cell r="N6877" t="str">
            <v>Tall Kalakh</v>
          </cell>
        </row>
        <row r="6878">
          <cell r="N6878" t="str">
            <v>Tall Kalakh</v>
          </cell>
        </row>
        <row r="6879">
          <cell r="N6879" t="str">
            <v>Tall Kalakh</v>
          </cell>
        </row>
        <row r="6880">
          <cell r="N6880" t="str">
            <v>Tall Kalakh</v>
          </cell>
        </row>
        <row r="6881">
          <cell r="N6881" t="str">
            <v>Tall Kalakh</v>
          </cell>
        </row>
        <row r="6882">
          <cell r="N6882" t="str">
            <v>Tall Kalakh</v>
          </cell>
        </row>
        <row r="6883">
          <cell r="N6883" t="str">
            <v>Tall Kalakh</v>
          </cell>
        </row>
        <row r="6884">
          <cell r="N6884" t="str">
            <v>Tall Kalakh</v>
          </cell>
        </row>
        <row r="6885">
          <cell r="N6885" t="str">
            <v>Tall Kalakh</v>
          </cell>
        </row>
        <row r="6886">
          <cell r="N6886" t="str">
            <v>Tall Kalakh</v>
          </cell>
        </row>
        <row r="6887">
          <cell r="N6887" t="str">
            <v>Tall Kalakh</v>
          </cell>
        </row>
        <row r="6888">
          <cell r="N6888" t="str">
            <v>Tall Kalakh</v>
          </cell>
        </row>
        <row r="6889">
          <cell r="N6889" t="str">
            <v>Tall Kalakh</v>
          </cell>
        </row>
        <row r="6890">
          <cell r="N6890" t="str">
            <v>Tall Kalakh</v>
          </cell>
        </row>
        <row r="6891">
          <cell r="N6891" t="str">
            <v>Tall Kalakh</v>
          </cell>
        </row>
        <row r="6892">
          <cell r="N6892" t="str">
            <v>Tall Kalakh</v>
          </cell>
        </row>
        <row r="6893">
          <cell r="N6893" t="str">
            <v>Tall Kalakh</v>
          </cell>
        </row>
        <row r="6894">
          <cell r="N6894" t="str">
            <v>Tall Kalakh</v>
          </cell>
        </row>
        <row r="6895">
          <cell r="N6895" t="str">
            <v>Tall Kalakh</v>
          </cell>
        </row>
        <row r="6896">
          <cell r="N6896" t="str">
            <v>Tall Kalakh</v>
          </cell>
        </row>
        <row r="6897">
          <cell r="N6897" t="str">
            <v>Tall Kalakh</v>
          </cell>
        </row>
        <row r="6898">
          <cell r="N6898" t="str">
            <v>Tall Kalakh</v>
          </cell>
        </row>
        <row r="6899">
          <cell r="N6899" t="str">
            <v>Tall Kalakh</v>
          </cell>
        </row>
        <row r="6900">
          <cell r="N6900" t="str">
            <v>Tall Kalakh</v>
          </cell>
        </row>
        <row r="6901">
          <cell r="N6901" t="str">
            <v>Tall Kalakh</v>
          </cell>
        </row>
        <row r="6902">
          <cell r="N6902" t="str">
            <v>Tall Kalakh</v>
          </cell>
        </row>
        <row r="6903">
          <cell r="N6903" t="str">
            <v>Tall Kalakh</v>
          </cell>
        </row>
        <row r="6904">
          <cell r="N6904" t="str">
            <v>Tall Kalakh</v>
          </cell>
        </row>
        <row r="6905">
          <cell r="N6905" t="str">
            <v>Tall Kalakh</v>
          </cell>
        </row>
        <row r="6906">
          <cell r="N6906" t="str">
            <v>Tall Kalakh</v>
          </cell>
        </row>
        <row r="6907">
          <cell r="N6907" t="str">
            <v>Tall Refaat</v>
          </cell>
        </row>
        <row r="6908">
          <cell r="N6908" t="str">
            <v>Tall Refaat</v>
          </cell>
        </row>
        <row r="6909">
          <cell r="N6909" t="str">
            <v>Tall Refaat</v>
          </cell>
        </row>
        <row r="6910">
          <cell r="N6910" t="str">
            <v>Tall Refaat</v>
          </cell>
        </row>
        <row r="6911">
          <cell r="N6911" t="str">
            <v>Tall Refaat</v>
          </cell>
        </row>
        <row r="6912">
          <cell r="N6912" t="str">
            <v>Tall Refaat</v>
          </cell>
        </row>
        <row r="6913">
          <cell r="N6913" t="str">
            <v>Tall Refaat</v>
          </cell>
        </row>
        <row r="6914">
          <cell r="N6914" t="str">
            <v>Tall Refaat</v>
          </cell>
        </row>
        <row r="6915">
          <cell r="N6915" t="str">
            <v>Tall Refaat</v>
          </cell>
        </row>
        <row r="6916">
          <cell r="N6916" t="str">
            <v>Tall Refaat</v>
          </cell>
        </row>
        <row r="6917">
          <cell r="N6917" t="str">
            <v>Tall Refaat</v>
          </cell>
        </row>
        <row r="6918">
          <cell r="N6918" t="str">
            <v>Tall Refaat</v>
          </cell>
        </row>
        <row r="6919">
          <cell r="N6919" t="str">
            <v>Tall Refaat</v>
          </cell>
        </row>
        <row r="6920">
          <cell r="N6920" t="str">
            <v>Tall Refaat</v>
          </cell>
        </row>
        <row r="6921">
          <cell r="N6921" t="str">
            <v>Tall Refaat</v>
          </cell>
        </row>
        <row r="6922">
          <cell r="N6922" t="str">
            <v>Tall Refaat</v>
          </cell>
        </row>
        <row r="6923">
          <cell r="N6923" t="str">
            <v>Tamanaah</v>
          </cell>
        </row>
        <row r="6924">
          <cell r="N6924" t="str">
            <v>Tamanaah</v>
          </cell>
        </row>
        <row r="6925">
          <cell r="N6925" t="str">
            <v>Tamanaah</v>
          </cell>
        </row>
        <row r="6926">
          <cell r="N6926" t="str">
            <v>Tamanaah</v>
          </cell>
        </row>
        <row r="6927">
          <cell r="N6927" t="str">
            <v>Tamanaah</v>
          </cell>
        </row>
        <row r="6928">
          <cell r="N6928" t="str">
            <v>Tamanaah</v>
          </cell>
        </row>
        <row r="6929">
          <cell r="N6929" t="str">
            <v>Tamanaah</v>
          </cell>
        </row>
        <row r="6930">
          <cell r="N6930" t="str">
            <v>Tamanaah</v>
          </cell>
        </row>
        <row r="6931">
          <cell r="N6931" t="str">
            <v>Tamanaah</v>
          </cell>
        </row>
        <row r="6932">
          <cell r="N6932" t="str">
            <v>Tamanaah</v>
          </cell>
        </row>
        <row r="6933">
          <cell r="N6933" t="str">
            <v>Tamanaah</v>
          </cell>
        </row>
        <row r="6934">
          <cell r="N6934" t="str">
            <v>Tamanaah</v>
          </cell>
        </row>
        <row r="6935">
          <cell r="N6935" t="str">
            <v>Tamanaah</v>
          </cell>
        </row>
        <row r="6936">
          <cell r="N6936" t="str">
            <v>Tamanaah</v>
          </cell>
        </row>
        <row r="6937">
          <cell r="N6937" t="str">
            <v>Tamanaah</v>
          </cell>
        </row>
        <row r="6938">
          <cell r="N6938" t="str">
            <v>Tamanaah</v>
          </cell>
        </row>
        <row r="6939">
          <cell r="N6939" t="str">
            <v>Tamanaah</v>
          </cell>
        </row>
        <row r="6940">
          <cell r="N6940" t="str">
            <v>Tamanaah</v>
          </cell>
        </row>
        <row r="6941">
          <cell r="N6941" t="str">
            <v>Tamanaah</v>
          </cell>
        </row>
        <row r="6942">
          <cell r="N6942" t="str">
            <v>Tamanaah</v>
          </cell>
        </row>
        <row r="6943">
          <cell r="N6943" t="str">
            <v>Tamanaah</v>
          </cell>
        </row>
        <row r="6944">
          <cell r="N6944" t="str">
            <v>Tamanaah</v>
          </cell>
        </row>
        <row r="6945">
          <cell r="N6945" t="str">
            <v>Tamanaah</v>
          </cell>
        </row>
        <row r="6946">
          <cell r="N6946" t="str">
            <v>Tamanaah</v>
          </cell>
        </row>
        <row r="6947">
          <cell r="N6947" t="str">
            <v>Tamanaah</v>
          </cell>
        </row>
        <row r="6948">
          <cell r="N6948" t="str">
            <v>Tamanaah</v>
          </cell>
        </row>
        <row r="6949">
          <cell r="N6949" t="str">
            <v>Tamanaah</v>
          </cell>
        </row>
        <row r="6950">
          <cell r="N6950" t="str">
            <v>Tamanaah</v>
          </cell>
        </row>
        <row r="6951">
          <cell r="N6951" t="str">
            <v>Tamanaah</v>
          </cell>
        </row>
        <row r="6952">
          <cell r="N6952" t="str">
            <v>Tamanaah</v>
          </cell>
        </row>
        <row r="6953">
          <cell r="N6953" t="str">
            <v>Tamanaah</v>
          </cell>
        </row>
        <row r="6954">
          <cell r="N6954" t="str">
            <v>Tartous</v>
          </cell>
        </row>
        <row r="6955">
          <cell r="N6955" t="str">
            <v>Tartous</v>
          </cell>
        </row>
        <row r="6956">
          <cell r="N6956" t="str">
            <v>Tartous</v>
          </cell>
        </row>
        <row r="6957">
          <cell r="N6957" t="str">
            <v>Tartous</v>
          </cell>
        </row>
        <row r="6958">
          <cell r="N6958" t="str">
            <v>Tartous</v>
          </cell>
        </row>
        <row r="6959">
          <cell r="N6959" t="str">
            <v>Tartous</v>
          </cell>
        </row>
        <row r="6960">
          <cell r="N6960" t="str">
            <v>Tartous</v>
          </cell>
        </row>
        <row r="6961">
          <cell r="N6961" t="str">
            <v>Tartous</v>
          </cell>
        </row>
        <row r="6962">
          <cell r="N6962" t="str">
            <v>Tartous</v>
          </cell>
        </row>
        <row r="6963">
          <cell r="N6963" t="str">
            <v>Tartous</v>
          </cell>
        </row>
        <row r="6964">
          <cell r="N6964" t="str">
            <v>Tartous</v>
          </cell>
        </row>
        <row r="6965">
          <cell r="N6965" t="str">
            <v>Tartous</v>
          </cell>
        </row>
        <row r="6966">
          <cell r="N6966" t="str">
            <v>Tartous</v>
          </cell>
        </row>
        <row r="6967">
          <cell r="N6967" t="str">
            <v>Tartous</v>
          </cell>
        </row>
        <row r="6968">
          <cell r="N6968" t="str">
            <v>Tartous</v>
          </cell>
        </row>
        <row r="6969">
          <cell r="N6969" t="str">
            <v>Tartous</v>
          </cell>
        </row>
        <row r="6970">
          <cell r="N6970" t="str">
            <v>Tartous</v>
          </cell>
        </row>
        <row r="6971">
          <cell r="N6971" t="str">
            <v>Tartous</v>
          </cell>
        </row>
        <row r="6972">
          <cell r="N6972" t="str">
            <v>Tartous</v>
          </cell>
        </row>
        <row r="6973">
          <cell r="N6973" t="str">
            <v>Tartous</v>
          </cell>
        </row>
        <row r="6974">
          <cell r="N6974" t="str">
            <v>Tartous</v>
          </cell>
        </row>
        <row r="6975">
          <cell r="N6975" t="str">
            <v>Tartous</v>
          </cell>
        </row>
        <row r="6976">
          <cell r="N6976" t="str">
            <v>Tartous</v>
          </cell>
        </row>
        <row r="6977">
          <cell r="N6977" t="str">
            <v>Tartous</v>
          </cell>
        </row>
        <row r="6978">
          <cell r="N6978" t="str">
            <v>Tartous</v>
          </cell>
        </row>
        <row r="6979">
          <cell r="N6979" t="str">
            <v>Tartous</v>
          </cell>
        </row>
        <row r="6980">
          <cell r="N6980" t="str">
            <v>Tartous</v>
          </cell>
        </row>
        <row r="6981">
          <cell r="N6981" t="str">
            <v>Tartous</v>
          </cell>
        </row>
        <row r="6982">
          <cell r="N6982" t="str">
            <v>Tartous</v>
          </cell>
        </row>
        <row r="6983">
          <cell r="N6983" t="str">
            <v>Tartous</v>
          </cell>
        </row>
        <row r="6984">
          <cell r="N6984" t="str">
            <v>Tartous</v>
          </cell>
        </row>
        <row r="6985">
          <cell r="N6985" t="str">
            <v>Tartous</v>
          </cell>
        </row>
        <row r="6986">
          <cell r="N6986" t="str">
            <v>Tartous</v>
          </cell>
        </row>
        <row r="6987">
          <cell r="N6987" t="str">
            <v>Tartous</v>
          </cell>
        </row>
        <row r="6988">
          <cell r="N6988" t="str">
            <v>Tartous</v>
          </cell>
        </row>
        <row r="6989">
          <cell r="N6989" t="str">
            <v>Tartous</v>
          </cell>
        </row>
        <row r="6990">
          <cell r="N6990" t="str">
            <v>Tartous</v>
          </cell>
        </row>
        <row r="6991">
          <cell r="N6991" t="str">
            <v>Tartous</v>
          </cell>
        </row>
        <row r="6992">
          <cell r="N6992" t="str">
            <v>Tartous</v>
          </cell>
        </row>
        <row r="6993">
          <cell r="N6993" t="str">
            <v>Tartous</v>
          </cell>
        </row>
        <row r="6994">
          <cell r="N6994" t="str">
            <v>Tartous</v>
          </cell>
        </row>
        <row r="6995">
          <cell r="N6995" t="str">
            <v>Tartous</v>
          </cell>
        </row>
        <row r="6996">
          <cell r="N6996" t="str">
            <v>Tartous</v>
          </cell>
        </row>
        <row r="6997">
          <cell r="N6997" t="str">
            <v>Tartous</v>
          </cell>
        </row>
        <row r="6998">
          <cell r="N6998" t="str">
            <v>Tartous</v>
          </cell>
        </row>
        <row r="6999">
          <cell r="N6999" t="str">
            <v>Tassil</v>
          </cell>
        </row>
        <row r="7000">
          <cell r="N7000" t="str">
            <v>Tassil</v>
          </cell>
        </row>
        <row r="7001">
          <cell r="N7001" t="str">
            <v>Tassil</v>
          </cell>
        </row>
        <row r="7002">
          <cell r="N7002" t="str">
            <v>Tassil</v>
          </cell>
        </row>
        <row r="7003">
          <cell r="N7003" t="str">
            <v>Tawahin</v>
          </cell>
        </row>
        <row r="7004">
          <cell r="N7004" t="str">
            <v>Tawahin</v>
          </cell>
        </row>
        <row r="7005">
          <cell r="N7005" t="str">
            <v>Tawahin</v>
          </cell>
        </row>
        <row r="7006">
          <cell r="N7006" t="str">
            <v>Tawahin</v>
          </cell>
        </row>
        <row r="7007">
          <cell r="N7007" t="str">
            <v>Tawahin</v>
          </cell>
        </row>
        <row r="7008">
          <cell r="N7008" t="str">
            <v>Tawahin</v>
          </cell>
        </row>
        <row r="7009">
          <cell r="N7009" t="str">
            <v>Tawahin</v>
          </cell>
        </row>
        <row r="7010">
          <cell r="N7010" t="str">
            <v>Tawahin</v>
          </cell>
        </row>
        <row r="7011">
          <cell r="N7011" t="str">
            <v>Tawahin</v>
          </cell>
        </row>
        <row r="7012">
          <cell r="N7012" t="str">
            <v>Teftnaz</v>
          </cell>
        </row>
        <row r="7013">
          <cell r="N7013" t="str">
            <v>Teftnaz</v>
          </cell>
        </row>
        <row r="7014">
          <cell r="N7014" t="str">
            <v>Teftnaz</v>
          </cell>
        </row>
        <row r="7015">
          <cell r="N7015" t="str">
            <v>Teftnaz</v>
          </cell>
        </row>
        <row r="7016">
          <cell r="N7016" t="str">
            <v>Teftnaz</v>
          </cell>
        </row>
        <row r="7017">
          <cell r="N7017" t="str">
            <v>Teftnaz</v>
          </cell>
        </row>
        <row r="7018">
          <cell r="N7018" t="str">
            <v>Teftnaz</v>
          </cell>
        </row>
        <row r="7019">
          <cell r="N7019" t="str">
            <v>Tell Abiad</v>
          </cell>
        </row>
        <row r="7020">
          <cell r="N7020" t="str">
            <v>Tell Abiad</v>
          </cell>
        </row>
        <row r="7021">
          <cell r="N7021" t="str">
            <v>Tell Abiad</v>
          </cell>
        </row>
        <row r="7022">
          <cell r="N7022" t="str">
            <v>Tell Abiad</v>
          </cell>
        </row>
        <row r="7023">
          <cell r="N7023" t="str">
            <v>Tell Abiad</v>
          </cell>
        </row>
        <row r="7024">
          <cell r="N7024" t="str">
            <v>Tell Abiad</v>
          </cell>
        </row>
        <row r="7025">
          <cell r="N7025" t="str">
            <v>Tell Abiad</v>
          </cell>
        </row>
        <row r="7026">
          <cell r="N7026" t="str">
            <v>Tell Abiad</v>
          </cell>
        </row>
        <row r="7027">
          <cell r="N7027" t="str">
            <v>Tell Abiad</v>
          </cell>
        </row>
        <row r="7028">
          <cell r="N7028" t="str">
            <v>Tell Abiad</v>
          </cell>
        </row>
        <row r="7029">
          <cell r="N7029" t="str">
            <v>Tell Abiad</v>
          </cell>
        </row>
        <row r="7030">
          <cell r="N7030" t="str">
            <v>Tell Abiad</v>
          </cell>
        </row>
        <row r="7031">
          <cell r="N7031" t="str">
            <v>Tell Abiad</v>
          </cell>
        </row>
        <row r="7032">
          <cell r="N7032" t="str">
            <v>Tell Abiad</v>
          </cell>
        </row>
        <row r="7033">
          <cell r="N7033" t="str">
            <v>Tell Abiad</v>
          </cell>
        </row>
        <row r="7034">
          <cell r="N7034" t="str">
            <v>Tell Abiad</v>
          </cell>
        </row>
        <row r="7035">
          <cell r="N7035" t="str">
            <v>Tell Abiad</v>
          </cell>
        </row>
        <row r="7036">
          <cell r="N7036" t="str">
            <v>Tell Abiad</v>
          </cell>
        </row>
        <row r="7037">
          <cell r="N7037" t="str">
            <v>Tell Abiad</v>
          </cell>
        </row>
        <row r="7038">
          <cell r="N7038" t="str">
            <v>Tell Abiad</v>
          </cell>
        </row>
        <row r="7039">
          <cell r="N7039" t="str">
            <v>Tell Abiad</v>
          </cell>
        </row>
        <row r="7040">
          <cell r="N7040" t="str">
            <v>Tell Abiad</v>
          </cell>
        </row>
        <row r="7041">
          <cell r="N7041" t="str">
            <v>Tell Abiad</v>
          </cell>
        </row>
        <row r="7042">
          <cell r="N7042" t="str">
            <v>Tell Abiad</v>
          </cell>
        </row>
        <row r="7043">
          <cell r="N7043" t="str">
            <v>Tell Abiad</v>
          </cell>
        </row>
        <row r="7044">
          <cell r="N7044" t="str">
            <v>Tell Abiad</v>
          </cell>
        </row>
        <row r="7045">
          <cell r="N7045" t="str">
            <v>Tell Abiad</v>
          </cell>
        </row>
        <row r="7046">
          <cell r="N7046" t="str">
            <v>Tell Abiad</v>
          </cell>
        </row>
        <row r="7047">
          <cell r="N7047" t="str">
            <v>Tell Abiad</v>
          </cell>
        </row>
        <row r="7048">
          <cell r="N7048" t="str">
            <v>Tell Abiad</v>
          </cell>
        </row>
        <row r="7049">
          <cell r="N7049" t="str">
            <v>Tell Abiad</v>
          </cell>
        </row>
        <row r="7050">
          <cell r="N7050" t="str">
            <v>Tell Abiad</v>
          </cell>
        </row>
        <row r="7051">
          <cell r="N7051" t="str">
            <v>Tell Abiad</v>
          </cell>
        </row>
        <row r="7052">
          <cell r="N7052" t="str">
            <v>Tell Abiad</v>
          </cell>
        </row>
        <row r="7053">
          <cell r="N7053" t="str">
            <v>Tell Abiad</v>
          </cell>
        </row>
        <row r="7054">
          <cell r="N7054" t="str">
            <v>Tell Abiad</v>
          </cell>
        </row>
        <row r="7055">
          <cell r="N7055" t="str">
            <v>Tell Abiad</v>
          </cell>
        </row>
        <row r="7056">
          <cell r="N7056" t="str">
            <v>Tell Abiad</v>
          </cell>
        </row>
        <row r="7057">
          <cell r="N7057" t="str">
            <v>Tell Abiad</v>
          </cell>
        </row>
        <row r="7058">
          <cell r="N7058" t="str">
            <v>Tell Abiad</v>
          </cell>
        </row>
        <row r="7059">
          <cell r="N7059" t="str">
            <v>Tell Abiad</v>
          </cell>
        </row>
        <row r="7060">
          <cell r="N7060" t="str">
            <v>Tell Abiad</v>
          </cell>
        </row>
        <row r="7061">
          <cell r="N7061" t="str">
            <v>Tell Abiad</v>
          </cell>
        </row>
        <row r="7062">
          <cell r="N7062" t="str">
            <v>Tell Abiad</v>
          </cell>
        </row>
        <row r="7063">
          <cell r="N7063" t="str">
            <v>Tell Abiad</v>
          </cell>
        </row>
        <row r="7064">
          <cell r="N7064" t="str">
            <v>Tell Abiad</v>
          </cell>
        </row>
        <row r="7065">
          <cell r="N7065" t="str">
            <v>Tell Abiad</v>
          </cell>
        </row>
        <row r="7066">
          <cell r="N7066" t="str">
            <v>Tell Abiad</v>
          </cell>
        </row>
        <row r="7067">
          <cell r="N7067" t="str">
            <v>Tell Abiad</v>
          </cell>
        </row>
        <row r="7068">
          <cell r="N7068" t="str">
            <v>Tell Abiad</v>
          </cell>
        </row>
        <row r="7069">
          <cell r="N7069" t="str">
            <v>Tell Abiad</v>
          </cell>
        </row>
        <row r="7070">
          <cell r="N7070" t="str">
            <v>Tell Abiad</v>
          </cell>
        </row>
        <row r="7071">
          <cell r="N7071" t="str">
            <v>Tell Abiad</v>
          </cell>
        </row>
        <row r="7072">
          <cell r="N7072" t="str">
            <v>Tell Abiad</v>
          </cell>
        </row>
        <row r="7073">
          <cell r="N7073" t="str">
            <v>Tell Abiad</v>
          </cell>
        </row>
        <row r="7074">
          <cell r="N7074" t="str">
            <v>Tell Abiad</v>
          </cell>
        </row>
        <row r="7075">
          <cell r="N7075" t="str">
            <v>Tell Abiad</v>
          </cell>
        </row>
        <row r="7076">
          <cell r="N7076" t="str">
            <v>Tell Abiad</v>
          </cell>
        </row>
        <row r="7077">
          <cell r="N7077" t="str">
            <v>Tell Abiad</v>
          </cell>
        </row>
        <row r="7078">
          <cell r="N7078" t="str">
            <v>Tell Abiad</v>
          </cell>
        </row>
        <row r="7079">
          <cell r="N7079" t="str">
            <v>Tell Abiad</v>
          </cell>
        </row>
        <row r="7080">
          <cell r="N7080" t="str">
            <v>Tell Abiad</v>
          </cell>
        </row>
        <row r="7081">
          <cell r="N7081" t="str">
            <v>Tell Abiad</v>
          </cell>
        </row>
        <row r="7082">
          <cell r="N7082" t="str">
            <v>Tell Abiad</v>
          </cell>
        </row>
        <row r="7083">
          <cell r="N7083" t="str">
            <v>Tell Abiad</v>
          </cell>
        </row>
        <row r="7084">
          <cell r="N7084" t="str">
            <v>Tell Abiad</v>
          </cell>
        </row>
        <row r="7085">
          <cell r="N7085" t="str">
            <v>Tell Abiad</v>
          </cell>
        </row>
        <row r="7086">
          <cell r="N7086" t="str">
            <v>Tell Abiad</v>
          </cell>
        </row>
        <row r="7087">
          <cell r="N7087" t="str">
            <v>Tell Salhib</v>
          </cell>
        </row>
        <row r="7088">
          <cell r="N7088" t="str">
            <v>Tell Salhib</v>
          </cell>
        </row>
        <row r="7089">
          <cell r="N7089" t="str">
            <v>Tell Salhib</v>
          </cell>
        </row>
        <row r="7090">
          <cell r="N7090" t="str">
            <v>Tell Salhib</v>
          </cell>
        </row>
        <row r="7091">
          <cell r="N7091" t="str">
            <v>Tell Salhib</v>
          </cell>
        </row>
        <row r="7092">
          <cell r="N7092" t="str">
            <v>Tell Salhib</v>
          </cell>
        </row>
        <row r="7093">
          <cell r="N7093" t="str">
            <v>Tell Salhib</v>
          </cell>
        </row>
        <row r="7094">
          <cell r="N7094" t="str">
            <v>Tell Salhib</v>
          </cell>
        </row>
        <row r="7095">
          <cell r="N7095" t="str">
            <v>Tell Salhib</v>
          </cell>
        </row>
        <row r="7096">
          <cell r="N7096" t="str">
            <v>Tell Salhib</v>
          </cell>
        </row>
        <row r="7097">
          <cell r="N7097" t="str">
            <v>Tell Salhib</v>
          </cell>
        </row>
        <row r="7098">
          <cell r="N7098" t="str">
            <v>Tell Salhib</v>
          </cell>
        </row>
        <row r="7099">
          <cell r="N7099" t="str">
            <v>Tell Salhib</v>
          </cell>
        </row>
        <row r="7100">
          <cell r="N7100" t="str">
            <v>Tell Salhib</v>
          </cell>
        </row>
        <row r="7101">
          <cell r="N7101" t="str">
            <v>Tell Salhib</v>
          </cell>
        </row>
        <row r="7102">
          <cell r="N7102" t="str">
            <v>Tell Salhib</v>
          </cell>
        </row>
        <row r="7103">
          <cell r="N7103" t="str">
            <v>Thiban</v>
          </cell>
        </row>
        <row r="7104">
          <cell r="N7104" t="str">
            <v>Thiban</v>
          </cell>
        </row>
        <row r="7105">
          <cell r="N7105" t="str">
            <v>Thiban</v>
          </cell>
        </row>
        <row r="7106">
          <cell r="N7106" t="str">
            <v>Thiban</v>
          </cell>
        </row>
        <row r="7107">
          <cell r="N7107" t="str">
            <v>Thiban</v>
          </cell>
        </row>
        <row r="7108">
          <cell r="N7108" t="str">
            <v>Thiban</v>
          </cell>
        </row>
        <row r="7109">
          <cell r="N7109" t="str">
            <v>Thiban</v>
          </cell>
        </row>
        <row r="7110">
          <cell r="N7110" t="str">
            <v>Thiban</v>
          </cell>
        </row>
        <row r="7111">
          <cell r="N7111" t="str">
            <v>Thiban</v>
          </cell>
        </row>
        <row r="7112">
          <cell r="N7112" t="str">
            <v>Thiban</v>
          </cell>
        </row>
        <row r="7113">
          <cell r="N7113" t="str">
            <v>Thiban</v>
          </cell>
        </row>
        <row r="7114">
          <cell r="N7114" t="str">
            <v>Thibeen</v>
          </cell>
        </row>
        <row r="7115">
          <cell r="N7115" t="str">
            <v>Thibeen</v>
          </cell>
        </row>
        <row r="7116">
          <cell r="N7116" t="str">
            <v>Thibeen</v>
          </cell>
        </row>
        <row r="7117">
          <cell r="N7117" t="str">
            <v>Wadi El-oyoun</v>
          </cell>
        </row>
        <row r="7118">
          <cell r="N7118" t="str">
            <v>Wadi El-oyoun</v>
          </cell>
        </row>
        <row r="7119">
          <cell r="N7119" t="str">
            <v>Wadi El-oyoun</v>
          </cell>
        </row>
        <row r="7120">
          <cell r="N7120" t="str">
            <v>Wadi El-oyoun</v>
          </cell>
        </row>
        <row r="7121">
          <cell r="N7121" t="str">
            <v>Wadi El-oyoun</v>
          </cell>
        </row>
        <row r="7122">
          <cell r="N7122" t="str">
            <v>Wadi El-oyoun</v>
          </cell>
        </row>
        <row r="7123">
          <cell r="N7123" t="str">
            <v>Wadi El-oyoun</v>
          </cell>
        </row>
        <row r="7124">
          <cell r="N7124" t="str">
            <v>Wadi El-oyoun</v>
          </cell>
        </row>
        <row r="7125">
          <cell r="N7125" t="str">
            <v>Wadi El-oyoun</v>
          </cell>
        </row>
        <row r="7126">
          <cell r="N7126" t="str">
            <v>Wadi El-oyoun</v>
          </cell>
        </row>
        <row r="7127">
          <cell r="N7127" t="str">
            <v>Wadi El-oyoun</v>
          </cell>
        </row>
        <row r="7128">
          <cell r="N7128" t="str">
            <v>Wadi El-oyoun</v>
          </cell>
        </row>
        <row r="7129">
          <cell r="N7129" t="str">
            <v>Wadi El-oyoun</v>
          </cell>
        </row>
        <row r="7130">
          <cell r="N7130" t="str">
            <v>Wadi El-oyoun</v>
          </cell>
        </row>
        <row r="7131">
          <cell r="N7131" t="str">
            <v>Wadi El-oyoun</v>
          </cell>
        </row>
        <row r="7132">
          <cell r="N7132" t="str">
            <v>Wadi El-oyoun</v>
          </cell>
        </row>
        <row r="7133">
          <cell r="N7133" t="str">
            <v>Wadi El-oyoun</v>
          </cell>
        </row>
        <row r="7134">
          <cell r="N7134" t="str">
            <v>Wadi El-oyoun</v>
          </cell>
        </row>
        <row r="7135">
          <cell r="N7135" t="str">
            <v>Wadi El-oyoun</v>
          </cell>
        </row>
        <row r="7136">
          <cell r="N7136" t="str">
            <v>Wadi El-oyoun</v>
          </cell>
        </row>
        <row r="7137">
          <cell r="N7137" t="str">
            <v>Yabroud</v>
          </cell>
        </row>
        <row r="7138">
          <cell r="N7138" t="str">
            <v>Yabroud</v>
          </cell>
        </row>
        <row r="7139">
          <cell r="N7139" t="str">
            <v>Yabroud</v>
          </cell>
        </row>
        <row r="7140">
          <cell r="N7140" t="str">
            <v>Yabroud</v>
          </cell>
        </row>
        <row r="7141">
          <cell r="N7141" t="str">
            <v>Yabroud</v>
          </cell>
        </row>
        <row r="7142">
          <cell r="N7142" t="str">
            <v>Ya'robiyah</v>
          </cell>
        </row>
        <row r="7143">
          <cell r="N7143" t="str">
            <v>Ya'robiyah</v>
          </cell>
        </row>
        <row r="7144">
          <cell r="N7144" t="str">
            <v>Ya'robiyah</v>
          </cell>
        </row>
        <row r="7145">
          <cell r="N7145" t="str">
            <v>Ya'robiyah</v>
          </cell>
        </row>
        <row r="7146">
          <cell r="N7146" t="str">
            <v>Ya'robiyah</v>
          </cell>
        </row>
        <row r="7147">
          <cell r="N7147" t="str">
            <v>Ya'robiyah</v>
          </cell>
        </row>
        <row r="7148">
          <cell r="N7148" t="str">
            <v>Ya'robiyah</v>
          </cell>
        </row>
        <row r="7149">
          <cell r="N7149" t="str">
            <v>Ya'robiyah</v>
          </cell>
        </row>
        <row r="7150">
          <cell r="N7150" t="str">
            <v>Ya'robiyah</v>
          </cell>
        </row>
        <row r="7151">
          <cell r="N7151" t="str">
            <v>Ya'robiyah</v>
          </cell>
        </row>
        <row r="7152">
          <cell r="N7152" t="str">
            <v>Ya'robiyah</v>
          </cell>
        </row>
        <row r="7153">
          <cell r="N7153" t="str">
            <v>Ya'robiyah</v>
          </cell>
        </row>
        <row r="7154">
          <cell r="N7154" t="str">
            <v>Ya'robiyah</v>
          </cell>
        </row>
        <row r="7155">
          <cell r="N7155" t="str">
            <v>Ya'robiyah</v>
          </cell>
        </row>
        <row r="7156">
          <cell r="N7156" t="str">
            <v>Ya'robiyah</v>
          </cell>
        </row>
        <row r="7157">
          <cell r="N7157" t="str">
            <v>Ya'robiyah</v>
          </cell>
        </row>
        <row r="7158">
          <cell r="N7158" t="str">
            <v>Ya'robiyah</v>
          </cell>
        </row>
        <row r="7159">
          <cell r="N7159" t="str">
            <v>Ya'robiyah</v>
          </cell>
        </row>
        <row r="7160">
          <cell r="N7160" t="str">
            <v>Ya'robiyah</v>
          </cell>
        </row>
        <row r="7161">
          <cell r="N7161" t="str">
            <v>Ya'robiyah</v>
          </cell>
        </row>
        <row r="7162">
          <cell r="N7162" t="str">
            <v>Ya'robiyah</v>
          </cell>
        </row>
        <row r="7163">
          <cell r="N7163" t="str">
            <v>Ya'robiyah</v>
          </cell>
        </row>
        <row r="7164">
          <cell r="N7164" t="str">
            <v>Ya'robiyah</v>
          </cell>
        </row>
        <row r="7165">
          <cell r="N7165" t="str">
            <v>Ya'robiyah</v>
          </cell>
        </row>
        <row r="7166">
          <cell r="N7166" t="str">
            <v>Ya'robiyah</v>
          </cell>
        </row>
        <row r="7167">
          <cell r="N7167" t="str">
            <v>Ya'robiyah</v>
          </cell>
        </row>
        <row r="7168">
          <cell r="N7168" t="str">
            <v>Ya'robiyah</v>
          </cell>
        </row>
        <row r="7169">
          <cell r="N7169" t="str">
            <v>Ya'robiyah</v>
          </cell>
        </row>
        <row r="7170">
          <cell r="N7170" t="str">
            <v>Ya'robiyah</v>
          </cell>
        </row>
        <row r="7171">
          <cell r="N7171" t="str">
            <v>Ya'robiyah</v>
          </cell>
        </row>
        <row r="7172">
          <cell r="N7172" t="str">
            <v>Ya'robiyah</v>
          </cell>
        </row>
        <row r="7173">
          <cell r="N7173" t="str">
            <v>Ya'robiyah</v>
          </cell>
        </row>
        <row r="7174">
          <cell r="N7174" t="str">
            <v>Ya'robiyah</v>
          </cell>
        </row>
        <row r="7175">
          <cell r="N7175" t="str">
            <v>Ya'robiyah</v>
          </cell>
        </row>
        <row r="7176">
          <cell r="N7176" t="str">
            <v>Ya'robiyah</v>
          </cell>
        </row>
        <row r="7177">
          <cell r="N7177" t="str">
            <v>Ya'robiyah</v>
          </cell>
        </row>
        <row r="7178">
          <cell r="N7178" t="str">
            <v>Ya'robiyah</v>
          </cell>
        </row>
        <row r="7179">
          <cell r="N7179" t="str">
            <v>Ya'robiyah</v>
          </cell>
        </row>
        <row r="7180">
          <cell r="N7180" t="str">
            <v>Ya'robiyah</v>
          </cell>
        </row>
        <row r="7181">
          <cell r="N7181" t="str">
            <v>Ya'robiyah</v>
          </cell>
        </row>
        <row r="7182">
          <cell r="N7182" t="str">
            <v>Ya'robiyah</v>
          </cell>
        </row>
        <row r="7183">
          <cell r="N7183" t="str">
            <v>Ya'robiyah</v>
          </cell>
        </row>
        <row r="7184">
          <cell r="N7184" t="str">
            <v>Ya'robiyah</v>
          </cell>
        </row>
        <row r="7185">
          <cell r="N7185" t="str">
            <v>Ya'robiyah</v>
          </cell>
        </row>
        <row r="7186">
          <cell r="N7186" t="str">
            <v>Ya'robiyah</v>
          </cell>
        </row>
        <row r="7187">
          <cell r="N7187" t="str">
            <v>Ya'robiyah</v>
          </cell>
        </row>
        <row r="7188">
          <cell r="N7188" t="str">
            <v>Ya'robiyah</v>
          </cell>
        </row>
        <row r="7189">
          <cell r="N7189" t="str">
            <v>Ya'robiyah</v>
          </cell>
        </row>
        <row r="7190">
          <cell r="N7190" t="str">
            <v>Ya'robiyah</v>
          </cell>
        </row>
        <row r="7191">
          <cell r="N7191" t="str">
            <v>Ya'robiyah</v>
          </cell>
        </row>
        <row r="7192">
          <cell r="N7192" t="str">
            <v>Ya'robiyah</v>
          </cell>
        </row>
        <row r="7193">
          <cell r="N7193" t="str">
            <v>Ya'robiyah</v>
          </cell>
        </row>
        <row r="7194">
          <cell r="N7194" t="str">
            <v>Ya'robiyah</v>
          </cell>
        </row>
        <row r="7195">
          <cell r="N7195" t="str">
            <v>Ya'robiyah</v>
          </cell>
        </row>
        <row r="7196">
          <cell r="N7196" t="str">
            <v>Ya'robiyah</v>
          </cell>
        </row>
        <row r="7197">
          <cell r="N7197" t="str">
            <v>Ya'robiyah</v>
          </cell>
        </row>
        <row r="7198">
          <cell r="N7198" t="str">
            <v>Zarbah</v>
          </cell>
        </row>
        <row r="7199">
          <cell r="N7199" t="str">
            <v>Zarbah</v>
          </cell>
        </row>
        <row r="7200">
          <cell r="N7200" t="str">
            <v>Zarbah</v>
          </cell>
        </row>
        <row r="7201">
          <cell r="N7201" t="str">
            <v>Zarbah</v>
          </cell>
        </row>
        <row r="7202">
          <cell r="N7202" t="str">
            <v>Zarbah</v>
          </cell>
        </row>
        <row r="7203">
          <cell r="N7203" t="str">
            <v>Zarbah</v>
          </cell>
        </row>
        <row r="7204">
          <cell r="N7204" t="str">
            <v>Zarbah</v>
          </cell>
        </row>
        <row r="7205">
          <cell r="N7205" t="str">
            <v>Zarbah</v>
          </cell>
        </row>
        <row r="7206">
          <cell r="N7206" t="str">
            <v>Zarbah</v>
          </cell>
        </row>
        <row r="7207">
          <cell r="N7207" t="str">
            <v>Zarbah</v>
          </cell>
        </row>
        <row r="7208">
          <cell r="N7208" t="str">
            <v>Zarbah</v>
          </cell>
        </row>
        <row r="7209">
          <cell r="N7209" t="str">
            <v>Zarbah</v>
          </cell>
        </row>
        <row r="7210">
          <cell r="N7210" t="str">
            <v>Zarbah</v>
          </cell>
        </row>
        <row r="7211">
          <cell r="N7211" t="str">
            <v>Zarbah</v>
          </cell>
        </row>
        <row r="7212">
          <cell r="N7212" t="str">
            <v>Zarbah</v>
          </cell>
        </row>
        <row r="7213">
          <cell r="N7213" t="str">
            <v>Zarbah</v>
          </cell>
        </row>
        <row r="7214">
          <cell r="N7214" t="str">
            <v>Zarbah</v>
          </cell>
        </row>
        <row r="7215">
          <cell r="N7215" t="str">
            <v>Zarbah</v>
          </cell>
        </row>
        <row r="7216">
          <cell r="N7216" t="str">
            <v>Zarbah</v>
          </cell>
        </row>
        <row r="7217">
          <cell r="N7217" t="str">
            <v>Zarbah</v>
          </cell>
        </row>
        <row r="7218">
          <cell r="N7218" t="str">
            <v>Zarbah</v>
          </cell>
        </row>
        <row r="7219">
          <cell r="N7219" t="str">
            <v>Zarbah</v>
          </cell>
        </row>
        <row r="7220">
          <cell r="N7220" t="str">
            <v>Zarbah</v>
          </cell>
        </row>
        <row r="7221">
          <cell r="N7221" t="str">
            <v>Zarbah</v>
          </cell>
        </row>
        <row r="7222">
          <cell r="N7222" t="str">
            <v>Zarbah</v>
          </cell>
        </row>
        <row r="7223">
          <cell r="N7223" t="str">
            <v>Zarbah</v>
          </cell>
        </row>
        <row r="7224">
          <cell r="N7224" t="str">
            <v>Zarbah</v>
          </cell>
        </row>
        <row r="7225">
          <cell r="N7225" t="str">
            <v>Zarbah</v>
          </cell>
        </row>
        <row r="7226">
          <cell r="N7226" t="str">
            <v>Zarbah</v>
          </cell>
        </row>
        <row r="7227">
          <cell r="N7227" t="str">
            <v>Zarbah</v>
          </cell>
        </row>
        <row r="7228">
          <cell r="N7228" t="str">
            <v>Zarbah</v>
          </cell>
        </row>
        <row r="7229">
          <cell r="N7229" t="str">
            <v>Ziyara</v>
          </cell>
        </row>
        <row r="7230">
          <cell r="N7230" t="str">
            <v>Ziyara</v>
          </cell>
        </row>
        <row r="7231">
          <cell r="N7231" t="str">
            <v>Ziyara</v>
          </cell>
        </row>
        <row r="7232">
          <cell r="N7232" t="str">
            <v>Ziyara</v>
          </cell>
        </row>
        <row r="7233">
          <cell r="N7233" t="str">
            <v>Ziyara</v>
          </cell>
        </row>
        <row r="7234">
          <cell r="N7234" t="str">
            <v>Ziyara</v>
          </cell>
        </row>
        <row r="7235">
          <cell r="N7235" t="str">
            <v>Ziyara</v>
          </cell>
        </row>
        <row r="7236">
          <cell r="N7236" t="str">
            <v>Ziyara</v>
          </cell>
        </row>
        <row r="7237">
          <cell r="N7237" t="str">
            <v>Ziyara</v>
          </cell>
        </row>
        <row r="7238">
          <cell r="N7238" t="str">
            <v>Ziyara</v>
          </cell>
        </row>
        <row r="7239">
          <cell r="N7239" t="str">
            <v>Ziyara</v>
          </cell>
        </row>
        <row r="7240">
          <cell r="N7240" t="str">
            <v>Ziyara</v>
          </cell>
        </row>
        <row r="7241">
          <cell r="N7241" t="str">
            <v>Ziyara</v>
          </cell>
        </row>
        <row r="7242">
          <cell r="N7242" t="str">
            <v>Ziyara</v>
          </cell>
        </row>
        <row r="7243">
          <cell r="N7243" t="str">
            <v>Ziyara</v>
          </cell>
        </row>
        <row r="7244">
          <cell r="N7244" t="str">
            <v>Ziyara</v>
          </cell>
        </row>
        <row r="7245">
          <cell r="N7245" t="str">
            <v>Ziyara</v>
          </cell>
        </row>
        <row r="7246">
          <cell r="N7246" t="str">
            <v>Ziyara</v>
          </cell>
        </row>
        <row r="7247">
          <cell r="N7247" t="str">
            <v>Ziyara</v>
          </cell>
        </row>
        <row r="7248">
          <cell r="N7248" t="str">
            <v>Ziyara</v>
          </cell>
        </row>
        <row r="7249">
          <cell r="N7249" t="str">
            <v>Ziyara</v>
          </cell>
        </row>
        <row r="7250">
          <cell r="N7250" t="str">
            <v>Ziyara</v>
          </cell>
        </row>
        <row r="7251">
          <cell r="N7251" t="str">
            <v>Ziyara</v>
          </cell>
        </row>
        <row r="7252">
          <cell r="N7252" t="str">
            <v>Ziyara</v>
          </cell>
        </row>
        <row r="7253">
          <cell r="N7253" t="str">
            <v>Ziyara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44E9CDE-70A5-4F20-BFE4-7F546EB4D68F}" name="Table6" displayName="Table6" ref="A4:N18" totalsRowShown="0" headerRowDxfId="36" dataDxfId="35" headerRowCellStyle="Normal 4" dataCellStyle="Comma 2">
  <autoFilter ref="A4:N18" xr:uid="{F44E9CDE-70A5-4F20-BFE4-7F546EB4D68F}"/>
  <sortState xmlns:xlrd2="http://schemas.microsoft.com/office/spreadsheetml/2017/richdata2" ref="A5:N18">
    <sortCondition ref="A4:A18"/>
  </sortState>
  <tableColumns count="14">
    <tableColumn id="1" xr3:uid="{87FE640D-62CC-47A2-9373-A95DFB428CF7}" name="admin1Name_en" dataDxfId="34" dataCellStyle="Comma 2"/>
    <tableColumn id="2" xr3:uid="{AC2995E0-13B2-4C33-BE94-75BDA6B35A00}" name="admin1Name_ar" dataDxfId="33" dataCellStyle="Comma 2"/>
    <tableColumn id="3" xr3:uid="{7F87BCBE-0A85-437B-966C-D2858309F689}" name="admin1Pcode" dataDxfId="32" dataCellStyle="Comma 2"/>
    <tableColumn id="4" xr3:uid="{E03BE829-FE7A-4771-B0ED-049AA44000FA}" name="Total HH" dataDxfId="31" dataCellStyle="Comma 2">
      <calculatedColumnFormula>SUMIF(Table4[[#All],[admin1Pcode]],Table6[[#This Row],[admin1Pcode]],Table4[[#All],[Total HH]])</calculatedColumnFormula>
    </tableColumn>
    <tableColumn id="5" xr3:uid="{E894DC81-1981-48DA-A767-5024939DFE51}" name="Total individuals" dataDxfId="30" dataCellStyle="Comma 2">
      <calculatedColumnFormula>SUMIF(Table4[[#All],[admin1Pcode]],Table6[[#This Row],[admin1Pcode]],Table4[[#All],[Total individuals]])</calculatedColumnFormula>
    </tableColumn>
    <tableColumn id="16" xr3:uid="{714D3D64-D617-44C7-A2F4-F33E6E67C806}" name="Total individuals %2" dataDxfId="29" dataCellStyle="Percent">
      <calculatedColumnFormula>Table6[[#This Row],[Total individuals]]/SUM(Table6[Total individuals])</calculatedColumnFormula>
    </tableColumn>
    <tableColumn id="6" xr3:uid="{65833C17-DA9F-45D4-928E-255617794979}" name="Male 0-4" dataDxfId="28" dataCellStyle="Comma 2">
      <calculatedColumnFormula>SUMIF(Table4[[#All],[admin1Pcode]],Table6[[#This Row],[admin1Pcode]],Table4[[#All],[Male 0-4]])</calculatedColumnFormula>
    </tableColumn>
    <tableColumn id="7" xr3:uid="{B901ACA9-8C23-4A82-9D15-B5DF4BB98BA7}" name="Male 5-17" dataDxfId="27" dataCellStyle="Comma 2">
      <calculatedColumnFormula>SUMIF(Table4[[#All],[admin1Pcode]],Table6[[#This Row],[admin1Pcode]],Table4[[#All],[Male 5-17]])</calculatedColumnFormula>
    </tableColumn>
    <tableColumn id="8" xr3:uid="{7875250C-1F9B-456E-B8DF-62AFBB6E8AC5}" name="Male 18-60" dataDxfId="26" dataCellStyle="Comma 2">
      <calculatedColumnFormula>SUMIF(Table4[[#All],[admin1Pcode]],Table6[[#This Row],[admin1Pcode]],Table4[[#All],[Male 18-60]])</calculatedColumnFormula>
    </tableColumn>
    <tableColumn id="9" xr3:uid="{F73782EC-9A53-4297-A6E6-77FF1519F8DC}" name="Male 60+" dataDxfId="25" dataCellStyle="Comma 2">
      <calculatedColumnFormula>SUMIF(Table4[[#All],[admin1Pcode]],Table6[[#This Row],[admin1Pcode]],Table4[[#All],[Male 60+]])</calculatedColumnFormula>
    </tableColumn>
    <tableColumn id="10" xr3:uid="{4131B6E4-FBF6-4F46-8143-67AC177C730B}" name="Female 0-4" dataDxfId="24" dataCellStyle="Comma 2">
      <calculatedColumnFormula>SUMIF(Table4[[#All],[admin1Pcode]],Table6[[#This Row],[admin1Pcode]],Table4[[#All],[Female 0-4]])</calculatedColumnFormula>
    </tableColumn>
    <tableColumn id="11" xr3:uid="{732808D1-5157-4580-889D-823920FD2BFF}" name="Female 5-17" dataDxfId="23" dataCellStyle="Comma 2">
      <calculatedColumnFormula>SUMIF(Table4[[#All],[admin1Pcode]],Table6[[#This Row],[admin1Pcode]],Table4[[#All],[Female 5-17]])</calculatedColumnFormula>
    </tableColumn>
    <tableColumn id="12" xr3:uid="{F3E0E538-6ADD-48CF-865C-8604DAC9F60B}" name="Female 18-60" dataDxfId="22" dataCellStyle="Comma 2">
      <calculatedColumnFormula>SUMIF(Table4[[#All],[admin1Pcode]],Table6[[#This Row],[admin1Pcode]],Table4[[#All],[Female 18-60]])</calculatedColumnFormula>
    </tableColumn>
    <tableColumn id="13" xr3:uid="{D26F6D26-1EE9-4BB5-839B-2584213F5FCC}" name="Female 60+" dataDxfId="21" dataCellStyle="Comma 2">
      <calculatedColumnFormula>SUMIF(Table4[[#All],[admin1Pcode]],Table6[[#This Row],[admin1Pcode]],Table4[[#All],[Female 60+]])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9CCB3E-76A9-4302-B5BA-2CE81067723C}" name="Table3" displayName="Table3" ref="A3:T65" totalsRowShown="0">
  <autoFilter ref="A3:T65" xr:uid="{00000000-0009-0000-0100-000003000000}"/>
  <tableColumns count="20">
    <tableColumn id="1" xr3:uid="{A04609D9-263C-4BCD-83F7-9CC43A772962}" name="admin0Name_en"/>
    <tableColumn id="2" xr3:uid="{2C68343E-FB81-44FC-A48E-DA9A9DEE3B6A}" name="admin0Name_ar"/>
    <tableColumn id="3" xr3:uid="{E64222B1-84A6-422D-9FFE-1618273995AE}" name="admin0Pcode"/>
    <tableColumn id="4" xr3:uid="{F771F792-A286-48BE-B7B5-9C147E23DBA6}" name="admin1Name_en"/>
    <tableColumn id="5" xr3:uid="{481DC347-AAB4-40E3-AEF1-EC26D17D0F43}" name="admin1Name_ar"/>
    <tableColumn id="6" xr3:uid="{19AEB243-8BA0-4428-9DC7-5AE7FCCDB751}" name="admin1Pcode"/>
    <tableColumn id="7" xr3:uid="{3DB191DD-A02F-4BC0-B028-751399982328}" name="admin2Name_en"/>
    <tableColumn id="8" xr3:uid="{17E55BD7-800E-4D77-961A-36D2B38063F2}" name="admin2Name_ar"/>
    <tableColumn id="9" xr3:uid="{388B1381-ABF4-4532-98E1-058B87805B86}" name="admin2Pcode"/>
    <tableColumn id="10" xr3:uid="{B554B026-0CBE-4E2C-BDDA-118F197A9E06}" name="admin2RefName"/>
    <tableColumn id="11" xr3:uid="{1831D5E4-8196-4817-8E87-5654FF6A81E8}" name="Total HH" dataDxfId="20" dataCellStyle="Comma">
      <calculatedColumnFormula>SUMIF(Table4[[#All],[admin2Pcode]],Table3[[#This Row],[admin2Pcode]],Table4[[#All],[Total HH]])</calculatedColumnFormula>
    </tableColumn>
    <tableColumn id="12" xr3:uid="{2A67564F-889B-4D6B-A173-DCB004D2BCF9}" name="Total individuals" dataDxfId="19" dataCellStyle="Comma">
      <calculatedColumnFormula>SUMIF(Table4[[#All],[admin2Pcode]],Table3[[#This Row],[admin2Pcode]],Table4[[#All],[Total individuals]])</calculatedColumnFormula>
    </tableColumn>
    <tableColumn id="13" xr3:uid="{37CB78B5-F831-46AE-89BC-C34E919BA7C6}" name="Male 0-4" dataDxfId="18" dataCellStyle="Comma">
      <calculatedColumnFormula>SUMIF(Table4[[#All],[admin2Pcode]],Table3[[#This Row],[admin2Pcode]],Table4[[#All],[Male 0-4]])</calculatedColumnFormula>
    </tableColumn>
    <tableColumn id="14" xr3:uid="{153629BF-46D5-4010-960F-9A82A9006991}" name="Male 5-17" dataDxfId="17" dataCellStyle="Comma">
      <calculatedColumnFormula>SUMIF(Table4[[#All],[admin2Pcode]],Table3[[#This Row],[admin2Pcode]],Table4[[#All],[Male 5-17]])</calculatedColumnFormula>
    </tableColumn>
    <tableColumn id="15" xr3:uid="{CCD0DE03-B1D4-464B-B8AD-7CFA7C8CBBAB}" name="Male 18-60" dataDxfId="16" dataCellStyle="Comma">
      <calculatedColumnFormula>SUMIF(Table4[[#All],[admin2Pcode]],Table3[[#This Row],[admin2Pcode]],Table4[[#All],[Male 18-60]])</calculatedColumnFormula>
    </tableColumn>
    <tableColumn id="16" xr3:uid="{1767F069-187A-4739-A48F-ED3ED6ABE069}" name="Male 60+" dataDxfId="15" dataCellStyle="Comma">
      <calculatedColumnFormula>SUMIF(Table4[[#All],[admin2Pcode]],Table3[[#This Row],[admin2Pcode]],Table4[[#All],[Male 60+]])</calculatedColumnFormula>
    </tableColumn>
    <tableColumn id="17" xr3:uid="{67E20A51-814F-41C2-8C78-EAE8EEFC1C21}" name="Female 0-4" dataDxfId="14" dataCellStyle="Comma">
      <calculatedColumnFormula>SUMIF(Table4[[#All],[admin2Pcode]],Table3[[#This Row],[admin2Pcode]],Table4[[#All],[Female 0-4]])</calculatedColumnFormula>
    </tableColumn>
    <tableColumn id="18" xr3:uid="{261AFC1E-D728-4125-905F-BDBB9337885C}" name="Female 5-17" dataDxfId="13" dataCellStyle="Comma">
      <calculatedColumnFormula>SUMIF(Table4[[#All],[admin2Pcode]],Table3[[#This Row],[admin2Pcode]],Table4[[#All],[Female 5-17]])</calculatedColumnFormula>
    </tableColumn>
    <tableColumn id="19" xr3:uid="{9032E716-A1D5-40C8-8B2D-B4F2025CEEA4}" name="Female 18-60" dataDxfId="12" dataCellStyle="Comma">
      <calculatedColumnFormula>SUMIF(Table4[[#All],[admin2Pcode]],Table3[[#This Row],[admin2Pcode]],Table4[[#All],[Female 18-60]])</calculatedColumnFormula>
    </tableColumn>
    <tableColumn id="20" xr3:uid="{9C5F9014-C683-4388-8CF6-7A3C56C1DC05}" name="Female 60+" dataDxfId="11" dataCellStyle="Comma">
      <calculatedColumnFormula>SUMIF(Table4[[#All],[admin2Pcode]],Table3[[#This Row],[admin2Pcode]],Table4[[#All],[Female 60+]])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BB37C8-A2BF-4B5C-A42A-2E1B744C0781}" name="Table4" displayName="Table4" ref="A4:W276" totalsRowShown="0" headerRowDxfId="10">
  <autoFilter ref="A4:W276" xr:uid="{00000000-0009-0000-0100-000004000000}"/>
  <tableColumns count="23">
    <tableColumn id="1" xr3:uid="{003A210A-D107-4CE1-BE44-59753CBF7357}" name="admin0Name_en"/>
    <tableColumn id="2" xr3:uid="{239A63DF-055E-4B32-A62C-D63D96BD9B48}" name="admin0Name_ar"/>
    <tableColumn id="3" xr3:uid="{831A7AE3-938F-4D5E-8E2F-C00009729790}" name="admin0Pcode"/>
    <tableColumn id="4" xr3:uid="{11C87426-10E6-456A-BE6E-C55FAFB992C4}" name="admin1Name_en"/>
    <tableColumn id="5" xr3:uid="{2EAB716C-E907-417E-900B-0FD6CF7801D0}" name="admin1Name_ar"/>
    <tableColumn id="6" xr3:uid="{9E5A951C-D9B0-4D93-891B-0D835DE5B759}" name="admin1Pcode"/>
    <tableColumn id="7" xr3:uid="{D34D111E-F75F-4F63-8585-78731ABFFEF0}" name="admin2Name_en"/>
    <tableColumn id="8" xr3:uid="{3F2829B8-0E11-404F-B58D-A50ACFD90CB9}" name="admin2Name_ar"/>
    <tableColumn id="9" xr3:uid="{CD160C56-2363-473B-AA29-8958896D8638}" name="admin2Pcode"/>
    <tableColumn id="10" xr3:uid="{B4DC6EC6-BCD7-4D07-9F23-D6B10990C83C}" name="admin3Name_en"/>
    <tableColumn id="11" xr3:uid="{C56B19E8-BD71-494B-942A-FB5FAC19BB31}" name="admin3Name_ar"/>
    <tableColumn id="12" xr3:uid="{2D5A97FA-C764-4998-97BA-E1065030A46F}" name="admin3Pcode"/>
    <tableColumn id="13" xr3:uid="{A7111082-F9E6-4AB7-94E5-202ED90D15AA}" name="admin3RefName_en"/>
    <tableColumn id="14" xr3:uid="{50AF1C37-CC65-4B6A-B219-5B54A4AA9ECA}" name="Total HH" dataDxfId="9" dataCellStyle="Comma"/>
    <tableColumn id="15" xr3:uid="{692299A3-BEA8-4E2A-847D-48141F255922}" name="Total individuals" dataDxfId="8" dataCellStyle="Comma"/>
    <tableColumn id="16" xr3:uid="{9768A5C8-4150-488F-928C-13FDB3E18E3E}" name="Male 0-4" dataDxfId="7" dataCellStyle="Comma"/>
    <tableColumn id="17" xr3:uid="{9FEA9D4C-ACB1-4A66-ADA1-53C6035DF2FD}" name="Male 5-17" dataDxfId="6" dataCellStyle="Comma"/>
    <tableColumn id="18" xr3:uid="{13B0A36B-CC15-4270-A1DB-DEE8AA38C97A}" name="Male 18-60" dataDxfId="5" dataCellStyle="Comma"/>
    <tableColumn id="19" xr3:uid="{FEDBBFB9-83B5-4519-AD29-79A14B9C51FC}" name="Male 60+" dataDxfId="4" dataCellStyle="Comma"/>
    <tableColumn id="20" xr3:uid="{2E32F90E-ECDF-4644-8412-DE72AC05BCA8}" name="Female 0-4" dataDxfId="3" dataCellStyle="Comma"/>
    <tableColumn id="21" xr3:uid="{96A2F02A-0AFC-4106-9033-E832E281253E}" name="Female 5-17" dataDxfId="2" dataCellStyle="Comma"/>
    <tableColumn id="22" xr3:uid="{2CACE1AA-ACA9-406D-9676-75F6D71BC63A}" name="Female 18-60" dataDxfId="1" dataCellStyle="Comma"/>
    <tableColumn id="23" xr3:uid="{46008FB3-B1EF-4D2F-A92C-87195DA897DC}" name="Female 60+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091A2-2EF1-465C-8B6A-1B113D246EF9}">
  <dimension ref="A1:N195"/>
  <sheetViews>
    <sheetView zoomScale="90" zoomScaleNormal="90" workbookViewId="0">
      <selection sqref="A1:F1"/>
    </sheetView>
  </sheetViews>
  <sheetFormatPr defaultColWidth="8.85546875" defaultRowHeight="15" x14ac:dyDescent="0.25"/>
  <cols>
    <col min="1" max="1" width="20" style="1" bestFit="1" customWidth="1"/>
    <col min="2" max="2" width="19.5703125" style="1" bestFit="1" customWidth="1"/>
    <col min="3" max="3" width="17" style="1" bestFit="1" customWidth="1"/>
    <col min="4" max="4" width="13" style="1" bestFit="1" customWidth="1"/>
    <col min="5" max="5" width="14.42578125" style="1" bestFit="1" customWidth="1"/>
    <col min="6" max="6" width="18.85546875" style="1" customWidth="1"/>
    <col min="7" max="7" width="12.85546875" style="1" bestFit="1" customWidth="1"/>
    <col min="8" max="8" width="13.85546875" style="1" bestFit="1" customWidth="1"/>
    <col min="9" max="9" width="14.85546875" style="1" bestFit="1" customWidth="1"/>
    <col min="10" max="10" width="13.140625" style="1" bestFit="1" customWidth="1"/>
    <col min="11" max="11" width="14.5703125" style="1" bestFit="1" customWidth="1"/>
    <col min="12" max="12" width="15.5703125" style="1" bestFit="1" customWidth="1"/>
    <col min="13" max="13" width="16.5703125" style="1" bestFit="1" customWidth="1"/>
    <col min="14" max="14" width="14.85546875" style="1" bestFit="1" customWidth="1"/>
    <col min="15" max="16384" width="8.85546875" style="1"/>
  </cols>
  <sheetData>
    <row r="1" spans="1:14" ht="28.15" customHeight="1" x14ac:dyDescent="0.25">
      <c r="A1" s="25" t="str">
        <f>_xlfn.CONCAT("Statistics on return to Syrian by governorates","-  As of ",TEXT(G1,"dd/mmm/yyyy"))</f>
        <v>Statistics on return to Syrian by governorates-  As of 20/Mar/2025</v>
      </c>
      <c r="B1" s="25"/>
      <c r="C1" s="25"/>
      <c r="D1" s="25"/>
      <c r="E1" s="25"/>
      <c r="F1" s="25"/>
      <c r="G1" s="14">
        <v>45736</v>
      </c>
    </row>
    <row r="2" spans="1:14" x14ac:dyDescent="0.25">
      <c r="E2" s="8"/>
      <c r="F2" s="8"/>
      <c r="G2" s="24"/>
      <c r="H2" s="24"/>
      <c r="I2" s="24"/>
      <c r="J2" s="24"/>
      <c r="K2" s="24"/>
      <c r="L2" s="24"/>
      <c r="M2" s="24"/>
      <c r="N2" s="24"/>
    </row>
    <row r="3" spans="1:14" x14ac:dyDescent="0.25">
      <c r="C3" s="12" t="s">
        <v>1006</v>
      </c>
      <c r="D3" s="22">
        <f>SUBTOTAL(9,Table6[Total HH])</f>
        <v>159928</v>
      </c>
      <c r="E3" s="22">
        <f>SUBTOTAL(9,Table6[Total individuals])</f>
        <v>717017</v>
      </c>
      <c r="F3" s="23">
        <f>SUBTOTAL(9,Table6[Total individuals %2])</f>
        <v>1</v>
      </c>
      <c r="G3" s="22">
        <f>SUBTOTAL(9,Table6[Male 0-4])</f>
        <v>74489</v>
      </c>
      <c r="H3" s="22">
        <f>SUBTOTAL(9,Table6[Male 5-17])</f>
        <v>139064</v>
      </c>
      <c r="I3" s="22">
        <f>SUBTOTAL(9,Table6[Male 18-60])</f>
        <v>127029</v>
      </c>
      <c r="J3" s="22">
        <f>SUBTOTAL(9,Table6[Male 60+])</f>
        <v>4971</v>
      </c>
      <c r="K3" s="22">
        <f>SUBTOTAL(9,Table6[Female 0-4])</f>
        <v>69788</v>
      </c>
      <c r="L3" s="22">
        <f>SUBTOTAL(9,Table6[Female 5-17])</f>
        <v>128801</v>
      </c>
      <c r="M3" s="22">
        <f>SUBTOTAL(9,Table6[Female 18-60])</f>
        <v>167335</v>
      </c>
      <c r="N3" s="22">
        <f>SUBTOTAL(9,Table6[Female 60+])</f>
        <v>5540</v>
      </c>
    </row>
    <row r="4" spans="1:14" ht="30" x14ac:dyDescent="0.25">
      <c r="A4" s="6" t="s">
        <v>960</v>
      </c>
      <c r="B4" s="6" t="s">
        <v>961</v>
      </c>
      <c r="C4" s="6" t="s">
        <v>0</v>
      </c>
      <c r="D4" s="7" t="s">
        <v>964</v>
      </c>
      <c r="E4" s="7" t="s">
        <v>965</v>
      </c>
      <c r="F4" s="13" t="s">
        <v>1007</v>
      </c>
      <c r="G4" s="11" t="s">
        <v>966</v>
      </c>
      <c r="H4" s="11" t="s">
        <v>967</v>
      </c>
      <c r="I4" s="11" t="s">
        <v>968</v>
      </c>
      <c r="J4" s="11" t="s">
        <v>969</v>
      </c>
      <c r="K4" s="11" t="s">
        <v>970</v>
      </c>
      <c r="L4" s="11" t="s">
        <v>971</v>
      </c>
      <c r="M4" s="11" t="s">
        <v>972</v>
      </c>
      <c r="N4" s="11" t="s">
        <v>973</v>
      </c>
    </row>
    <row r="5" spans="1:14" x14ac:dyDescent="0.25">
      <c r="A5" s="3" t="s">
        <v>7</v>
      </c>
      <c r="B5" s="3" t="s">
        <v>911</v>
      </c>
      <c r="C5" s="3" t="s">
        <v>8</v>
      </c>
      <c r="D5" s="4">
        <f>SUMIF(Table4[[#All],[admin1Pcode]],Table6[[#This Row],[admin1Pcode]],Table4[[#All],[Total HH]])</f>
        <v>41552</v>
      </c>
      <c r="E5" s="4">
        <f>SUMIF(Table4[[#All],[admin1Pcode]],Table6[[#This Row],[admin1Pcode]],Table4[[#All],[Total individuals]])</f>
        <v>176083</v>
      </c>
      <c r="F5" s="15">
        <f>Table6[[#This Row],[Total individuals]]/SUM(Table6[Total individuals])</f>
        <v>0.24557716204776178</v>
      </c>
      <c r="G5" s="3">
        <f>SUMIF(Table4[[#All],[admin1Pcode]],Table6[[#This Row],[admin1Pcode]],Table4[[#All],[Male 0-4]])</f>
        <v>18052</v>
      </c>
      <c r="H5" s="3">
        <f>SUMIF(Table4[[#All],[admin1Pcode]],Table6[[#This Row],[admin1Pcode]],Table4[[#All],[Male 5-17]])</f>
        <v>34936</v>
      </c>
      <c r="I5" s="3">
        <f>SUMIF(Table4[[#All],[admin1Pcode]],Table6[[#This Row],[admin1Pcode]],Table4[[#All],[Male 18-60]])</f>
        <v>29553</v>
      </c>
      <c r="J5" s="3">
        <f>SUMIF(Table4[[#All],[admin1Pcode]],Table6[[#This Row],[admin1Pcode]],Table4[[#All],[Male 60+]])</f>
        <v>1113</v>
      </c>
      <c r="K5" s="3">
        <f>SUMIF(Table4[[#All],[admin1Pcode]],Table6[[#This Row],[admin1Pcode]],Table4[[#All],[Female 0-4]])</f>
        <v>17033</v>
      </c>
      <c r="L5" s="3">
        <f>SUMIF(Table4[[#All],[admin1Pcode]],Table6[[#This Row],[admin1Pcode]],Table4[[#All],[Female 5-17]])</f>
        <v>32606</v>
      </c>
      <c r="M5" s="3">
        <f>SUMIF(Table4[[#All],[admin1Pcode]],Table6[[#This Row],[admin1Pcode]],Table4[[#All],[Female 18-60]])</f>
        <v>41557</v>
      </c>
      <c r="N5" s="3">
        <f>SUMIF(Table4[[#All],[admin1Pcode]],Table6[[#This Row],[admin1Pcode]],Table4[[#All],[Female 60+]])</f>
        <v>1228</v>
      </c>
    </row>
    <row r="6" spans="1:14" x14ac:dyDescent="0.25">
      <c r="A6" s="3" t="s">
        <v>391</v>
      </c>
      <c r="B6" s="3" t="s">
        <v>891</v>
      </c>
      <c r="C6" s="3" t="s">
        <v>392</v>
      </c>
      <c r="D6" s="4">
        <f>SUMIF(Table4[[#All],[admin1Pcode]],Table6[[#This Row],[admin1Pcode]],Table4[[#All],[Total HH]])</f>
        <v>1689</v>
      </c>
      <c r="E6" s="4">
        <f>SUMIF(Table4[[#All],[admin1Pcode]],Table6[[#This Row],[admin1Pcode]],Table4[[#All],[Total individuals]])</f>
        <v>5320</v>
      </c>
      <c r="F6" s="15">
        <f>Table6[[#This Row],[Total individuals]]/SUM(Table6[Total individuals])</f>
        <v>7.4196288233054448E-3</v>
      </c>
      <c r="G6" s="3">
        <f>SUMIF(Table4[[#All],[admin1Pcode]],Table6[[#This Row],[admin1Pcode]],Table4[[#All],[Male 0-4]])</f>
        <v>598</v>
      </c>
      <c r="H6" s="3">
        <f>SUMIF(Table4[[#All],[admin1Pcode]],Table6[[#This Row],[admin1Pcode]],Table4[[#All],[Male 5-17]])</f>
        <v>993</v>
      </c>
      <c r="I6" s="3">
        <f>SUMIF(Table4[[#All],[admin1Pcode]],Table6[[#This Row],[admin1Pcode]],Table4[[#All],[Male 18-60]])</f>
        <v>1010</v>
      </c>
      <c r="J6" s="3">
        <f>SUMIF(Table4[[#All],[admin1Pcode]],Table6[[#This Row],[admin1Pcode]],Table4[[#All],[Male 60+]])</f>
        <v>28</v>
      </c>
      <c r="K6" s="3">
        <f>SUMIF(Table4[[#All],[admin1Pcode]],Table6[[#This Row],[admin1Pcode]],Table4[[#All],[Female 0-4]])</f>
        <v>499</v>
      </c>
      <c r="L6" s="3">
        <f>SUMIF(Table4[[#All],[admin1Pcode]],Table6[[#This Row],[admin1Pcode]],Table4[[#All],[Female 5-17]])</f>
        <v>911</v>
      </c>
      <c r="M6" s="3">
        <f>SUMIF(Table4[[#All],[admin1Pcode]],Table6[[#This Row],[admin1Pcode]],Table4[[#All],[Female 18-60]])</f>
        <v>1247</v>
      </c>
      <c r="N6" s="3">
        <f>SUMIF(Table4[[#All],[admin1Pcode]],Table6[[#This Row],[admin1Pcode]],Table4[[#All],[Female 60+]])</f>
        <v>34</v>
      </c>
    </row>
    <row r="7" spans="1:14" x14ac:dyDescent="0.25">
      <c r="A7" s="3" t="s">
        <v>521</v>
      </c>
      <c r="B7" s="3" t="s">
        <v>878</v>
      </c>
      <c r="C7" s="3" t="s">
        <v>522</v>
      </c>
      <c r="D7" s="4">
        <f>SUMIF(Table4[[#All],[admin1Pcode]],Table6[[#This Row],[admin1Pcode]],Table4[[#All],[Total HH]])</f>
        <v>19287</v>
      </c>
      <c r="E7" s="4">
        <f>SUMIF(Table4[[#All],[admin1Pcode]],Table6[[#This Row],[admin1Pcode]],Table4[[#All],[Total individuals]])</f>
        <v>90122</v>
      </c>
      <c r="F7" s="15">
        <f>Table6[[#This Row],[Total individuals]]/SUM(Table6[Total individuals])</f>
        <v>0.1256901858672807</v>
      </c>
      <c r="G7" s="3">
        <f>SUMIF(Table4[[#All],[admin1Pcode]],Table6[[#This Row],[admin1Pcode]],Table4[[#All],[Male 0-4]])</f>
        <v>10318</v>
      </c>
      <c r="H7" s="3">
        <f>SUMIF(Table4[[#All],[admin1Pcode]],Table6[[#This Row],[admin1Pcode]],Table4[[#All],[Male 5-17]])</f>
        <v>16790</v>
      </c>
      <c r="I7" s="3">
        <f>SUMIF(Table4[[#All],[admin1Pcode]],Table6[[#This Row],[admin1Pcode]],Table4[[#All],[Male 18-60]])</f>
        <v>16525</v>
      </c>
      <c r="J7" s="3">
        <f>SUMIF(Table4[[#All],[admin1Pcode]],Table6[[#This Row],[admin1Pcode]],Table4[[#All],[Male 60+]])</f>
        <v>823</v>
      </c>
      <c r="K7" s="3">
        <f>SUMIF(Table4[[#All],[admin1Pcode]],Table6[[#This Row],[admin1Pcode]],Table4[[#All],[Female 0-4]])</f>
        <v>9392</v>
      </c>
      <c r="L7" s="3">
        <f>SUMIF(Table4[[#All],[admin1Pcode]],Table6[[#This Row],[admin1Pcode]],Table4[[#All],[Female 5-17]])</f>
        <v>15490</v>
      </c>
      <c r="M7" s="3">
        <f>SUMIF(Table4[[#All],[admin1Pcode]],Table6[[#This Row],[admin1Pcode]],Table4[[#All],[Female 18-60]])</f>
        <v>19882</v>
      </c>
      <c r="N7" s="3">
        <f>SUMIF(Table4[[#All],[admin1Pcode]],Table6[[#This Row],[admin1Pcode]],Table4[[#All],[Female 60+]])</f>
        <v>902</v>
      </c>
    </row>
    <row r="8" spans="1:14" x14ac:dyDescent="0.25">
      <c r="A8" s="3" t="s">
        <v>584</v>
      </c>
      <c r="B8" s="3" t="s">
        <v>863</v>
      </c>
      <c r="C8" s="3" t="s">
        <v>585</v>
      </c>
      <c r="D8" s="4">
        <f>SUMIF(Table4[[#All],[admin1Pcode]],Table6[[#This Row],[admin1Pcode]],Table4[[#All],[Total HH]])</f>
        <v>774</v>
      </c>
      <c r="E8" s="4">
        <f>SUMIF(Table4[[#All],[admin1Pcode]],Table6[[#This Row],[admin1Pcode]],Table4[[#All],[Total individuals]])</f>
        <v>2610</v>
      </c>
      <c r="F8" s="15">
        <f>Table6[[#This Row],[Total individuals]]/SUM(Table6[Total individuals])</f>
        <v>3.6400810580502277E-3</v>
      </c>
      <c r="G8" s="3">
        <f>SUMIF(Table4[[#All],[admin1Pcode]],Table6[[#This Row],[admin1Pcode]],Table4[[#All],[Male 0-4]])</f>
        <v>268</v>
      </c>
      <c r="H8" s="3">
        <f>SUMIF(Table4[[#All],[admin1Pcode]],Table6[[#This Row],[admin1Pcode]],Table4[[#All],[Male 5-17]])</f>
        <v>482</v>
      </c>
      <c r="I8" s="3">
        <f>SUMIF(Table4[[#All],[admin1Pcode]],Table6[[#This Row],[admin1Pcode]],Table4[[#All],[Male 18-60]])</f>
        <v>524</v>
      </c>
      <c r="J8" s="3">
        <f>SUMIF(Table4[[#All],[admin1Pcode]],Table6[[#This Row],[admin1Pcode]],Table4[[#All],[Male 60+]])</f>
        <v>16</v>
      </c>
      <c r="K8" s="3">
        <f>SUMIF(Table4[[#All],[admin1Pcode]],Table6[[#This Row],[admin1Pcode]],Table4[[#All],[Female 0-4]])</f>
        <v>234</v>
      </c>
      <c r="L8" s="3">
        <f>SUMIF(Table4[[#All],[admin1Pcode]],Table6[[#This Row],[admin1Pcode]],Table4[[#All],[Female 5-17]])</f>
        <v>441</v>
      </c>
      <c r="M8" s="3">
        <f>SUMIF(Table4[[#All],[admin1Pcode]],Table6[[#This Row],[admin1Pcode]],Table4[[#All],[Female 18-60]])</f>
        <v>624</v>
      </c>
      <c r="N8" s="3">
        <f>SUMIF(Table4[[#All],[admin1Pcode]],Table6[[#This Row],[admin1Pcode]],Table4[[#All],[Female 60+]])</f>
        <v>21</v>
      </c>
    </row>
    <row r="9" spans="1:14" x14ac:dyDescent="0.25">
      <c r="A9" s="3" t="s">
        <v>3</v>
      </c>
      <c r="B9" s="3" t="s">
        <v>860</v>
      </c>
      <c r="C9" s="3" t="s">
        <v>4</v>
      </c>
      <c r="D9" s="4">
        <f>SUMIF(Table4[[#All],[admin1Pcode]],Table6[[#This Row],[admin1Pcode]],Table4[[#All],[Total HH]])</f>
        <v>12369</v>
      </c>
      <c r="E9" s="4">
        <f>SUMIF(Table4[[#All],[admin1Pcode]],Table6[[#This Row],[admin1Pcode]],Table4[[#All],[Total individuals]])</f>
        <v>53511</v>
      </c>
      <c r="F9" s="15">
        <f>Table6[[#This Row],[Total individuals]]/SUM(Table6[Total individuals])</f>
        <v>7.4630029692461963E-2</v>
      </c>
      <c r="G9" s="3">
        <f>SUMIF(Table4[[#All],[admin1Pcode]],Table6[[#This Row],[admin1Pcode]],Table4[[#All],[Male 0-4]])</f>
        <v>5429</v>
      </c>
      <c r="H9" s="3">
        <f>SUMIF(Table4[[#All],[admin1Pcode]],Table6[[#This Row],[admin1Pcode]],Table4[[#All],[Male 5-17]])</f>
        <v>10259</v>
      </c>
      <c r="I9" s="3">
        <f>SUMIF(Table4[[#All],[admin1Pcode]],Table6[[#This Row],[admin1Pcode]],Table4[[#All],[Male 18-60]])</f>
        <v>9900</v>
      </c>
      <c r="J9" s="3">
        <f>SUMIF(Table4[[#All],[admin1Pcode]],Table6[[#This Row],[admin1Pcode]],Table4[[#All],[Male 60+]])</f>
        <v>381</v>
      </c>
      <c r="K9" s="3">
        <f>SUMIF(Table4[[#All],[admin1Pcode]],Table6[[#This Row],[admin1Pcode]],Table4[[#All],[Female 0-4]])</f>
        <v>5070</v>
      </c>
      <c r="L9" s="3">
        <f>SUMIF(Table4[[#All],[admin1Pcode]],Table6[[#This Row],[admin1Pcode]],Table4[[#All],[Female 5-17]])</f>
        <v>9485</v>
      </c>
      <c r="M9" s="3">
        <f>SUMIF(Table4[[#All],[admin1Pcode]],Table6[[#This Row],[admin1Pcode]],Table4[[#All],[Female 18-60]])</f>
        <v>12575</v>
      </c>
      <c r="N9" s="3">
        <f>SUMIF(Table4[[#All],[admin1Pcode]],Table6[[#This Row],[admin1Pcode]],Table4[[#All],[Female 60+]])</f>
        <v>413</v>
      </c>
    </row>
    <row r="10" spans="1:14" x14ac:dyDescent="0.25">
      <c r="A10" s="3" t="s">
        <v>546</v>
      </c>
      <c r="B10" s="3" t="s">
        <v>842</v>
      </c>
      <c r="C10" s="3" t="s">
        <v>547</v>
      </c>
      <c r="D10" s="4">
        <f>SUMIF(Table4[[#All],[admin1Pcode]],Table6[[#This Row],[admin1Pcode]],Table4[[#All],[Total HH]])</f>
        <v>12977</v>
      </c>
      <c r="E10" s="4">
        <f>SUMIF(Table4[[#All],[admin1Pcode]],Table6[[#This Row],[admin1Pcode]],Table4[[#All],[Total individuals]])</f>
        <v>62165</v>
      </c>
      <c r="F10" s="15">
        <f>Table6[[#This Row],[Total individuals]]/SUM(Table6[Total individuals])</f>
        <v>8.6699478533981758E-2</v>
      </c>
      <c r="G10" s="3">
        <f>SUMIF(Table4[[#All],[admin1Pcode]],Table6[[#This Row],[admin1Pcode]],Table4[[#All],[Male 0-4]])</f>
        <v>5916</v>
      </c>
      <c r="H10" s="3">
        <f>SUMIF(Table4[[#All],[admin1Pcode]],Table6[[#This Row],[admin1Pcode]],Table4[[#All],[Male 5-17]])</f>
        <v>12030</v>
      </c>
      <c r="I10" s="3">
        <f>SUMIF(Table4[[#All],[admin1Pcode]],Table6[[#This Row],[admin1Pcode]],Table4[[#All],[Male 18-60]])</f>
        <v>12105</v>
      </c>
      <c r="J10" s="3">
        <f>SUMIF(Table4[[#All],[admin1Pcode]],Table6[[#This Row],[admin1Pcode]],Table4[[#All],[Male 60+]])</f>
        <v>423</v>
      </c>
      <c r="K10" s="3">
        <f>SUMIF(Table4[[#All],[admin1Pcode]],Table6[[#This Row],[admin1Pcode]],Table4[[#All],[Female 0-4]])</f>
        <v>5629</v>
      </c>
      <c r="L10" s="3">
        <f>SUMIF(Table4[[#All],[admin1Pcode]],Table6[[#This Row],[admin1Pcode]],Table4[[#All],[Female 5-17]])</f>
        <v>11074</v>
      </c>
      <c r="M10" s="3">
        <f>SUMIF(Table4[[#All],[admin1Pcode]],Table6[[#This Row],[admin1Pcode]],Table4[[#All],[Female 18-60]])</f>
        <v>14522</v>
      </c>
      <c r="N10" s="3">
        <f>SUMIF(Table4[[#All],[admin1Pcode]],Table6[[#This Row],[admin1Pcode]],Table4[[#All],[Female 60+]])</f>
        <v>457</v>
      </c>
    </row>
    <row r="11" spans="1:14" x14ac:dyDescent="0.25">
      <c r="A11" s="3" t="s">
        <v>428</v>
      </c>
      <c r="B11" s="3" t="s">
        <v>825</v>
      </c>
      <c r="C11" s="3" t="s">
        <v>429</v>
      </c>
      <c r="D11" s="4">
        <f>SUMIF(Table4[[#All],[admin1Pcode]],Table6[[#This Row],[admin1Pcode]],Table4[[#All],[Total HH]])</f>
        <v>8245</v>
      </c>
      <c r="E11" s="4">
        <f>SUMIF(Table4[[#All],[admin1Pcode]],Table6[[#This Row],[admin1Pcode]],Table4[[#All],[Total individuals]])</f>
        <v>37249</v>
      </c>
      <c r="F11" s="15">
        <f>Table6[[#This Row],[Total individuals]]/SUM(Table6[Total individuals])</f>
        <v>5.1949953766786565E-2</v>
      </c>
      <c r="G11" s="3">
        <f>SUMIF(Table4[[#All],[admin1Pcode]],Table6[[#This Row],[admin1Pcode]],Table4[[#All],[Male 0-4]])</f>
        <v>4320</v>
      </c>
      <c r="H11" s="3">
        <f>SUMIF(Table4[[#All],[admin1Pcode]],Table6[[#This Row],[admin1Pcode]],Table4[[#All],[Male 5-17]])</f>
        <v>7197</v>
      </c>
      <c r="I11" s="3">
        <f>SUMIF(Table4[[#All],[admin1Pcode]],Table6[[#This Row],[admin1Pcode]],Table4[[#All],[Male 18-60]])</f>
        <v>6188</v>
      </c>
      <c r="J11" s="3">
        <f>SUMIF(Table4[[#All],[admin1Pcode]],Table6[[#This Row],[admin1Pcode]],Table4[[#All],[Male 60+]])</f>
        <v>170</v>
      </c>
      <c r="K11" s="3">
        <f>SUMIF(Table4[[#All],[admin1Pcode]],Table6[[#This Row],[admin1Pcode]],Table4[[#All],[Female 0-4]])</f>
        <v>4079</v>
      </c>
      <c r="L11" s="3">
        <f>SUMIF(Table4[[#All],[admin1Pcode]],Table6[[#This Row],[admin1Pcode]],Table4[[#All],[Female 5-17]])</f>
        <v>6598</v>
      </c>
      <c r="M11" s="3">
        <f>SUMIF(Table4[[#All],[admin1Pcode]],Table6[[#This Row],[admin1Pcode]],Table4[[#All],[Female 18-60]])</f>
        <v>8499</v>
      </c>
      <c r="N11" s="3">
        <f>SUMIF(Table4[[#All],[admin1Pcode]],Table6[[#This Row],[admin1Pcode]],Table4[[#All],[Female 60+]])</f>
        <v>199</v>
      </c>
    </row>
    <row r="12" spans="1:14" x14ac:dyDescent="0.25">
      <c r="A12" s="3" t="s">
        <v>234</v>
      </c>
      <c r="B12" s="3" t="s">
        <v>798</v>
      </c>
      <c r="C12" s="3" t="s">
        <v>235</v>
      </c>
      <c r="D12" s="4">
        <f>SUMIF(Table4[[#All],[admin1Pcode]],Table6[[#This Row],[admin1Pcode]],Table4[[#All],[Total HH]])</f>
        <v>10026</v>
      </c>
      <c r="E12" s="4">
        <f>SUMIF(Table4[[#All],[admin1Pcode]],Table6[[#This Row],[admin1Pcode]],Table4[[#All],[Total individuals]])</f>
        <v>47557</v>
      </c>
      <c r="F12" s="15">
        <f>Table6[[#This Row],[Total individuals]]/SUM(Table6[Total individuals])</f>
        <v>6.6326181945476889E-2</v>
      </c>
      <c r="G12" s="3">
        <f>SUMIF(Table4[[#All],[admin1Pcode]],Table6[[#This Row],[admin1Pcode]],Table4[[#All],[Male 0-4]])</f>
        <v>4801</v>
      </c>
      <c r="H12" s="3">
        <f>SUMIF(Table4[[#All],[admin1Pcode]],Table6[[#This Row],[admin1Pcode]],Table4[[#All],[Male 5-17]])</f>
        <v>9222</v>
      </c>
      <c r="I12" s="3">
        <f>SUMIF(Table4[[#All],[admin1Pcode]],Table6[[#This Row],[admin1Pcode]],Table4[[#All],[Male 18-60]])</f>
        <v>8835</v>
      </c>
      <c r="J12" s="3">
        <f>SUMIF(Table4[[#All],[admin1Pcode]],Table6[[#This Row],[admin1Pcode]],Table4[[#All],[Male 60+]])</f>
        <v>303</v>
      </c>
      <c r="K12" s="3">
        <f>SUMIF(Table4[[#All],[admin1Pcode]],Table6[[#This Row],[admin1Pcode]],Table4[[#All],[Female 0-4]])</f>
        <v>4435</v>
      </c>
      <c r="L12" s="3">
        <f>SUMIF(Table4[[#All],[admin1Pcode]],Table6[[#This Row],[admin1Pcode]],Table4[[#All],[Female 5-17]])</f>
        <v>8547</v>
      </c>
      <c r="M12" s="3">
        <f>SUMIF(Table4[[#All],[admin1Pcode]],Table6[[#This Row],[admin1Pcode]],Table4[[#All],[Female 18-60]])</f>
        <v>11088</v>
      </c>
      <c r="N12" s="3">
        <f>SUMIF(Table4[[#All],[admin1Pcode]],Table6[[#This Row],[admin1Pcode]],Table4[[#All],[Female 60+]])</f>
        <v>331</v>
      </c>
    </row>
    <row r="13" spans="1:14" x14ac:dyDescent="0.25">
      <c r="A13" s="3" t="s">
        <v>181</v>
      </c>
      <c r="B13" s="3" t="s">
        <v>770</v>
      </c>
      <c r="C13" s="3" t="s">
        <v>182</v>
      </c>
      <c r="D13" s="4">
        <f>SUMIF(Table4[[#All],[admin1Pcode]],Table6[[#This Row],[admin1Pcode]],Table4[[#All],[Total HH]])</f>
        <v>13318</v>
      </c>
      <c r="E13" s="4">
        <f>SUMIF(Table4[[#All],[admin1Pcode]],Table6[[#This Row],[admin1Pcode]],Table4[[#All],[Total individuals]])</f>
        <v>69656</v>
      </c>
      <c r="F13" s="15">
        <f>Table6[[#This Row],[Total individuals]]/SUM(Table6[Total individuals])</f>
        <v>9.714692957070753E-2</v>
      </c>
      <c r="G13" s="3">
        <f>SUMIF(Table4[[#All],[admin1Pcode]],Table6[[#This Row],[admin1Pcode]],Table4[[#All],[Male 0-4]])</f>
        <v>7103</v>
      </c>
      <c r="H13" s="3">
        <f>SUMIF(Table4[[#All],[admin1Pcode]],Table6[[#This Row],[admin1Pcode]],Table4[[#All],[Male 5-17]])</f>
        <v>13491</v>
      </c>
      <c r="I13" s="3">
        <f>SUMIF(Table4[[#All],[admin1Pcode]],Table6[[#This Row],[admin1Pcode]],Table4[[#All],[Male 18-60]])</f>
        <v>12271</v>
      </c>
      <c r="J13" s="3">
        <f>SUMIF(Table4[[#All],[admin1Pcode]],Table6[[#This Row],[admin1Pcode]],Table4[[#All],[Male 60+]])</f>
        <v>521</v>
      </c>
      <c r="K13" s="3">
        <f>SUMIF(Table4[[#All],[admin1Pcode]],Table6[[#This Row],[admin1Pcode]],Table4[[#All],[Female 0-4]])</f>
        <v>6823</v>
      </c>
      <c r="L13" s="3">
        <f>SUMIF(Table4[[#All],[admin1Pcode]],Table6[[#This Row],[admin1Pcode]],Table4[[#All],[Female 5-17]])</f>
        <v>12505</v>
      </c>
      <c r="M13" s="3">
        <f>SUMIF(Table4[[#All],[admin1Pcode]],Table6[[#This Row],[admin1Pcode]],Table4[[#All],[Female 18-60]])</f>
        <v>16401</v>
      </c>
      <c r="N13" s="3">
        <f>SUMIF(Table4[[#All],[admin1Pcode]],Table6[[#This Row],[admin1Pcode]],Table4[[#All],[Female 60+]])</f>
        <v>543</v>
      </c>
    </row>
    <row r="14" spans="1:14" x14ac:dyDescent="0.25">
      <c r="A14" s="3" t="s">
        <v>332</v>
      </c>
      <c r="B14" s="3" t="s">
        <v>739</v>
      </c>
      <c r="C14" s="3" t="s">
        <v>333</v>
      </c>
      <c r="D14" s="4">
        <f>SUMIF(Table4[[#All],[admin1Pcode]],Table6[[#This Row],[admin1Pcode]],Table4[[#All],[Total HH]])</f>
        <v>16132</v>
      </c>
      <c r="E14" s="4">
        <f>SUMIF(Table4[[#All],[admin1Pcode]],Table6[[#This Row],[admin1Pcode]],Table4[[#All],[Total individuals]])</f>
        <v>65790</v>
      </c>
      <c r="F14" s="15">
        <f>Table6[[#This Row],[Total individuals]]/SUM(Table6[Total individuals])</f>
        <v>9.1755146670162629E-2</v>
      </c>
      <c r="G14" s="3">
        <f>SUMIF(Table4[[#All],[admin1Pcode]],Table6[[#This Row],[admin1Pcode]],Table4[[#All],[Male 0-4]])</f>
        <v>6841</v>
      </c>
      <c r="H14" s="3">
        <f>SUMIF(Table4[[#All],[admin1Pcode]],Table6[[#This Row],[admin1Pcode]],Table4[[#All],[Male 5-17]])</f>
        <v>12803</v>
      </c>
      <c r="I14" s="3">
        <f>SUMIF(Table4[[#All],[admin1Pcode]],Table6[[#This Row],[admin1Pcode]],Table4[[#All],[Male 18-60]])</f>
        <v>11465</v>
      </c>
      <c r="J14" s="3">
        <f>SUMIF(Table4[[#All],[admin1Pcode]],Table6[[#This Row],[admin1Pcode]],Table4[[#All],[Male 60+]])</f>
        <v>454</v>
      </c>
      <c r="K14" s="3">
        <f>SUMIF(Table4[[#All],[admin1Pcode]],Table6[[#This Row],[admin1Pcode]],Table4[[#All],[Female 0-4]])</f>
        <v>6435</v>
      </c>
      <c r="L14" s="3">
        <f>SUMIF(Table4[[#All],[admin1Pcode]],Table6[[#This Row],[admin1Pcode]],Table4[[#All],[Female 5-17]])</f>
        <v>11856</v>
      </c>
      <c r="M14" s="3">
        <f>SUMIF(Table4[[#All],[admin1Pcode]],Table6[[#This Row],[admin1Pcode]],Table4[[#All],[Female 18-60]])</f>
        <v>15407</v>
      </c>
      <c r="N14" s="3">
        <f>SUMIF(Table4[[#All],[admin1Pcode]],Table6[[#This Row],[admin1Pcode]],Table4[[#All],[Female 60+]])</f>
        <v>532</v>
      </c>
    </row>
    <row r="15" spans="1:14" x14ac:dyDescent="0.25">
      <c r="A15" s="3" t="s">
        <v>283</v>
      </c>
      <c r="B15" s="3" t="s">
        <v>713</v>
      </c>
      <c r="C15" s="3" t="s">
        <v>284</v>
      </c>
      <c r="D15" s="4">
        <f>SUMIF(Table4[[#All],[admin1Pcode]],Table6[[#This Row],[admin1Pcode]],Table4[[#All],[Total HH]])</f>
        <v>3007</v>
      </c>
      <c r="E15" s="4">
        <f>SUMIF(Table4[[#All],[admin1Pcode]],Table6[[#This Row],[admin1Pcode]],Table4[[#All],[Total individuals]])</f>
        <v>15154</v>
      </c>
      <c r="F15" s="15">
        <f>Table6[[#This Row],[Total individuals]]/SUM(Table6[Total individuals])</f>
        <v>2.1134784809844119E-2</v>
      </c>
      <c r="G15" s="3">
        <f>SUMIF(Table4[[#All],[admin1Pcode]],Table6[[#This Row],[admin1Pcode]],Table4[[#All],[Male 0-4]])</f>
        <v>1555</v>
      </c>
      <c r="H15" s="3">
        <f>SUMIF(Table4[[#All],[admin1Pcode]],Table6[[#This Row],[admin1Pcode]],Table4[[#All],[Male 5-17]])</f>
        <v>2924</v>
      </c>
      <c r="I15" s="3">
        <f>SUMIF(Table4[[#All],[admin1Pcode]],Table6[[#This Row],[admin1Pcode]],Table4[[#All],[Male 18-60]])</f>
        <v>2668</v>
      </c>
      <c r="J15" s="3">
        <f>SUMIF(Table4[[#All],[admin1Pcode]],Table6[[#This Row],[admin1Pcode]],Table4[[#All],[Male 60+]])</f>
        <v>115</v>
      </c>
      <c r="K15" s="3">
        <f>SUMIF(Table4[[#All],[admin1Pcode]],Table6[[#This Row],[admin1Pcode]],Table4[[#All],[Female 0-4]])</f>
        <v>1437</v>
      </c>
      <c r="L15" s="3">
        <f>SUMIF(Table4[[#All],[admin1Pcode]],Table6[[#This Row],[admin1Pcode]],Table4[[#All],[Female 5-17]])</f>
        <v>2710</v>
      </c>
      <c r="M15" s="3">
        <f>SUMIF(Table4[[#All],[admin1Pcode]],Table6[[#This Row],[admin1Pcode]],Table4[[#All],[Female 18-60]])</f>
        <v>3610</v>
      </c>
      <c r="N15" s="3">
        <f>SUMIF(Table4[[#All],[admin1Pcode]],Table6[[#This Row],[admin1Pcode]],Table4[[#All],[Female 60+]])</f>
        <v>135</v>
      </c>
    </row>
    <row r="16" spans="1:14" x14ac:dyDescent="0.25">
      <c r="A16" s="3" t="s">
        <v>612</v>
      </c>
      <c r="B16" s="3" t="s">
        <v>706</v>
      </c>
      <c r="C16" s="3" t="s">
        <v>613</v>
      </c>
      <c r="D16" s="4">
        <f>SUMIF(Table4[[#All],[admin1Pcode]],Table6[[#This Row],[admin1Pcode]],Table4[[#All],[Total HH]])</f>
        <v>685</v>
      </c>
      <c r="E16" s="4">
        <f>SUMIF(Table4[[#All],[admin1Pcode]],Table6[[#This Row],[admin1Pcode]],Table4[[#All],[Total individuals]])</f>
        <v>2842</v>
      </c>
      <c r="F16" s="15">
        <f>Table6[[#This Row],[Total individuals]]/SUM(Table6[Total individuals])</f>
        <v>3.9636438187658036E-3</v>
      </c>
      <c r="G16" s="3">
        <f>SUMIF(Table4[[#All],[admin1Pcode]],Table6[[#This Row],[admin1Pcode]],Table4[[#All],[Male 0-4]])</f>
        <v>298</v>
      </c>
      <c r="H16" s="3">
        <f>SUMIF(Table4[[#All],[admin1Pcode]],Table6[[#This Row],[admin1Pcode]],Table4[[#All],[Male 5-17]])</f>
        <v>518</v>
      </c>
      <c r="I16" s="3">
        <f>SUMIF(Table4[[#All],[admin1Pcode]],Table6[[#This Row],[admin1Pcode]],Table4[[#All],[Male 18-60]])</f>
        <v>531</v>
      </c>
      <c r="J16" s="3">
        <f>SUMIF(Table4[[#All],[admin1Pcode]],Table6[[#This Row],[admin1Pcode]],Table4[[#All],[Male 60+]])</f>
        <v>10</v>
      </c>
      <c r="K16" s="3">
        <f>SUMIF(Table4[[#All],[admin1Pcode]],Table6[[#This Row],[admin1Pcode]],Table4[[#All],[Female 0-4]])</f>
        <v>283</v>
      </c>
      <c r="L16" s="3">
        <f>SUMIF(Table4[[#All],[admin1Pcode]],Table6[[#This Row],[admin1Pcode]],Table4[[#All],[Female 5-17]])</f>
        <v>523</v>
      </c>
      <c r="M16" s="3">
        <f>SUMIF(Table4[[#All],[admin1Pcode]],Table6[[#This Row],[admin1Pcode]],Table4[[#All],[Female 18-60]])</f>
        <v>666</v>
      </c>
      <c r="N16" s="3">
        <f>SUMIF(Table4[[#All],[admin1Pcode]],Table6[[#This Row],[admin1Pcode]],Table4[[#All],[Female 60+]])</f>
        <v>13</v>
      </c>
    </row>
    <row r="17" spans="1:14" x14ac:dyDescent="0.25">
      <c r="A17" s="3" t="s">
        <v>98</v>
      </c>
      <c r="B17" s="3" t="s">
        <v>661</v>
      </c>
      <c r="C17" s="3" t="s">
        <v>99</v>
      </c>
      <c r="D17" s="4">
        <f>SUMIF(Table4[[#All],[admin1Pcode]],Table6[[#This Row],[admin1Pcode]],Table4[[#All],[Total HH]])</f>
        <v>18668</v>
      </c>
      <c r="E17" s="4">
        <f>SUMIF(Table4[[#All],[admin1Pcode]],Table6[[#This Row],[admin1Pcode]],Table4[[#All],[Total individuals]])</f>
        <v>82128</v>
      </c>
      <c r="F17" s="15">
        <f>Table6[[#This Row],[Total individuals]]/SUM(Table6[Total individuals])</f>
        <v>0.11454121729331383</v>
      </c>
      <c r="G17" s="3">
        <f>SUMIF(Table4[[#All],[admin1Pcode]],Table6[[#This Row],[admin1Pcode]],Table4[[#All],[Male 0-4]])</f>
        <v>8284</v>
      </c>
      <c r="H17" s="3">
        <f>SUMIF(Table4[[#All],[admin1Pcode]],Table6[[#This Row],[admin1Pcode]],Table4[[#All],[Male 5-17]])</f>
        <v>16119</v>
      </c>
      <c r="I17" s="3">
        <f>SUMIF(Table4[[#All],[admin1Pcode]],Table6[[#This Row],[admin1Pcode]],Table4[[#All],[Male 18-60]])</f>
        <v>14229</v>
      </c>
      <c r="J17" s="3">
        <f>SUMIF(Table4[[#All],[admin1Pcode]],Table6[[#This Row],[admin1Pcode]],Table4[[#All],[Male 60+]])</f>
        <v>564</v>
      </c>
      <c r="K17" s="3">
        <f>SUMIF(Table4[[#All],[admin1Pcode]],Table6[[#This Row],[admin1Pcode]],Table4[[#All],[Female 0-4]])</f>
        <v>7801</v>
      </c>
      <c r="L17" s="3">
        <f>SUMIF(Table4[[#All],[admin1Pcode]],Table6[[#This Row],[admin1Pcode]],Table4[[#All],[Female 5-17]])</f>
        <v>14847</v>
      </c>
      <c r="M17" s="3">
        <f>SUMIF(Table4[[#All],[admin1Pcode]],Table6[[#This Row],[admin1Pcode]],Table4[[#All],[Female 18-60]])</f>
        <v>19611</v>
      </c>
      <c r="N17" s="3">
        <f>SUMIF(Table4[[#All],[admin1Pcode]],Table6[[#This Row],[admin1Pcode]],Table4[[#All],[Female 60+]])</f>
        <v>675</v>
      </c>
    </row>
    <row r="18" spans="1:14" x14ac:dyDescent="0.25">
      <c r="A18" s="3" t="s">
        <v>460</v>
      </c>
      <c r="B18" s="3" t="s">
        <v>625</v>
      </c>
      <c r="C18" s="3" t="s">
        <v>461</v>
      </c>
      <c r="D18" s="4">
        <f>SUMIF(Table4[[#All],[admin1Pcode]],Table6[[#This Row],[admin1Pcode]],Table4[[#All],[Total HH]])</f>
        <v>1199</v>
      </c>
      <c r="E18" s="4">
        <f>SUMIF(Table4[[#All],[admin1Pcode]],Table6[[#This Row],[admin1Pcode]],Table4[[#All],[Total individuals]])</f>
        <v>6830</v>
      </c>
      <c r="F18" s="15">
        <f>Table6[[#This Row],[Total individuals]]/SUM(Table6[Total individuals])</f>
        <v>9.525576102100787E-3</v>
      </c>
      <c r="G18" s="3">
        <f>SUMIF(Table4[[#All],[admin1Pcode]],Table6[[#This Row],[admin1Pcode]],Table4[[#All],[Male 0-4]])</f>
        <v>706</v>
      </c>
      <c r="H18" s="3">
        <f>SUMIF(Table4[[#All],[admin1Pcode]],Table6[[#This Row],[admin1Pcode]],Table4[[#All],[Male 5-17]])</f>
        <v>1300</v>
      </c>
      <c r="I18" s="3">
        <f>SUMIF(Table4[[#All],[admin1Pcode]],Table6[[#This Row],[admin1Pcode]],Table4[[#All],[Male 18-60]])</f>
        <v>1225</v>
      </c>
      <c r="J18" s="3">
        <f>SUMIF(Table4[[#All],[admin1Pcode]],Table6[[#This Row],[admin1Pcode]],Table4[[#All],[Male 60+]])</f>
        <v>50</v>
      </c>
      <c r="K18" s="3">
        <f>SUMIF(Table4[[#All],[admin1Pcode]],Table6[[#This Row],[admin1Pcode]],Table4[[#All],[Female 0-4]])</f>
        <v>638</v>
      </c>
      <c r="L18" s="3">
        <f>SUMIF(Table4[[#All],[admin1Pcode]],Table6[[#This Row],[admin1Pcode]],Table4[[#All],[Female 5-17]])</f>
        <v>1208</v>
      </c>
      <c r="M18" s="3">
        <f>SUMIF(Table4[[#All],[admin1Pcode]],Table6[[#This Row],[admin1Pcode]],Table4[[#All],[Female 18-60]])</f>
        <v>1646</v>
      </c>
      <c r="N18" s="3">
        <f>SUMIF(Table4[[#All],[admin1Pcode]],Table6[[#This Row],[admin1Pcode]],Table4[[#All],[Female 60+]])</f>
        <v>57</v>
      </c>
    </row>
    <row r="19" spans="1:14" x14ac:dyDescent="0.25">
      <c r="E19" s="4"/>
      <c r="F19" s="2"/>
    </row>
    <row r="21" spans="1:14" x14ac:dyDescent="0.25">
      <c r="C21" s="5"/>
    </row>
    <row r="22" spans="1:14" x14ac:dyDescent="0.25">
      <c r="C22" s="5"/>
      <c r="H22" s="5"/>
      <c r="I22" s="5"/>
    </row>
    <row r="23" spans="1:14" x14ac:dyDescent="0.25">
      <c r="C23" s="5"/>
      <c r="H23" s="2"/>
      <c r="I23" s="2"/>
      <c r="J23" s="2"/>
    </row>
    <row r="24" spans="1:14" x14ac:dyDescent="0.25">
      <c r="C24" s="5"/>
    </row>
    <row r="25" spans="1:14" x14ac:dyDescent="0.25">
      <c r="C25" s="5"/>
    </row>
    <row r="26" spans="1:14" x14ac:dyDescent="0.25">
      <c r="C26" s="5"/>
    </row>
    <row r="27" spans="1:14" x14ac:dyDescent="0.25">
      <c r="C27" s="5"/>
    </row>
    <row r="28" spans="1:14" x14ac:dyDescent="0.25">
      <c r="C28" s="5"/>
    </row>
    <row r="29" spans="1:14" x14ac:dyDescent="0.25">
      <c r="C29" s="5"/>
    </row>
    <row r="30" spans="1:14" x14ac:dyDescent="0.25">
      <c r="C30" s="5"/>
    </row>
    <row r="31" spans="1:14" x14ac:dyDescent="0.25">
      <c r="C31" s="5"/>
    </row>
    <row r="32" spans="1:14" x14ac:dyDescent="0.25">
      <c r="C32" s="5"/>
    </row>
    <row r="33" spans="3:3" x14ac:dyDescent="0.25">
      <c r="C33" s="5"/>
    </row>
    <row r="34" spans="3:3" x14ac:dyDescent="0.25">
      <c r="C34" s="5"/>
    </row>
    <row r="35" spans="3:3" x14ac:dyDescent="0.25">
      <c r="C35" s="5"/>
    </row>
    <row r="193" ht="38.25" customHeight="1" x14ac:dyDescent="0.25"/>
    <row r="195" ht="28.5" customHeight="1" x14ac:dyDescent="0.25"/>
  </sheetData>
  <sortState xmlns:xlrd2="http://schemas.microsoft.com/office/spreadsheetml/2017/richdata2" ref="A5:C18">
    <sortCondition ref="A5:A18"/>
  </sortState>
  <mergeCells count="1">
    <mergeCell ref="A1:F1"/>
  </mergeCells>
  <conditionalFormatting sqref="F5:F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{3C774D93-24E2-4F77-9506-613BB894520F}</x14:id>
        </ext>
      </extLst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774D93-24E2-4F77-9506-613BB89452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E87D-F41F-4075-A390-A39663370399}">
  <dimension ref="A1:T65"/>
  <sheetViews>
    <sheetView zoomScale="91" zoomScaleNormal="91" workbookViewId="0">
      <selection sqref="A1:F1"/>
    </sheetView>
  </sheetViews>
  <sheetFormatPr defaultColWidth="8.85546875" defaultRowHeight="15" x14ac:dyDescent="0.25"/>
  <cols>
    <col min="1" max="1" width="18.7109375" style="9" bestFit="1" customWidth="1"/>
    <col min="2" max="2" width="18.42578125" style="9" bestFit="1" customWidth="1"/>
    <col min="3" max="3" width="15.140625" style="9" customWidth="1"/>
    <col min="4" max="4" width="18.42578125" style="9" bestFit="1" customWidth="1"/>
    <col min="5" max="5" width="17.85546875" style="9" bestFit="1" customWidth="1"/>
    <col min="6" max="6" width="15.140625" style="9" customWidth="1"/>
    <col min="7" max="7" width="18.42578125" style="9" bestFit="1" customWidth="1"/>
    <col min="8" max="8" width="17.85546875" style="9" bestFit="1" customWidth="1"/>
    <col min="9" max="9" width="15.140625" style="9" customWidth="1"/>
    <col min="10" max="10" width="18.140625" style="9" bestFit="1" customWidth="1"/>
    <col min="11" max="11" width="11" style="9" bestFit="1" customWidth="1"/>
    <col min="12" max="12" width="17.5703125" style="9" bestFit="1" customWidth="1"/>
    <col min="13" max="13" width="11.140625" style="9" bestFit="1" customWidth="1"/>
    <col min="14" max="14" width="12.28515625" style="9" bestFit="1" customWidth="1"/>
    <col min="15" max="15" width="13.42578125" style="9" bestFit="1" customWidth="1"/>
    <col min="16" max="16" width="11.5703125" style="9" bestFit="1" customWidth="1"/>
    <col min="17" max="17" width="13.140625" style="9" bestFit="1" customWidth="1"/>
    <col min="18" max="18" width="14.140625" style="9" bestFit="1" customWidth="1"/>
    <col min="19" max="19" width="15.28515625" style="9" bestFit="1" customWidth="1"/>
    <col min="20" max="20" width="13.5703125" style="9" bestFit="1" customWidth="1"/>
    <col min="21" max="16384" width="8.85546875" style="9"/>
  </cols>
  <sheetData>
    <row r="1" spans="1:20" s="1" customFormat="1" ht="27.6" customHeight="1" x14ac:dyDescent="0.25">
      <c r="A1" s="25" t="str">
        <f>_xlfn.CONCAT("Statistics on return to Syrian by district ","-  As of ",TEXT(G1,"dd/mmm/yyyy"))</f>
        <v>Statistics on return to Syrian by district -  As of 20/Mar/2025</v>
      </c>
      <c r="B1" s="25"/>
      <c r="C1" s="25"/>
      <c r="D1" s="25"/>
      <c r="E1" s="25"/>
      <c r="F1" s="25"/>
      <c r="G1" s="14">
        <v>45736</v>
      </c>
    </row>
    <row r="2" spans="1:20" x14ac:dyDescent="0.25">
      <c r="J2" s="21" t="s">
        <v>1006</v>
      </c>
      <c r="K2" s="20">
        <f>SUBTOTAL(9,Table3[Total HH])</f>
        <v>159928</v>
      </c>
      <c r="L2" s="20">
        <f>SUBTOTAL(9,Table3[Total individuals])</f>
        <v>717017</v>
      </c>
      <c r="M2" s="20">
        <f>SUBTOTAL(9,Table3[Male 0-4])</f>
        <v>74489</v>
      </c>
      <c r="N2" s="20">
        <f>SUBTOTAL(9,Table3[Male 5-17])</f>
        <v>139064</v>
      </c>
      <c r="O2" s="20">
        <f>SUBTOTAL(9,Table3[Male 18-60])</f>
        <v>127029</v>
      </c>
      <c r="P2" s="20">
        <f>SUBTOTAL(9,Table3[Male 60+])</f>
        <v>4971</v>
      </c>
      <c r="Q2" s="20">
        <f>SUBTOTAL(9,Table3[Female 0-4])</f>
        <v>69788</v>
      </c>
      <c r="R2" s="20">
        <f>SUBTOTAL(9,Table3[Female 5-17])</f>
        <v>128801</v>
      </c>
      <c r="S2" s="20">
        <f>SUBTOTAL(9,Table3[Female 18-60])</f>
        <v>167335</v>
      </c>
      <c r="T2" s="20">
        <f>SUBTOTAL(9,Table3[Female 60+])</f>
        <v>5540</v>
      </c>
    </row>
    <row r="3" spans="1:20" x14ac:dyDescent="0.25">
      <c r="A3" s="17" t="s">
        <v>959</v>
      </c>
      <c r="B3" s="17" t="s">
        <v>958</v>
      </c>
      <c r="C3" s="17" t="s">
        <v>957</v>
      </c>
      <c r="D3" s="17" t="s">
        <v>960</v>
      </c>
      <c r="E3" s="17" t="s">
        <v>961</v>
      </c>
      <c r="F3" s="17" t="s">
        <v>0</v>
      </c>
      <c r="G3" s="17" t="s">
        <v>974</v>
      </c>
      <c r="H3" s="17" t="s">
        <v>975</v>
      </c>
      <c r="I3" s="17" t="s">
        <v>1</v>
      </c>
      <c r="J3" s="17" t="s">
        <v>976</v>
      </c>
      <c r="K3" s="16" t="s">
        <v>964</v>
      </c>
      <c r="L3" s="16" t="s">
        <v>965</v>
      </c>
      <c r="M3" s="16" t="s">
        <v>966</v>
      </c>
      <c r="N3" s="16" t="s">
        <v>967</v>
      </c>
      <c r="O3" s="16" t="s">
        <v>968</v>
      </c>
      <c r="P3" s="16" t="s">
        <v>969</v>
      </c>
      <c r="Q3" s="16" t="s">
        <v>970</v>
      </c>
      <c r="R3" s="16" t="s">
        <v>971</v>
      </c>
      <c r="S3" s="16" t="s">
        <v>972</v>
      </c>
      <c r="T3" s="16" t="s">
        <v>973</v>
      </c>
    </row>
    <row r="4" spans="1:20" x14ac:dyDescent="0.25">
      <c r="A4" s="9" t="s">
        <v>628</v>
      </c>
      <c r="B4" s="9" t="s">
        <v>627</v>
      </c>
      <c r="C4" s="9" t="s">
        <v>626</v>
      </c>
      <c r="D4" s="9" t="s">
        <v>3</v>
      </c>
      <c r="E4" s="9" t="s">
        <v>860</v>
      </c>
      <c r="F4" s="9" t="s">
        <v>4</v>
      </c>
      <c r="G4" s="9" t="s">
        <v>3</v>
      </c>
      <c r="H4" s="9" t="s">
        <v>860</v>
      </c>
      <c r="I4" s="9" t="s">
        <v>5</v>
      </c>
      <c r="J4" s="9" t="s">
        <v>3</v>
      </c>
      <c r="K4" s="19">
        <f>SUMIF(Table4[[#All],[admin2Pcode]],Table3[[#This Row],[admin2Pcode]],Table4[[#All],[Total HH]])</f>
        <v>12369</v>
      </c>
      <c r="L4" s="19">
        <f>SUMIF(Table4[[#All],[admin2Pcode]],Table3[[#This Row],[admin2Pcode]],Table4[[#All],[Total individuals]])</f>
        <v>53511</v>
      </c>
      <c r="M4" s="19">
        <f>SUMIF(Table4[[#All],[admin2Pcode]],Table3[[#This Row],[admin2Pcode]],Table4[[#All],[Male 0-4]])</f>
        <v>5429</v>
      </c>
      <c r="N4" s="19">
        <f>SUMIF(Table4[[#All],[admin2Pcode]],Table3[[#This Row],[admin2Pcode]],Table4[[#All],[Male 5-17]])</f>
        <v>10259</v>
      </c>
      <c r="O4" s="19">
        <f>SUMIF(Table4[[#All],[admin2Pcode]],Table3[[#This Row],[admin2Pcode]],Table4[[#All],[Male 18-60]])</f>
        <v>9900</v>
      </c>
      <c r="P4" s="19">
        <f>SUMIF(Table4[[#All],[admin2Pcode]],Table3[[#This Row],[admin2Pcode]],Table4[[#All],[Male 60+]])</f>
        <v>381</v>
      </c>
      <c r="Q4" s="19">
        <f>SUMIF(Table4[[#All],[admin2Pcode]],Table3[[#This Row],[admin2Pcode]],Table4[[#All],[Female 0-4]])</f>
        <v>5070</v>
      </c>
      <c r="R4" s="19">
        <f>SUMIF(Table4[[#All],[admin2Pcode]],Table3[[#This Row],[admin2Pcode]],Table4[[#All],[Female 5-17]])</f>
        <v>9485</v>
      </c>
      <c r="S4" s="19">
        <f>SUMIF(Table4[[#All],[admin2Pcode]],Table3[[#This Row],[admin2Pcode]],Table4[[#All],[Female 18-60]])</f>
        <v>12575</v>
      </c>
      <c r="T4" s="19">
        <f>SUMIF(Table4[[#All],[admin2Pcode]],Table3[[#This Row],[admin2Pcode]],Table4[[#All],[Female 60+]])</f>
        <v>413</v>
      </c>
    </row>
    <row r="5" spans="1:20" x14ac:dyDescent="0.25">
      <c r="A5" s="9" t="s">
        <v>628</v>
      </c>
      <c r="B5" s="9" t="s">
        <v>627</v>
      </c>
      <c r="C5" s="9" t="s">
        <v>626</v>
      </c>
      <c r="D5" s="9" t="s">
        <v>7</v>
      </c>
      <c r="E5" s="9" t="s">
        <v>911</v>
      </c>
      <c r="F5" s="9" t="s">
        <v>8</v>
      </c>
      <c r="G5" s="9" t="s">
        <v>25</v>
      </c>
      <c r="H5" s="9" t="s">
        <v>916</v>
      </c>
      <c r="I5" s="9" t="s">
        <v>26</v>
      </c>
      <c r="J5" s="9" t="s">
        <v>25</v>
      </c>
      <c r="K5" s="19">
        <f>SUMIF(Table4[[#All],[admin2Pcode]],Table3[[#This Row],[admin2Pcode]],Table4[[#All],[Total HH]])</f>
        <v>23759</v>
      </c>
      <c r="L5" s="19">
        <f>SUMIF(Table4[[#All],[admin2Pcode]],Table3[[#This Row],[admin2Pcode]],Table4[[#All],[Total individuals]])</f>
        <v>103092</v>
      </c>
      <c r="M5" s="19">
        <f>SUMIF(Table4[[#All],[admin2Pcode]],Table3[[#This Row],[admin2Pcode]],Table4[[#All],[Male 0-4]])</f>
        <v>10341</v>
      </c>
      <c r="N5" s="19">
        <f>SUMIF(Table4[[#All],[admin2Pcode]],Table3[[#This Row],[admin2Pcode]],Table4[[#All],[Male 5-17]])</f>
        <v>20306</v>
      </c>
      <c r="O5" s="19">
        <f>SUMIF(Table4[[#All],[admin2Pcode]],Table3[[#This Row],[admin2Pcode]],Table4[[#All],[Male 18-60]])</f>
        <v>17779</v>
      </c>
      <c r="P5" s="19">
        <f>SUMIF(Table4[[#All],[admin2Pcode]],Table3[[#This Row],[admin2Pcode]],Table4[[#All],[Male 60+]])</f>
        <v>725</v>
      </c>
      <c r="Q5" s="19">
        <f>SUMIF(Table4[[#All],[admin2Pcode]],Table3[[#This Row],[admin2Pcode]],Table4[[#All],[Female 0-4]])</f>
        <v>9734</v>
      </c>
      <c r="R5" s="19">
        <f>SUMIF(Table4[[#All],[admin2Pcode]],Table3[[#This Row],[admin2Pcode]],Table4[[#All],[Female 5-17]])</f>
        <v>18989</v>
      </c>
      <c r="S5" s="19">
        <f>SUMIF(Table4[[#All],[admin2Pcode]],Table3[[#This Row],[admin2Pcode]],Table4[[#All],[Female 18-60]])</f>
        <v>24411</v>
      </c>
      <c r="T5" s="19">
        <f>SUMIF(Table4[[#All],[admin2Pcode]],Table3[[#This Row],[admin2Pcode]],Table4[[#All],[Female 60+]])</f>
        <v>823</v>
      </c>
    </row>
    <row r="6" spans="1:20" x14ac:dyDescent="0.25">
      <c r="A6" s="9" t="s">
        <v>628</v>
      </c>
      <c r="B6" s="9" t="s">
        <v>627</v>
      </c>
      <c r="C6" s="9" t="s">
        <v>626</v>
      </c>
      <c r="D6" s="9" t="s">
        <v>7</v>
      </c>
      <c r="E6" s="9" t="s">
        <v>911</v>
      </c>
      <c r="F6" s="9" t="s">
        <v>8</v>
      </c>
      <c r="G6" s="9" t="s">
        <v>13</v>
      </c>
      <c r="H6" s="9" t="s">
        <v>938</v>
      </c>
      <c r="I6" s="9" t="s">
        <v>14</v>
      </c>
      <c r="J6" s="9" t="s">
        <v>13</v>
      </c>
      <c r="K6" s="19">
        <f>SUMIF(Table4[[#All],[admin2Pcode]],Table3[[#This Row],[admin2Pcode]],Table4[[#All],[Total HH]])</f>
        <v>4866</v>
      </c>
      <c r="L6" s="19">
        <f>SUMIF(Table4[[#All],[admin2Pcode]],Table3[[#This Row],[admin2Pcode]],Table4[[#All],[Total individuals]])</f>
        <v>20528</v>
      </c>
      <c r="M6" s="19">
        <f>SUMIF(Table4[[#All],[admin2Pcode]],Table3[[#This Row],[admin2Pcode]],Table4[[#All],[Male 0-4]])</f>
        <v>2167</v>
      </c>
      <c r="N6" s="19">
        <f>SUMIF(Table4[[#All],[admin2Pcode]],Table3[[#This Row],[admin2Pcode]],Table4[[#All],[Male 5-17]])</f>
        <v>4129</v>
      </c>
      <c r="O6" s="19">
        <f>SUMIF(Table4[[#All],[admin2Pcode]],Table3[[#This Row],[admin2Pcode]],Table4[[#All],[Male 18-60]])</f>
        <v>3260</v>
      </c>
      <c r="P6" s="19">
        <f>SUMIF(Table4[[#All],[admin2Pcode]],Table3[[#This Row],[admin2Pcode]],Table4[[#All],[Male 60+]])</f>
        <v>104</v>
      </c>
      <c r="Q6" s="19">
        <f>SUMIF(Table4[[#All],[admin2Pcode]],Table3[[#This Row],[admin2Pcode]],Table4[[#All],[Female 0-4]])</f>
        <v>2070</v>
      </c>
      <c r="R6" s="19">
        <f>SUMIF(Table4[[#All],[admin2Pcode]],Table3[[#This Row],[admin2Pcode]],Table4[[#All],[Female 5-17]])</f>
        <v>3852</v>
      </c>
      <c r="S6" s="19">
        <f>SUMIF(Table4[[#All],[admin2Pcode]],Table3[[#This Row],[admin2Pcode]],Table4[[#All],[Female 18-60]])</f>
        <v>4837</v>
      </c>
      <c r="T6" s="19">
        <f>SUMIF(Table4[[#All],[admin2Pcode]],Table3[[#This Row],[admin2Pcode]],Table4[[#All],[Female 60+]])</f>
        <v>106</v>
      </c>
    </row>
    <row r="7" spans="1:20" x14ac:dyDescent="0.25">
      <c r="A7" s="9" t="s">
        <v>628</v>
      </c>
      <c r="B7" s="9" t="s">
        <v>627</v>
      </c>
      <c r="C7" s="9" t="s">
        <v>626</v>
      </c>
      <c r="D7" s="9" t="s">
        <v>7</v>
      </c>
      <c r="E7" s="9" t="s">
        <v>911</v>
      </c>
      <c r="F7" s="9" t="s">
        <v>8</v>
      </c>
      <c r="G7" s="9" t="s">
        <v>28</v>
      </c>
      <c r="H7" s="9" t="s">
        <v>950</v>
      </c>
      <c r="I7" s="9" t="s">
        <v>29</v>
      </c>
      <c r="J7" s="9" t="s">
        <v>28</v>
      </c>
      <c r="K7" s="19">
        <f>SUMIF(Table4[[#All],[admin2Pcode]],Table3[[#This Row],[admin2Pcode]],Table4[[#All],[Total HH]])</f>
        <v>1702</v>
      </c>
      <c r="L7" s="19">
        <f>SUMIF(Table4[[#All],[admin2Pcode]],Table3[[#This Row],[admin2Pcode]],Table4[[#All],[Total individuals]])</f>
        <v>6645</v>
      </c>
      <c r="M7" s="19">
        <f>SUMIF(Table4[[#All],[admin2Pcode]],Table3[[#This Row],[admin2Pcode]],Table4[[#All],[Male 0-4]])</f>
        <v>681</v>
      </c>
      <c r="N7" s="19">
        <f>SUMIF(Table4[[#All],[admin2Pcode]],Table3[[#This Row],[admin2Pcode]],Table4[[#All],[Male 5-17]])</f>
        <v>1313</v>
      </c>
      <c r="O7" s="19">
        <f>SUMIF(Table4[[#All],[admin2Pcode]],Table3[[#This Row],[admin2Pcode]],Table4[[#All],[Male 18-60]])</f>
        <v>1119</v>
      </c>
      <c r="P7" s="19">
        <f>SUMIF(Table4[[#All],[admin2Pcode]],Table3[[#This Row],[admin2Pcode]],Table4[[#All],[Male 60+]])</f>
        <v>34</v>
      </c>
      <c r="Q7" s="19">
        <f>SUMIF(Table4[[#All],[admin2Pcode]],Table3[[#This Row],[admin2Pcode]],Table4[[#All],[Female 0-4]])</f>
        <v>640</v>
      </c>
      <c r="R7" s="19">
        <f>SUMIF(Table4[[#All],[admin2Pcode]],Table3[[#This Row],[admin2Pcode]],Table4[[#All],[Female 5-17]])</f>
        <v>1212</v>
      </c>
      <c r="S7" s="19">
        <f>SUMIF(Table4[[#All],[admin2Pcode]],Table3[[#This Row],[admin2Pcode]],Table4[[#All],[Female 18-60]])</f>
        <v>1613</v>
      </c>
      <c r="T7" s="19">
        <f>SUMIF(Table4[[#All],[admin2Pcode]],Table3[[#This Row],[admin2Pcode]],Table4[[#All],[Female 60+]])</f>
        <v>34</v>
      </c>
    </row>
    <row r="8" spans="1:20" x14ac:dyDescent="0.25">
      <c r="A8" s="9" t="s">
        <v>628</v>
      </c>
      <c r="B8" s="9" t="s">
        <v>627</v>
      </c>
      <c r="C8" s="9" t="s">
        <v>626</v>
      </c>
      <c r="D8" s="9" t="s">
        <v>7</v>
      </c>
      <c r="E8" s="9" t="s">
        <v>911</v>
      </c>
      <c r="F8" s="9" t="s">
        <v>8</v>
      </c>
      <c r="G8" s="9" t="s">
        <v>19</v>
      </c>
      <c r="H8" s="9" t="s">
        <v>927</v>
      </c>
      <c r="I8" s="9" t="s">
        <v>20</v>
      </c>
      <c r="J8" s="9" t="s">
        <v>977</v>
      </c>
      <c r="K8" s="19">
        <f>SUMIF(Table4[[#All],[admin2Pcode]],Table3[[#This Row],[admin2Pcode]],Table4[[#All],[Total HH]])</f>
        <v>3903</v>
      </c>
      <c r="L8" s="19">
        <f>SUMIF(Table4[[#All],[admin2Pcode]],Table3[[#This Row],[admin2Pcode]],Table4[[#All],[Total individuals]])</f>
        <v>16105</v>
      </c>
      <c r="M8" s="19">
        <f>SUMIF(Table4[[#All],[admin2Pcode]],Table3[[#This Row],[admin2Pcode]],Table4[[#All],[Male 0-4]])</f>
        <v>1626</v>
      </c>
      <c r="N8" s="19">
        <f>SUMIF(Table4[[#All],[admin2Pcode]],Table3[[#This Row],[admin2Pcode]],Table4[[#All],[Male 5-17]])</f>
        <v>3139</v>
      </c>
      <c r="O8" s="19">
        <f>SUMIF(Table4[[#All],[admin2Pcode]],Table3[[#This Row],[admin2Pcode]],Table4[[#All],[Male 18-60]])</f>
        <v>2897</v>
      </c>
      <c r="P8" s="19">
        <f>SUMIF(Table4[[#All],[admin2Pcode]],Table3[[#This Row],[admin2Pcode]],Table4[[#All],[Male 60+]])</f>
        <v>107</v>
      </c>
      <c r="Q8" s="19">
        <f>SUMIF(Table4[[#All],[admin2Pcode]],Table3[[#This Row],[admin2Pcode]],Table4[[#All],[Female 0-4]])</f>
        <v>1525</v>
      </c>
      <c r="R8" s="19">
        <f>SUMIF(Table4[[#All],[admin2Pcode]],Table3[[#This Row],[admin2Pcode]],Table4[[#All],[Female 5-17]])</f>
        <v>2913</v>
      </c>
      <c r="S8" s="19">
        <f>SUMIF(Table4[[#All],[admin2Pcode]],Table3[[#This Row],[admin2Pcode]],Table4[[#All],[Female 18-60]])</f>
        <v>3765</v>
      </c>
      <c r="T8" s="19">
        <f>SUMIF(Table4[[#All],[admin2Pcode]],Table3[[#This Row],[admin2Pcode]],Table4[[#All],[Female 60+]])</f>
        <v>120</v>
      </c>
    </row>
    <row r="9" spans="1:20" x14ac:dyDescent="0.25">
      <c r="A9" s="9" t="s">
        <v>628</v>
      </c>
      <c r="B9" s="9" t="s">
        <v>627</v>
      </c>
      <c r="C9" s="9" t="s">
        <v>626</v>
      </c>
      <c r="D9" s="9" t="s">
        <v>7</v>
      </c>
      <c r="E9" s="9" t="s">
        <v>911</v>
      </c>
      <c r="F9" s="9" t="s">
        <v>8</v>
      </c>
      <c r="G9" s="9" t="s">
        <v>50</v>
      </c>
      <c r="H9" s="9" t="s">
        <v>910</v>
      </c>
      <c r="I9" s="9" t="s">
        <v>51</v>
      </c>
      <c r="J9" s="9" t="s">
        <v>50</v>
      </c>
      <c r="K9" s="19">
        <f>SUMIF(Table4[[#All],[admin2Pcode]],Table3[[#This Row],[admin2Pcode]],Table4[[#All],[Total HH]])</f>
        <v>4729</v>
      </c>
      <c r="L9" s="19">
        <f>SUMIF(Table4[[#All],[admin2Pcode]],Table3[[#This Row],[admin2Pcode]],Table4[[#All],[Total individuals]])</f>
        <v>18513</v>
      </c>
      <c r="M9" s="19">
        <f>SUMIF(Table4[[#All],[admin2Pcode]],Table3[[#This Row],[admin2Pcode]],Table4[[#All],[Male 0-4]])</f>
        <v>2028</v>
      </c>
      <c r="N9" s="19">
        <f>SUMIF(Table4[[#All],[admin2Pcode]],Table3[[#This Row],[admin2Pcode]],Table4[[#All],[Male 5-17]])</f>
        <v>3758</v>
      </c>
      <c r="O9" s="19">
        <f>SUMIF(Table4[[#All],[admin2Pcode]],Table3[[#This Row],[admin2Pcode]],Table4[[#All],[Male 18-60]])</f>
        <v>2846</v>
      </c>
      <c r="P9" s="19">
        <f>SUMIF(Table4[[#All],[admin2Pcode]],Table3[[#This Row],[admin2Pcode]],Table4[[#All],[Male 60+]])</f>
        <v>81</v>
      </c>
      <c r="Q9" s="19">
        <f>SUMIF(Table4[[#All],[admin2Pcode]],Table3[[#This Row],[admin2Pcode]],Table4[[#All],[Female 0-4]])</f>
        <v>1907</v>
      </c>
      <c r="R9" s="19">
        <f>SUMIF(Table4[[#All],[admin2Pcode]],Table3[[#This Row],[admin2Pcode]],Table4[[#All],[Female 5-17]])</f>
        <v>3480</v>
      </c>
      <c r="S9" s="19">
        <f>SUMIF(Table4[[#All],[admin2Pcode]],Table3[[#This Row],[admin2Pcode]],Table4[[#All],[Female 18-60]])</f>
        <v>4336</v>
      </c>
      <c r="T9" s="19">
        <f>SUMIF(Table4[[#All],[admin2Pcode]],Table3[[#This Row],[admin2Pcode]],Table4[[#All],[Female 60+]])</f>
        <v>75</v>
      </c>
    </row>
    <row r="10" spans="1:20" x14ac:dyDescent="0.25">
      <c r="A10" s="9" t="s">
        <v>628</v>
      </c>
      <c r="B10" s="9" t="s">
        <v>627</v>
      </c>
      <c r="C10" s="9" t="s">
        <v>626</v>
      </c>
      <c r="D10" s="9" t="s">
        <v>7</v>
      </c>
      <c r="E10" s="9" t="s">
        <v>911</v>
      </c>
      <c r="F10" s="9" t="s">
        <v>8</v>
      </c>
      <c r="G10" s="9" t="s">
        <v>9</v>
      </c>
      <c r="H10" s="9" t="s">
        <v>946</v>
      </c>
      <c r="I10" s="9" t="s">
        <v>10</v>
      </c>
      <c r="J10" s="9" t="s">
        <v>9</v>
      </c>
      <c r="K10" s="19">
        <f>SUMIF(Table4[[#All],[admin2Pcode]],Table3[[#This Row],[admin2Pcode]],Table4[[#All],[Total HH]])</f>
        <v>122</v>
      </c>
      <c r="L10" s="19">
        <f>SUMIF(Table4[[#All],[admin2Pcode]],Table3[[#This Row],[admin2Pcode]],Table4[[#All],[Total individuals]])</f>
        <v>492</v>
      </c>
      <c r="M10" s="19">
        <f>SUMIF(Table4[[#All],[admin2Pcode]],Table3[[#This Row],[admin2Pcode]],Table4[[#All],[Male 0-4]])</f>
        <v>54</v>
      </c>
      <c r="N10" s="19">
        <f>SUMIF(Table4[[#All],[admin2Pcode]],Table3[[#This Row],[admin2Pcode]],Table4[[#All],[Male 5-17]])</f>
        <v>97</v>
      </c>
      <c r="O10" s="19">
        <f>SUMIF(Table4[[#All],[admin2Pcode]],Table3[[#This Row],[admin2Pcode]],Table4[[#All],[Male 18-60]])</f>
        <v>89</v>
      </c>
      <c r="P10" s="19">
        <f>SUMIF(Table4[[#All],[admin2Pcode]],Table3[[#This Row],[admin2Pcode]],Table4[[#All],[Male 60+]])</f>
        <v>3</v>
      </c>
      <c r="Q10" s="19">
        <f>SUMIF(Table4[[#All],[admin2Pcode]],Table3[[#This Row],[admin2Pcode]],Table4[[#All],[Female 0-4]])</f>
        <v>48</v>
      </c>
      <c r="R10" s="19">
        <f>SUMIF(Table4[[#All],[admin2Pcode]],Table3[[#This Row],[admin2Pcode]],Table4[[#All],[Female 5-17]])</f>
        <v>80</v>
      </c>
      <c r="S10" s="19">
        <f>SUMIF(Table4[[#All],[admin2Pcode]],Table3[[#This Row],[admin2Pcode]],Table4[[#All],[Female 18-60]])</f>
        <v>115</v>
      </c>
      <c r="T10" s="19">
        <f>SUMIF(Table4[[#All],[admin2Pcode]],Table3[[#This Row],[admin2Pcode]],Table4[[#All],[Female 60+]])</f>
        <v>3</v>
      </c>
    </row>
    <row r="11" spans="1:20" x14ac:dyDescent="0.25">
      <c r="A11" s="9" t="s">
        <v>628</v>
      </c>
      <c r="B11" s="9" t="s">
        <v>627</v>
      </c>
      <c r="C11" s="9" t="s">
        <v>626</v>
      </c>
      <c r="D11" s="9" t="s">
        <v>7</v>
      </c>
      <c r="E11" s="9" t="s">
        <v>911</v>
      </c>
      <c r="F11" s="9" t="s">
        <v>8</v>
      </c>
      <c r="G11" s="9" t="s">
        <v>81</v>
      </c>
      <c r="H11" s="9" t="s">
        <v>933</v>
      </c>
      <c r="I11" s="9" t="s">
        <v>82</v>
      </c>
      <c r="J11" s="9" t="s">
        <v>81</v>
      </c>
      <c r="K11" s="19">
        <f>SUMIF(Table4[[#All],[admin2Pcode]],Table3[[#This Row],[admin2Pcode]],Table4[[#All],[Total HH]])</f>
        <v>1710</v>
      </c>
      <c r="L11" s="19">
        <f>SUMIF(Table4[[#All],[admin2Pcode]],Table3[[#This Row],[admin2Pcode]],Table4[[#All],[Total individuals]])</f>
        <v>8087</v>
      </c>
      <c r="M11" s="19">
        <f>SUMIF(Table4[[#All],[admin2Pcode]],Table3[[#This Row],[admin2Pcode]],Table4[[#All],[Male 0-4]])</f>
        <v>883</v>
      </c>
      <c r="N11" s="19">
        <f>SUMIF(Table4[[#All],[admin2Pcode]],Table3[[#This Row],[admin2Pcode]],Table4[[#All],[Male 5-17]])</f>
        <v>1683</v>
      </c>
      <c r="O11" s="19">
        <f>SUMIF(Table4[[#All],[admin2Pcode]],Table3[[#This Row],[admin2Pcode]],Table4[[#All],[Male 18-60]])</f>
        <v>1102</v>
      </c>
      <c r="P11" s="19">
        <f>SUMIF(Table4[[#All],[admin2Pcode]],Table3[[#This Row],[admin2Pcode]],Table4[[#All],[Male 60+]])</f>
        <v>42</v>
      </c>
      <c r="Q11" s="19">
        <f>SUMIF(Table4[[#All],[admin2Pcode]],Table3[[#This Row],[admin2Pcode]],Table4[[#All],[Female 0-4]])</f>
        <v>855</v>
      </c>
      <c r="R11" s="19">
        <f>SUMIF(Table4[[#All],[admin2Pcode]],Table3[[#This Row],[admin2Pcode]],Table4[[#All],[Female 5-17]])</f>
        <v>1604</v>
      </c>
      <c r="S11" s="19">
        <f>SUMIF(Table4[[#All],[admin2Pcode]],Table3[[#This Row],[admin2Pcode]],Table4[[#All],[Female 18-60]])</f>
        <v>1870</v>
      </c>
      <c r="T11" s="19">
        <f>SUMIF(Table4[[#All],[admin2Pcode]],Table3[[#This Row],[admin2Pcode]],Table4[[#All],[Female 60+]])</f>
        <v>48</v>
      </c>
    </row>
    <row r="12" spans="1:20" x14ac:dyDescent="0.25">
      <c r="A12" s="9" t="s">
        <v>628</v>
      </c>
      <c r="B12" s="9" t="s">
        <v>627</v>
      </c>
      <c r="C12" s="9" t="s">
        <v>626</v>
      </c>
      <c r="D12" s="9" t="s">
        <v>7</v>
      </c>
      <c r="E12" s="9" t="s">
        <v>911</v>
      </c>
      <c r="F12" s="9" t="s">
        <v>8</v>
      </c>
      <c r="G12" s="9" t="s">
        <v>54</v>
      </c>
      <c r="H12" s="9" t="s">
        <v>924</v>
      </c>
      <c r="I12" s="9" t="s">
        <v>55</v>
      </c>
      <c r="J12" s="9" t="s">
        <v>54</v>
      </c>
      <c r="K12" s="19">
        <f>SUMIF(Table4[[#All],[admin2Pcode]],Table3[[#This Row],[admin2Pcode]],Table4[[#All],[Total HH]])</f>
        <v>761</v>
      </c>
      <c r="L12" s="19">
        <f>SUMIF(Table4[[#All],[admin2Pcode]],Table3[[#This Row],[admin2Pcode]],Table4[[#All],[Total individuals]])</f>
        <v>2621</v>
      </c>
      <c r="M12" s="19">
        <f>SUMIF(Table4[[#All],[admin2Pcode]],Table3[[#This Row],[admin2Pcode]],Table4[[#All],[Male 0-4]])</f>
        <v>272</v>
      </c>
      <c r="N12" s="19">
        <f>SUMIF(Table4[[#All],[admin2Pcode]],Table3[[#This Row],[admin2Pcode]],Table4[[#All],[Male 5-17]])</f>
        <v>511</v>
      </c>
      <c r="O12" s="19">
        <f>SUMIF(Table4[[#All],[admin2Pcode]],Table3[[#This Row],[admin2Pcode]],Table4[[#All],[Male 18-60]])</f>
        <v>461</v>
      </c>
      <c r="P12" s="19">
        <f>SUMIF(Table4[[#All],[admin2Pcode]],Table3[[#This Row],[admin2Pcode]],Table4[[#All],[Male 60+]])</f>
        <v>17</v>
      </c>
      <c r="Q12" s="19">
        <f>SUMIF(Table4[[#All],[admin2Pcode]],Table3[[#This Row],[admin2Pcode]],Table4[[#All],[Female 0-4]])</f>
        <v>254</v>
      </c>
      <c r="R12" s="19">
        <f>SUMIF(Table4[[#All],[admin2Pcode]],Table3[[#This Row],[admin2Pcode]],Table4[[#All],[Female 5-17]])</f>
        <v>476</v>
      </c>
      <c r="S12" s="19">
        <f>SUMIF(Table4[[#All],[admin2Pcode]],Table3[[#This Row],[admin2Pcode]],Table4[[#All],[Female 18-60]])</f>
        <v>610</v>
      </c>
      <c r="T12" s="19">
        <f>SUMIF(Table4[[#All],[admin2Pcode]],Table3[[#This Row],[admin2Pcode]],Table4[[#All],[Female 60+]])</f>
        <v>19</v>
      </c>
    </row>
    <row r="13" spans="1:20" x14ac:dyDescent="0.25">
      <c r="A13" s="9" t="s">
        <v>628</v>
      </c>
      <c r="B13" s="9" t="s">
        <v>627</v>
      </c>
      <c r="C13" s="9" t="s">
        <v>626</v>
      </c>
      <c r="D13" s="9" t="s">
        <v>98</v>
      </c>
      <c r="E13" s="9" t="s">
        <v>661</v>
      </c>
      <c r="F13" s="9" t="s">
        <v>99</v>
      </c>
      <c r="G13" s="9" t="s">
        <v>98</v>
      </c>
      <c r="H13" s="9" t="s">
        <v>664</v>
      </c>
      <c r="I13" s="9" t="s">
        <v>104</v>
      </c>
      <c r="J13" s="9" t="s">
        <v>98</v>
      </c>
      <c r="K13" s="19">
        <f>SUMIF(Table4[[#All],[admin2Pcode]],Table3[[#This Row],[admin2Pcode]],Table4[[#All],[Total HH]])</f>
        <v>2409</v>
      </c>
      <c r="L13" s="19">
        <f>SUMIF(Table4[[#All],[admin2Pcode]],Table3[[#This Row],[admin2Pcode]],Table4[[#All],[Total individuals]])</f>
        <v>9921</v>
      </c>
      <c r="M13" s="19">
        <f>SUMIF(Table4[[#All],[admin2Pcode]],Table3[[#This Row],[admin2Pcode]],Table4[[#All],[Male 0-4]])</f>
        <v>884</v>
      </c>
      <c r="N13" s="19">
        <f>SUMIF(Table4[[#All],[admin2Pcode]],Table3[[#This Row],[admin2Pcode]],Table4[[#All],[Male 5-17]])</f>
        <v>1949</v>
      </c>
      <c r="O13" s="19">
        <f>SUMIF(Table4[[#All],[admin2Pcode]],Table3[[#This Row],[admin2Pcode]],Table4[[#All],[Male 18-60]])</f>
        <v>1885</v>
      </c>
      <c r="P13" s="19">
        <f>SUMIF(Table4[[#All],[admin2Pcode]],Table3[[#This Row],[admin2Pcode]],Table4[[#All],[Male 60+]])</f>
        <v>68</v>
      </c>
      <c r="Q13" s="19">
        <f>SUMIF(Table4[[#All],[admin2Pcode]],Table3[[#This Row],[admin2Pcode]],Table4[[#All],[Female 0-4]])</f>
        <v>834</v>
      </c>
      <c r="R13" s="19">
        <f>SUMIF(Table4[[#All],[admin2Pcode]],Table3[[#This Row],[admin2Pcode]],Table4[[#All],[Female 5-17]])</f>
        <v>1765</v>
      </c>
      <c r="S13" s="19">
        <f>SUMIF(Table4[[#All],[admin2Pcode]],Table3[[#This Row],[admin2Pcode]],Table4[[#All],[Female 18-60]])</f>
        <v>2458</v>
      </c>
      <c r="T13" s="19">
        <f>SUMIF(Table4[[#All],[admin2Pcode]],Table3[[#This Row],[admin2Pcode]],Table4[[#All],[Female 60+]])</f>
        <v>77</v>
      </c>
    </row>
    <row r="14" spans="1:20" x14ac:dyDescent="0.25">
      <c r="A14" s="9" t="s">
        <v>628</v>
      </c>
      <c r="B14" s="9" t="s">
        <v>627</v>
      </c>
      <c r="C14" s="9" t="s">
        <v>626</v>
      </c>
      <c r="D14" s="9" t="s">
        <v>98</v>
      </c>
      <c r="E14" s="9" t="s">
        <v>661</v>
      </c>
      <c r="F14" s="9" t="s">
        <v>99</v>
      </c>
      <c r="G14" s="9" t="s">
        <v>107</v>
      </c>
      <c r="H14" s="9" t="s">
        <v>676</v>
      </c>
      <c r="I14" s="9" t="s">
        <v>108</v>
      </c>
      <c r="J14" s="9" t="s">
        <v>107</v>
      </c>
      <c r="K14" s="19">
        <f>SUMIF(Table4[[#All],[admin2Pcode]],Table3[[#This Row],[admin2Pcode]],Table4[[#All],[Total HH]])</f>
        <v>2460</v>
      </c>
      <c r="L14" s="19">
        <f>SUMIF(Table4[[#All],[admin2Pcode]],Table3[[#This Row],[admin2Pcode]],Table4[[#All],[Total individuals]])</f>
        <v>10806</v>
      </c>
      <c r="M14" s="19">
        <f>SUMIF(Table4[[#All],[admin2Pcode]],Table3[[#This Row],[admin2Pcode]],Table4[[#All],[Male 0-4]])</f>
        <v>1127</v>
      </c>
      <c r="N14" s="19">
        <f>SUMIF(Table4[[#All],[admin2Pcode]],Table3[[#This Row],[admin2Pcode]],Table4[[#All],[Male 5-17]])</f>
        <v>2098</v>
      </c>
      <c r="O14" s="19">
        <f>SUMIF(Table4[[#All],[admin2Pcode]],Table3[[#This Row],[admin2Pcode]],Table4[[#All],[Male 18-60]])</f>
        <v>1865</v>
      </c>
      <c r="P14" s="19">
        <f>SUMIF(Table4[[#All],[admin2Pcode]],Table3[[#This Row],[admin2Pcode]],Table4[[#All],[Male 60+]])</f>
        <v>74</v>
      </c>
      <c r="Q14" s="19">
        <f>SUMIF(Table4[[#All],[admin2Pcode]],Table3[[#This Row],[admin2Pcode]],Table4[[#All],[Female 0-4]])</f>
        <v>1033</v>
      </c>
      <c r="R14" s="19">
        <f>SUMIF(Table4[[#All],[admin2Pcode]],Table3[[#This Row],[admin2Pcode]],Table4[[#All],[Female 5-17]])</f>
        <v>1963</v>
      </c>
      <c r="S14" s="19">
        <f>SUMIF(Table4[[#All],[admin2Pcode]],Table3[[#This Row],[admin2Pcode]],Table4[[#All],[Female 18-60]])</f>
        <v>2564</v>
      </c>
      <c r="T14" s="19">
        <f>SUMIF(Table4[[#All],[admin2Pcode]],Table3[[#This Row],[admin2Pcode]],Table4[[#All],[Female 60+]])</f>
        <v>83</v>
      </c>
    </row>
    <row r="15" spans="1:20" x14ac:dyDescent="0.25">
      <c r="A15" s="9" t="s">
        <v>628</v>
      </c>
      <c r="B15" s="9" t="s">
        <v>627</v>
      </c>
      <c r="C15" s="9" t="s">
        <v>626</v>
      </c>
      <c r="D15" s="9" t="s">
        <v>98</v>
      </c>
      <c r="E15" s="9" t="s">
        <v>661</v>
      </c>
      <c r="F15" s="9" t="s">
        <v>99</v>
      </c>
      <c r="G15" s="9" t="s">
        <v>153</v>
      </c>
      <c r="H15" s="9" t="s">
        <v>701</v>
      </c>
      <c r="I15" s="9" t="s">
        <v>154</v>
      </c>
      <c r="J15" s="9" t="s">
        <v>153</v>
      </c>
      <c r="K15" s="19">
        <f>SUMIF(Table4[[#All],[admin2Pcode]],Table3[[#This Row],[admin2Pcode]],Table4[[#All],[Total HH]])</f>
        <v>805</v>
      </c>
      <c r="L15" s="19">
        <f>SUMIF(Table4[[#All],[admin2Pcode]],Table3[[#This Row],[admin2Pcode]],Table4[[#All],[Total individuals]])</f>
        <v>3104</v>
      </c>
      <c r="M15" s="19">
        <f>SUMIF(Table4[[#All],[admin2Pcode]],Table3[[#This Row],[admin2Pcode]],Table4[[#All],[Male 0-4]])</f>
        <v>325</v>
      </c>
      <c r="N15" s="19">
        <f>SUMIF(Table4[[#All],[admin2Pcode]],Table3[[#This Row],[admin2Pcode]],Table4[[#All],[Male 5-17]])</f>
        <v>604</v>
      </c>
      <c r="O15" s="19">
        <f>SUMIF(Table4[[#All],[admin2Pcode]],Table3[[#This Row],[admin2Pcode]],Table4[[#All],[Male 18-60]])</f>
        <v>529</v>
      </c>
      <c r="P15" s="19">
        <f>SUMIF(Table4[[#All],[admin2Pcode]],Table3[[#This Row],[admin2Pcode]],Table4[[#All],[Male 60+]])</f>
        <v>22</v>
      </c>
      <c r="Q15" s="19">
        <f>SUMIF(Table4[[#All],[admin2Pcode]],Table3[[#This Row],[admin2Pcode]],Table4[[#All],[Female 0-4]])</f>
        <v>302</v>
      </c>
      <c r="R15" s="19">
        <f>SUMIF(Table4[[#All],[admin2Pcode]],Table3[[#This Row],[admin2Pcode]],Table4[[#All],[Female 5-17]])</f>
        <v>557</v>
      </c>
      <c r="S15" s="19">
        <f>SUMIF(Table4[[#All],[admin2Pcode]],Table3[[#This Row],[admin2Pcode]],Table4[[#All],[Female 18-60]])</f>
        <v>737</v>
      </c>
      <c r="T15" s="19">
        <f>SUMIF(Table4[[#All],[admin2Pcode]],Table3[[#This Row],[admin2Pcode]],Table4[[#All],[Female 60+]])</f>
        <v>29</v>
      </c>
    </row>
    <row r="16" spans="1:20" x14ac:dyDescent="0.25">
      <c r="A16" s="9" t="s">
        <v>628</v>
      </c>
      <c r="B16" s="9" t="s">
        <v>627</v>
      </c>
      <c r="C16" s="9" t="s">
        <v>626</v>
      </c>
      <c r="D16" s="9" t="s">
        <v>98</v>
      </c>
      <c r="E16" s="9" t="s">
        <v>661</v>
      </c>
      <c r="F16" s="9" t="s">
        <v>99</v>
      </c>
      <c r="G16" s="9" t="s">
        <v>137</v>
      </c>
      <c r="H16" s="9" t="s">
        <v>694</v>
      </c>
      <c r="I16" s="9" t="s">
        <v>138</v>
      </c>
      <c r="J16" s="9" t="s">
        <v>137</v>
      </c>
      <c r="K16" s="19">
        <f>SUMIF(Table4[[#All],[admin2Pcode]],Table3[[#This Row],[admin2Pcode]],Table4[[#All],[Total HH]])</f>
        <v>425</v>
      </c>
      <c r="L16" s="19">
        <f>SUMIF(Table4[[#All],[admin2Pcode]],Table3[[#This Row],[admin2Pcode]],Table4[[#All],[Total individuals]])</f>
        <v>1821</v>
      </c>
      <c r="M16" s="19">
        <f>SUMIF(Table4[[#All],[admin2Pcode]],Table3[[#This Row],[admin2Pcode]],Table4[[#All],[Male 0-4]])</f>
        <v>188</v>
      </c>
      <c r="N16" s="19">
        <f>SUMIF(Table4[[#All],[admin2Pcode]],Table3[[#This Row],[admin2Pcode]],Table4[[#All],[Male 5-17]])</f>
        <v>367</v>
      </c>
      <c r="O16" s="19">
        <f>SUMIF(Table4[[#All],[admin2Pcode]],Table3[[#This Row],[admin2Pcode]],Table4[[#All],[Male 18-60]])</f>
        <v>299</v>
      </c>
      <c r="P16" s="19">
        <f>SUMIF(Table4[[#All],[admin2Pcode]],Table3[[#This Row],[admin2Pcode]],Table4[[#All],[Male 60+]])</f>
        <v>8</v>
      </c>
      <c r="Q16" s="19">
        <f>SUMIF(Table4[[#All],[admin2Pcode]],Table3[[#This Row],[admin2Pcode]],Table4[[#All],[Female 0-4]])</f>
        <v>185</v>
      </c>
      <c r="R16" s="19">
        <f>SUMIF(Table4[[#All],[admin2Pcode]],Table3[[#This Row],[admin2Pcode]],Table4[[#All],[Female 5-17]])</f>
        <v>333</v>
      </c>
      <c r="S16" s="19">
        <f>SUMIF(Table4[[#All],[admin2Pcode]],Table3[[#This Row],[admin2Pcode]],Table4[[#All],[Female 18-60]])</f>
        <v>428</v>
      </c>
      <c r="T16" s="19">
        <f>SUMIF(Table4[[#All],[admin2Pcode]],Table3[[#This Row],[admin2Pcode]],Table4[[#All],[Female 60+]])</f>
        <v>13</v>
      </c>
    </row>
    <row r="17" spans="1:20" x14ac:dyDescent="0.25">
      <c r="A17" s="9" t="s">
        <v>628</v>
      </c>
      <c r="B17" s="9" t="s">
        <v>627</v>
      </c>
      <c r="C17" s="9" t="s">
        <v>626</v>
      </c>
      <c r="D17" s="9" t="s">
        <v>98</v>
      </c>
      <c r="E17" s="9" t="s">
        <v>661</v>
      </c>
      <c r="F17" s="9" t="s">
        <v>99</v>
      </c>
      <c r="G17" s="9" t="s">
        <v>159</v>
      </c>
      <c r="H17" s="9" t="s">
        <v>660</v>
      </c>
      <c r="I17" s="9" t="s">
        <v>160</v>
      </c>
      <c r="J17" s="9" t="s">
        <v>159</v>
      </c>
      <c r="K17" s="19">
        <f>SUMIF(Table4[[#All],[admin2Pcode]],Table3[[#This Row],[admin2Pcode]],Table4[[#All],[Total HH]])</f>
        <v>1003</v>
      </c>
      <c r="L17" s="19">
        <f>SUMIF(Table4[[#All],[admin2Pcode]],Table3[[#This Row],[admin2Pcode]],Table4[[#All],[Total individuals]])</f>
        <v>3581</v>
      </c>
      <c r="M17" s="19">
        <f>SUMIF(Table4[[#All],[admin2Pcode]],Table3[[#This Row],[admin2Pcode]],Table4[[#All],[Male 0-4]])</f>
        <v>372</v>
      </c>
      <c r="N17" s="19">
        <f>SUMIF(Table4[[#All],[admin2Pcode]],Table3[[#This Row],[admin2Pcode]],Table4[[#All],[Male 5-17]])</f>
        <v>698</v>
      </c>
      <c r="O17" s="19">
        <f>SUMIF(Table4[[#All],[admin2Pcode]],Table3[[#This Row],[admin2Pcode]],Table4[[#All],[Male 18-60]])</f>
        <v>633</v>
      </c>
      <c r="P17" s="19">
        <f>SUMIF(Table4[[#All],[admin2Pcode]],Table3[[#This Row],[admin2Pcode]],Table4[[#All],[Male 60+]])</f>
        <v>24</v>
      </c>
      <c r="Q17" s="19">
        <f>SUMIF(Table4[[#All],[admin2Pcode]],Table3[[#This Row],[admin2Pcode]],Table4[[#All],[Female 0-4]])</f>
        <v>346</v>
      </c>
      <c r="R17" s="19">
        <f>SUMIF(Table4[[#All],[admin2Pcode]],Table3[[#This Row],[admin2Pcode]],Table4[[#All],[Female 5-17]])</f>
        <v>643</v>
      </c>
      <c r="S17" s="19">
        <f>SUMIF(Table4[[#All],[admin2Pcode]],Table3[[#This Row],[admin2Pcode]],Table4[[#All],[Female 18-60]])</f>
        <v>838</v>
      </c>
      <c r="T17" s="19">
        <f>SUMIF(Table4[[#All],[admin2Pcode]],Table3[[#This Row],[admin2Pcode]],Table4[[#All],[Female 60+]])</f>
        <v>27</v>
      </c>
    </row>
    <row r="18" spans="1:20" x14ac:dyDescent="0.25">
      <c r="A18" s="9" t="s">
        <v>628</v>
      </c>
      <c r="B18" s="9" t="s">
        <v>627</v>
      </c>
      <c r="C18" s="9" t="s">
        <v>626</v>
      </c>
      <c r="D18" s="9" t="s">
        <v>98</v>
      </c>
      <c r="E18" s="9" t="s">
        <v>661</v>
      </c>
      <c r="F18" s="9" t="s">
        <v>99</v>
      </c>
      <c r="G18" s="9" t="s">
        <v>132</v>
      </c>
      <c r="H18" s="9" t="s">
        <v>698</v>
      </c>
      <c r="I18" s="9" t="s">
        <v>133</v>
      </c>
      <c r="J18" s="9" t="s">
        <v>132</v>
      </c>
      <c r="K18" s="19">
        <f>SUMIF(Table4[[#All],[admin2Pcode]],Table3[[#This Row],[admin2Pcode]],Table4[[#All],[Total HH]])</f>
        <v>6145</v>
      </c>
      <c r="L18" s="19">
        <f>SUMIF(Table4[[#All],[admin2Pcode]],Table3[[#This Row],[admin2Pcode]],Table4[[#All],[Total individuals]])</f>
        <v>31631</v>
      </c>
      <c r="M18" s="19">
        <f>SUMIF(Table4[[#All],[admin2Pcode]],Table3[[#This Row],[admin2Pcode]],Table4[[#All],[Male 0-4]])</f>
        <v>3281</v>
      </c>
      <c r="N18" s="19">
        <f>SUMIF(Table4[[#All],[admin2Pcode]],Table3[[#This Row],[admin2Pcode]],Table4[[#All],[Male 5-17]])</f>
        <v>6144</v>
      </c>
      <c r="O18" s="19">
        <f>SUMIF(Table4[[#All],[admin2Pcode]],Table3[[#This Row],[admin2Pcode]],Table4[[#All],[Male 18-60]])</f>
        <v>5603</v>
      </c>
      <c r="P18" s="19">
        <f>SUMIF(Table4[[#All],[admin2Pcode]],Table3[[#This Row],[admin2Pcode]],Table4[[#All],[Male 60+]])</f>
        <v>219</v>
      </c>
      <c r="Q18" s="19">
        <f>SUMIF(Table4[[#All],[admin2Pcode]],Table3[[#This Row],[admin2Pcode]],Table4[[#All],[Female 0-4]])</f>
        <v>3068</v>
      </c>
      <c r="R18" s="19">
        <f>SUMIF(Table4[[#All],[admin2Pcode]],Table3[[#This Row],[admin2Pcode]],Table4[[#All],[Female 5-17]])</f>
        <v>5684</v>
      </c>
      <c r="S18" s="19">
        <f>SUMIF(Table4[[#All],[admin2Pcode]],Table3[[#This Row],[admin2Pcode]],Table4[[#All],[Female 18-60]])</f>
        <v>7389</v>
      </c>
      <c r="T18" s="19">
        <f>SUMIF(Table4[[#All],[admin2Pcode]],Table3[[#This Row],[admin2Pcode]],Table4[[#All],[Female 60+]])</f>
        <v>246</v>
      </c>
    </row>
    <row r="19" spans="1:20" x14ac:dyDescent="0.25">
      <c r="A19" s="9" t="s">
        <v>628</v>
      </c>
      <c r="B19" s="9" t="s">
        <v>627</v>
      </c>
      <c r="C19" s="9" t="s">
        <v>626</v>
      </c>
      <c r="D19" s="9" t="s">
        <v>98</v>
      </c>
      <c r="E19" s="9" t="s">
        <v>661</v>
      </c>
      <c r="F19" s="9" t="s">
        <v>99</v>
      </c>
      <c r="G19" s="9" t="s">
        <v>100</v>
      </c>
      <c r="H19" s="9" t="s">
        <v>688</v>
      </c>
      <c r="I19" s="9" t="s">
        <v>101</v>
      </c>
      <c r="J19" s="9" t="s">
        <v>100</v>
      </c>
      <c r="K19" s="19">
        <f>SUMIF(Table4[[#All],[admin2Pcode]],Table3[[#This Row],[admin2Pcode]],Table4[[#All],[Total HH]])</f>
        <v>1822</v>
      </c>
      <c r="L19" s="19">
        <f>SUMIF(Table4[[#All],[admin2Pcode]],Table3[[#This Row],[admin2Pcode]],Table4[[#All],[Total individuals]])</f>
        <v>6103</v>
      </c>
      <c r="M19" s="19">
        <f>SUMIF(Table4[[#All],[admin2Pcode]],Table3[[#This Row],[admin2Pcode]],Table4[[#All],[Male 0-4]])</f>
        <v>618</v>
      </c>
      <c r="N19" s="19">
        <f>SUMIF(Table4[[#All],[admin2Pcode]],Table3[[#This Row],[admin2Pcode]],Table4[[#All],[Male 5-17]])</f>
        <v>1172</v>
      </c>
      <c r="O19" s="19">
        <f>SUMIF(Table4[[#All],[admin2Pcode]],Table3[[#This Row],[admin2Pcode]],Table4[[#All],[Male 18-60]])</f>
        <v>1060</v>
      </c>
      <c r="P19" s="19">
        <f>SUMIF(Table4[[#All],[admin2Pcode]],Table3[[#This Row],[admin2Pcode]],Table4[[#All],[Male 60+]])</f>
        <v>49</v>
      </c>
      <c r="Q19" s="19">
        <f>SUMIF(Table4[[#All],[admin2Pcode]],Table3[[#This Row],[admin2Pcode]],Table4[[#All],[Female 0-4]])</f>
        <v>577</v>
      </c>
      <c r="R19" s="19">
        <f>SUMIF(Table4[[#All],[admin2Pcode]],Table3[[#This Row],[admin2Pcode]],Table4[[#All],[Female 5-17]])</f>
        <v>1085</v>
      </c>
      <c r="S19" s="19">
        <f>SUMIF(Table4[[#All],[admin2Pcode]],Table3[[#This Row],[admin2Pcode]],Table4[[#All],[Female 18-60]])</f>
        <v>1473</v>
      </c>
      <c r="T19" s="19">
        <f>SUMIF(Table4[[#All],[admin2Pcode]],Table3[[#This Row],[admin2Pcode]],Table4[[#All],[Female 60+]])</f>
        <v>64</v>
      </c>
    </row>
    <row r="20" spans="1:20" x14ac:dyDescent="0.25">
      <c r="A20" s="9" t="s">
        <v>628</v>
      </c>
      <c r="B20" s="9" t="s">
        <v>627</v>
      </c>
      <c r="C20" s="9" t="s">
        <v>626</v>
      </c>
      <c r="D20" s="9" t="s">
        <v>98</v>
      </c>
      <c r="E20" s="9" t="s">
        <v>661</v>
      </c>
      <c r="F20" s="9" t="s">
        <v>99</v>
      </c>
      <c r="G20" s="9" t="s">
        <v>146</v>
      </c>
      <c r="H20" s="9" t="s">
        <v>672</v>
      </c>
      <c r="I20" s="9" t="s">
        <v>147</v>
      </c>
      <c r="J20" s="9" t="s">
        <v>146</v>
      </c>
      <c r="K20" s="19">
        <f>SUMIF(Table4[[#All],[admin2Pcode]],Table3[[#This Row],[admin2Pcode]],Table4[[#All],[Total HH]])</f>
        <v>1350</v>
      </c>
      <c r="L20" s="19">
        <f>SUMIF(Table4[[#All],[admin2Pcode]],Table3[[#This Row],[admin2Pcode]],Table4[[#All],[Total individuals]])</f>
        <v>5811</v>
      </c>
      <c r="M20" s="19">
        <f>SUMIF(Table4[[#All],[admin2Pcode]],Table3[[#This Row],[admin2Pcode]],Table4[[#All],[Male 0-4]])</f>
        <v>574</v>
      </c>
      <c r="N20" s="19">
        <f>SUMIF(Table4[[#All],[admin2Pcode]],Table3[[#This Row],[admin2Pcode]],Table4[[#All],[Male 5-17]])</f>
        <v>1200</v>
      </c>
      <c r="O20" s="19">
        <f>SUMIF(Table4[[#All],[admin2Pcode]],Table3[[#This Row],[admin2Pcode]],Table4[[#All],[Male 18-60]])</f>
        <v>894</v>
      </c>
      <c r="P20" s="19">
        <f>SUMIF(Table4[[#All],[admin2Pcode]],Table3[[#This Row],[admin2Pcode]],Table4[[#All],[Male 60+]])</f>
        <v>33</v>
      </c>
      <c r="Q20" s="19">
        <f>SUMIF(Table4[[#All],[admin2Pcode]],Table3[[#This Row],[admin2Pcode]],Table4[[#All],[Female 0-4]])</f>
        <v>570</v>
      </c>
      <c r="R20" s="19">
        <f>SUMIF(Table4[[#All],[admin2Pcode]],Table3[[#This Row],[admin2Pcode]],Table4[[#All],[Female 5-17]])</f>
        <v>1066</v>
      </c>
      <c r="S20" s="19">
        <f>SUMIF(Table4[[#All],[admin2Pcode]],Table3[[#This Row],[admin2Pcode]],Table4[[#All],[Female 18-60]])</f>
        <v>1433</v>
      </c>
      <c r="T20" s="19">
        <f>SUMIF(Table4[[#All],[admin2Pcode]],Table3[[#This Row],[admin2Pcode]],Table4[[#All],[Female 60+]])</f>
        <v>39</v>
      </c>
    </row>
    <row r="21" spans="1:20" x14ac:dyDescent="0.25">
      <c r="A21" s="9" t="s">
        <v>628</v>
      </c>
      <c r="B21" s="9" t="s">
        <v>627</v>
      </c>
      <c r="C21" s="9" t="s">
        <v>626</v>
      </c>
      <c r="D21" s="9" t="s">
        <v>98</v>
      </c>
      <c r="E21" s="9" t="s">
        <v>661</v>
      </c>
      <c r="F21" s="9" t="s">
        <v>99</v>
      </c>
      <c r="G21" s="9" t="s">
        <v>110</v>
      </c>
      <c r="H21" s="9" t="s">
        <v>684</v>
      </c>
      <c r="I21" s="9" t="s">
        <v>111</v>
      </c>
      <c r="J21" s="9" t="s">
        <v>110</v>
      </c>
      <c r="K21" s="19">
        <f>SUMIF(Table4[[#All],[admin2Pcode]],Table3[[#This Row],[admin2Pcode]],Table4[[#All],[Total HH]])</f>
        <v>2249</v>
      </c>
      <c r="L21" s="19">
        <f>SUMIF(Table4[[#All],[admin2Pcode]],Table3[[#This Row],[admin2Pcode]],Table4[[#All],[Total individuals]])</f>
        <v>9350</v>
      </c>
      <c r="M21" s="19">
        <f>SUMIF(Table4[[#All],[admin2Pcode]],Table3[[#This Row],[admin2Pcode]],Table4[[#All],[Male 0-4]])</f>
        <v>915</v>
      </c>
      <c r="N21" s="19">
        <f>SUMIF(Table4[[#All],[admin2Pcode]],Table3[[#This Row],[admin2Pcode]],Table4[[#All],[Male 5-17]])</f>
        <v>1887</v>
      </c>
      <c r="O21" s="19">
        <f>SUMIF(Table4[[#All],[admin2Pcode]],Table3[[#This Row],[admin2Pcode]],Table4[[#All],[Male 18-60]])</f>
        <v>1461</v>
      </c>
      <c r="P21" s="19">
        <f>SUMIF(Table4[[#All],[admin2Pcode]],Table3[[#This Row],[admin2Pcode]],Table4[[#All],[Male 60+]])</f>
        <v>67</v>
      </c>
      <c r="Q21" s="19">
        <f>SUMIF(Table4[[#All],[admin2Pcode]],Table3[[#This Row],[admin2Pcode]],Table4[[#All],[Female 0-4]])</f>
        <v>886</v>
      </c>
      <c r="R21" s="19">
        <f>SUMIF(Table4[[#All],[admin2Pcode]],Table3[[#This Row],[admin2Pcode]],Table4[[#All],[Female 5-17]])</f>
        <v>1751</v>
      </c>
      <c r="S21" s="19">
        <f>SUMIF(Table4[[#All],[admin2Pcode]],Table3[[#This Row],[admin2Pcode]],Table4[[#All],[Female 18-60]])</f>
        <v>2291</v>
      </c>
      <c r="T21" s="19">
        <f>SUMIF(Table4[[#All],[admin2Pcode]],Table3[[#This Row],[admin2Pcode]],Table4[[#All],[Female 60+]])</f>
        <v>97</v>
      </c>
    </row>
    <row r="22" spans="1:20" x14ac:dyDescent="0.25">
      <c r="A22" s="9" t="s">
        <v>628</v>
      </c>
      <c r="B22" s="9" t="s">
        <v>627</v>
      </c>
      <c r="C22" s="9" t="s">
        <v>626</v>
      </c>
      <c r="D22" s="9" t="s">
        <v>181</v>
      </c>
      <c r="E22" s="9" t="s">
        <v>770</v>
      </c>
      <c r="F22" s="9" t="s">
        <v>182</v>
      </c>
      <c r="G22" s="9" t="s">
        <v>181</v>
      </c>
      <c r="H22" s="9" t="s">
        <v>778</v>
      </c>
      <c r="I22" s="9" t="s">
        <v>183</v>
      </c>
      <c r="J22" s="9" t="s">
        <v>181</v>
      </c>
      <c r="K22" s="19">
        <f>SUMIF(Table4[[#All],[admin2Pcode]],Table3[[#This Row],[admin2Pcode]],Table4[[#All],[Total HH]])</f>
        <v>10626</v>
      </c>
      <c r="L22" s="19">
        <f>SUMIF(Table4[[#All],[admin2Pcode]],Table3[[#This Row],[admin2Pcode]],Table4[[#All],[Total individuals]])</f>
        <v>54296</v>
      </c>
      <c r="M22" s="19">
        <f>SUMIF(Table4[[#All],[admin2Pcode]],Table3[[#This Row],[admin2Pcode]],Table4[[#All],[Male 0-4]])</f>
        <v>5579</v>
      </c>
      <c r="N22" s="19">
        <f>SUMIF(Table4[[#All],[admin2Pcode]],Table3[[#This Row],[admin2Pcode]],Table4[[#All],[Male 5-17]])</f>
        <v>10517</v>
      </c>
      <c r="O22" s="19">
        <f>SUMIF(Table4[[#All],[admin2Pcode]],Table3[[#This Row],[admin2Pcode]],Table4[[#All],[Male 18-60]])</f>
        <v>9506</v>
      </c>
      <c r="P22" s="19">
        <f>SUMIF(Table4[[#All],[admin2Pcode]],Table3[[#This Row],[admin2Pcode]],Table4[[#All],[Male 60+]])</f>
        <v>382</v>
      </c>
      <c r="Q22" s="19">
        <f>SUMIF(Table4[[#All],[admin2Pcode]],Table3[[#This Row],[admin2Pcode]],Table4[[#All],[Female 0-4]])</f>
        <v>5295</v>
      </c>
      <c r="R22" s="19">
        <f>SUMIF(Table4[[#All],[admin2Pcode]],Table3[[#This Row],[admin2Pcode]],Table4[[#All],[Female 5-17]])</f>
        <v>9773</v>
      </c>
      <c r="S22" s="19">
        <f>SUMIF(Table4[[#All],[admin2Pcode]],Table3[[#This Row],[admin2Pcode]],Table4[[#All],[Female 18-60]])</f>
        <v>12824</v>
      </c>
      <c r="T22" s="19">
        <f>SUMIF(Table4[[#All],[admin2Pcode]],Table3[[#This Row],[admin2Pcode]],Table4[[#All],[Female 60+]])</f>
        <v>430</v>
      </c>
    </row>
    <row r="23" spans="1:20" x14ac:dyDescent="0.25">
      <c r="A23" s="9" t="s">
        <v>628</v>
      </c>
      <c r="B23" s="9" t="s">
        <v>627</v>
      </c>
      <c r="C23" s="9" t="s">
        <v>626</v>
      </c>
      <c r="D23" s="9" t="s">
        <v>181</v>
      </c>
      <c r="E23" s="9" t="s">
        <v>770</v>
      </c>
      <c r="F23" s="9" t="s">
        <v>182</v>
      </c>
      <c r="G23" s="9" t="s">
        <v>212</v>
      </c>
      <c r="H23" s="9" t="s">
        <v>793</v>
      </c>
      <c r="I23" s="9" t="s">
        <v>213</v>
      </c>
      <c r="J23" s="9" t="s">
        <v>212</v>
      </c>
      <c r="K23" s="19">
        <f>SUMIF(Table4[[#All],[admin2Pcode]],Table3[[#This Row],[admin2Pcode]],Table4[[#All],[Total HH]])</f>
        <v>1431</v>
      </c>
      <c r="L23" s="19">
        <f>SUMIF(Table4[[#All],[admin2Pcode]],Table3[[#This Row],[admin2Pcode]],Table4[[#All],[Total individuals]])</f>
        <v>9388</v>
      </c>
      <c r="M23" s="19">
        <f>SUMIF(Table4[[#All],[admin2Pcode]],Table3[[#This Row],[admin2Pcode]],Table4[[#All],[Male 0-4]])</f>
        <v>962</v>
      </c>
      <c r="N23" s="19">
        <f>SUMIF(Table4[[#All],[admin2Pcode]],Table3[[#This Row],[admin2Pcode]],Table4[[#All],[Male 5-17]])</f>
        <v>1812</v>
      </c>
      <c r="O23" s="19">
        <f>SUMIF(Table4[[#All],[admin2Pcode]],Table3[[#This Row],[admin2Pcode]],Table4[[#All],[Male 18-60]])</f>
        <v>1688</v>
      </c>
      <c r="P23" s="19">
        <f>SUMIF(Table4[[#All],[admin2Pcode]],Table3[[#This Row],[admin2Pcode]],Table4[[#All],[Male 60+]])</f>
        <v>98</v>
      </c>
      <c r="Q23" s="19">
        <f>SUMIF(Table4[[#All],[admin2Pcode]],Table3[[#This Row],[admin2Pcode]],Table4[[#All],[Female 0-4]])</f>
        <v>961</v>
      </c>
      <c r="R23" s="19">
        <f>SUMIF(Table4[[#All],[admin2Pcode]],Table3[[#This Row],[admin2Pcode]],Table4[[#All],[Female 5-17]])</f>
        <v>1626</v>
      </c>
      <c r="S23" s="19">
        <f>SUMIF(Table4[[#All],[admin2Pcode]],Table3[[#This Row],[admin2Pcode]],Table4[[#All],[Female 18-60]])</f>
        <v>2171</v>
      </c>
      <c r="T23" s="19">
        <f>SUMIF(Table4[[#All],[admin2Pcode]],Table3[[#This Row],[admin2Pcode]],Table4[[#All],[Female 60+]])</f>
        <v>69</v>
      </c>
    </row>
    <row r="24" spans="1:20" x14ac:dyDescent="0.25">
      <c r="A24" s="9" t="s">
        <v>628</v>
      </c>
      <c r="B24" s="9" t="s">
        <v>627</v>
      </c>
      <c r="C24" s="9" t="s">
        <v>626</v>
      </c>
      <c r="D24" s="9" t="s">
        <v>181</v>
      </c>
      <c r="E24" s="9" t="s">
        <v>770</v>
      </c>
      <c r="F24" s="9" t="s">
        <v>182</v>
      </c>
      <c r="G24" s="9" t="s">
        <v>188</v>
      </c>
      <c r="H24" s="9" t="s">
        <v>769</v>
      </c>
      <c r="I24" s="9" t="s">
        <v>189</v>
      </c>
      <c r="J24" s="9" t="s">
        <v>188</v>
      </c>
      <c r="K24" s="19">
        <f>SUMIF(Table4[[#All],[admin2Pcode]],Table3[[#This Row],[admin2Pcode]],Table4[[#All],[Total HH]])</f>
        <v>258</v>
      </c>
      <c r="L24" s="19">
        <f>SUMIF(Table4[[#All],[admin2Pcode]],Table3[[#This Row],[admin2Pcode]],Table4[[#All],[Total individuals]])</f>
        <v>1186</v>
      </c>
      <c r="M24" s="19">
        <f>SUMIF(Table4[[#All],[admin2Pcode]],Table3[[#This Row],[admin2Pcode]],Table4[[#All],[Male 0-4]])</f>
        <v>121</v>
      </c>
      <c r="N24" s="19">
        <f>SUMIF(Table4[[#All],[admin2Pcode]],Table3[[#This Row],[admin2Pcode]],Table4[[#All],[Male 5-17]])</f>
        <v>230</v>
      </c>
      <c r="O24" s="19">
        <f>SUMIF(Table4[[#All],[admin2Pcode]],Table3[[#This Row],[admin2Pcode]],Table4[[#All],[Male 18-60]])</f>
        <v>205</v>
      </c>
      <c r="P24" s="19">
        <f>SUMIF(Table4[[#All],[admin2Pcode]],Table3[[#This Row],[admin2Pcode]],Table4[[#All],[Male 60+]])</f>
        <v>10</v>
      </c>
      <c r="Q24" s="19">
        <f>SUMIF(Table4[[#All],[admin2Pcode]],Table3[[#This Row],[admin2Pcode]],Table4[[#All],[Female 0-4]])</f>
        <v>114</v>
      </c>
      <c r="R24" s="19">
        <f>SUMIF(Table4[[#All],[admin2Pcode]],Table3[[#This Row],[admin2Pcode]],Table4[[#All],[Female 5-17]])</f>
        <v>208</v>
      </c>
      <c r="S24" s="19">
        <f>SUMIF(Table4[[#All],[admin2Pcode]],Table3[[#This Row],[admin2Pcode]],Table4[[#All],[Female 18-60]])</f>
        <v>284</v>
      </c>
      <c r="T24" s="19">
        <f>SUMIF(Table4[[#All],[admin2Pcode]],Table3[[#This Row],[admin2Pcode]],Table4[[#All],[Female 60+]])</f>
        <v>9</v>
      </c>
    </row>
    <row r="25" spans="1:20" x14ac:dyDescent="0.25">
      <c r="A25" s="9" t="s">
        <v>628</v>
      </c>
      <c r="B25" s="9" t="s">
        <v>627</v>
      </c>
      <c r="C25" s="9" t="s">
        <v>626</v>
      </c>
      <c r="D25" s="9" t="s">
        <v>181</v>
      </c>
      <c r="E25" s="9" t="s">
        <v>770</v>
      </c>
      <c r="F25" s="9" t="s">
        <v>182</v>
      </c>
      <c r="G25" s="9" t="s">
        <v>196</v>
      </c>
      <c r="H25" s="9" t="s">
        <v>790</v>
      </c>
      <c r="I25" s="9" t="s">
        <v>197</v>
      </c>
      <c r="J25" s="9" t="s">
        <v>196</v>
      </c>
      <c r="K25" s="19">
        <f>SUMIF(Table4[[#All],[admin2Pcode]],Table3[[#This Row],[admin2Pcode]],Table4[[#All],[Total HH]])</f>
        <v>812</v>
      </c>
      <c r="L25" s="19">
        <f>SUMIF(Table4[[#All],[admin2Pcode]],Table3[[#This Row],[admin2Pcode]],Table4[[#All],[Total individuals]])</f>
        <v>3849</v>
      </c>
      <c r="M25" s="19">
        <f>SUMIF(Table4[[#All],[admin2Pcode]],Table3[[#This Row],[admin2Pcode]],Table4[[#All],[Male 0-4]])</f>
        <v>345</v>
      </c>
      <c r="N25" s="19">
        <f>SUMIF(Table4[[#All],[admin2Pcode]],Table3[[#This Row],[admin2Pcode]],Table4[[#All],[Male 5-17]])</f>
        <v>752</v>
      </c>
      <c r="O25" s="19">
        <f>SUMIF(Table4[[#All],[admin2Pcode]],Table3[[#This Row],[admin2Pcode]],Table4[[#All],[Male 18-60]])</f>
        <v>705</v>
      </c>
      <c r="P25" s="19">
        <f>SUMIF(Table4[[#All],[admin2Pcode]],Table3[[#This Row],[admin2Pcode]],Table4[[#All],[Male 60+]])</f>
        <v>25</v>
      </c>
      <c r="Q25" s="19">
        <f>SUMIF(Table4[[#All],[admin2Pcode]],Table3[[#This Row],[admin2Pcode]],Table4[[#All],[Female 0-4]])</f>
        <v>356</v>
      </c>
      <c r="R25" s="19">
        <f>SUMIF(Table4[[#All],[admin2Pcode]],Table3[[#This Row],[admin2Pcode]],Table4[[#All],[Female 5-17]])</f>
        <v>731</v>
      </c>
      <c r="S25" s="19">
        <f>SUMIF(Table4[[#All],[admin2Pcode]],Table3[[#This Row],[admin2Pcode]],Table4[[#All],[Female 18-60]])</f>
        <v>906</v>
      </c>
      <c r="T25" s="19">
        <f>SUMIF(Table4[[#All],[admin2Pcode]],Table3[[#This Row],[admin2Pcode]],Table4[[#All],[Female 60+]])</f>
        <v>28</v>
      </c>
    </row>
    <row r="26" spans="1:20" x14ac:dyDescent="0.25">
      <c r="A26" s="9" t="s">
        <v>628</v>
      </c>
      <c r="B26" s="9" t="s">
        <v>627</v>
      </c>
      <c r="C26" s="9" t="s">
        <v>626</v>
      </c>
      <c r="D26" s="9" t="s">
        <v>181</v>
      </c>
      <c r="E26" s="9" t="s">
        <v>770</v>
      </c>
      <c r="F26" s="9" t="s">
        <v>182</v>
      </c>
      <c r="G26" s="9" t="s">
        <v>227</v>
      </c>
      <c r="H26" s="9" t="s">
        <v>775</v>
      </c>
      <c r="I26" s="9" t="s">
        <v>228</v>
      </c>
      <c r="J26" s="9" t="s">
        <v>227</v>
      </c>
      <c r="K26" s="19">
        <f>SUMIF(Table4[[#All],[admin2Pcode]],Table3[[#This Row],[admin2Pcode]],Table4[[#All],[Total HH]])</f>
        <v>163</v>
      </c>
      <c r="L26" s="19">
        <f>SUMIF(Table4[[#All],[admin2Pcode]],Table3[[#This Row],[admin2Pcode]],Table4[[#All],[Total individuals]])</f>
        <v>719</v>
      </c>
      <c r="M26" s="19">
        <f>SUMIF(Table4[[#All],[admin2Pcode]],Table3[[#This Row],[admin2Pcode]],Table4[[#All],[Male 0-4]])</f>
        <v>74</v>
      </c>
      <c r="N26" s="19">
        <f>SUMIF(Table4[[#All],[admin2Pcode]],Table3[[#This Row],[admin2Pcode]],Table4[[#All],[Male 5-17]])</f>
        <v>141</v>
      </c>
      <c r="O26" s="19">
        <f>SUMIF(Table4[[#All],[admin2Pcode]],Table3[[#This Row],[admin2Pcode]],Table4[[#All],[Male 18-60]])</f>
        <v>127</v>
      </c>
      <c r="P26" s="19">
        <f>SUMIF(Table4[[#All],[admin2Pcode]],Table3[[#This Row],[admin2Pcode]],Table4[[#All],[Male 60+]])</f>
        <v>5</v>
      </c>
      <c r="Q26" s="19">
        <f>SUMIF(Table4[[#All],[admin2Pcode]],Table3[[#This Row],[admin2Pcode]],Table4[[#All],[Female 0-4]])</f>
        <v>74</v>
      </c>
      <c r="R26" s="19">
        <f>SUMIF(Table4[[#All],[admin2Pcode]],Table3[[#This Row],[admin2Pcode]],Table4[[#All],[Female 5-17]])</f>
        <v>127</v>
      </c>
      <c r="S26" s="19">
        <f>SUMIF(Table4[[#All],[admin2Pcode]],Table3[[#This Row],[admin2Pcode]],Table4[[#All],[Female 18-60]])</f>
        <v>165</v>
      </c>
      <c r="T26" s="19">
        <f>SUMIF(Table4[[#All],[admin2Pcode]],Table3[[#This Row],[admin2Pcode]],Table4[[#All],[Female 60+]])</f>
        <v>6</v>
      </c>
    </row>
    <row r="27" spans="1:20" x14ac:dyDescent="0.25">
      <c r="A27" s="9" t="s">
        <v>628</v>
      </c>
      <c r="B27" s="9" t="s">
        <v>627</v>
      </c>
      <c r="C27" s="9" t="s">
        <v>626</v>
      </c>
      <c r="D27" s="9" t="s">
        <v>181</v>
      </c>
      <c r="E27" s="9" t="s">
        <v>770</v>
      </c>
      <c r="F27" s="9" t="s">
        <v>182</v>
      </c>
      <c r="G27" s="9" t="s">
        <v>200</v>
      </c>
      <c r="H27" s="9" t="s">
        <v>795</v>
      </c>
      <c r="I27" s="9" t="s">
        <v>201</v>
      </c>
      <c r="J27" s="9" t="s">
        <v>200</v>
      </c>
      <c r="K27" s="19">
        <f>SUMIF(Table4[[#All],[admin2Pcode]],Table3[[#This Row],[admin2Pcode]],Table4[[#All],[Total HH]])</f>
        <v>28</v>
      </c>
      <c r="L27" s="19">
        <f>SUMIF(Table4[[#All],[admin2Pcode]],Table3[[#This Row],[admin2Pcode]],Table4[[#All],[Total individuals]])</f>
        <v>218</v>
      </c>
      <c r="M27" s="19">
        <f>SUMIF(Table4[[#All],[admin2Pcode]],Table3[[#This Row],[admin2Pcode]],Table4[[#All],[Male 0-4]])</f>
        <v>22</v>
      </c>
      <c r="N27" s="19">
        <f>SUMIF(Table4[[#All],[admin2Pcode]],Table3[[#This Row],[admin2Pcode]],Table4[[#All],[Male 5-17]])</f>
        <v>39</v>
      </c>
      <c r="O27" s="19">
        <f>SUMIF(Table4[[#All],[admin2Pcode]],Table3[[#This Row],[admin2Pcode]],Table4[[#All],[Male 18-60]])</f>
        <v>40</v>
      </c>
      <c r="P27" s="19">
        <f>SUMIF(Table4[[#All],[admin2Pcode]],Table3[[#This Row],[admin2Pcode]],Table4[[#All],[Male 60+]])</f>
        <v>1</v>
      </c>
      <c r="Q27" s="19">
        <f>SUMIF(Table4[[#All],[admin2Pcode]],Table3[[#This Row],[admin2Pcode]],Table4[[#All],[Female 0-4]])</f>
        <v>23</v>
      </c>
      <c r="R27" s="19">
        <f>SUMIF(Table4[[#All],[admin2Pcode]],Table3[[#This Row],[admin2Pcode]],Table4[[#All],[Female 5-17]])</f>
        <v>40</v>
      </c>
      <c r="S27" s="19">
        <f>SUMIF(Table4[[#All],[admin2Pcode]],Table3[[#This Row],[admin2Pcode]],Table4[[#All],[Female 18-60]])</f>
        <v>51</v>
      </c>
      <c r="T27" s="19">
        <f>SUMIF(Table4[[#All],[admin2Pcode]],Table3[[#This Row],[admin2Pcode]],Table4[[#All],[Female 60+]])</f>
        <v>1</v>
      </c>
    </row>
    <row r="28" spans="1:20" x14ac:dyDescent="0.25">
      <c r="A28" s="9" t="s">
        <v>628</v>
      </c>
      <c r="B28" s="9" t="s">
        <v>627</v>
      </c>
      <c r="C28" s="9" t="s">
        <v>626</v>
      </c>
      <c r="D28" s="9" t="s">
        <v>234</v>
      </c>
      <c r="E28" s="9" t="s">
        <v>798</v>
      </c>
      <c r="F28" s="9" t="s">
        <v>235</v>
      </c>
      <c r="G28" s="9" t="s">
        <v>234</v>
      </c>
      <c r="H28" s="9" t="s">
        <v>808</v>
      </c>
      <c r="I28" s="9" t="s">
        <v>236</v>
      </c>
      <c r="J28" s="9" t="s">
        <v>234</v>
      </c>
      <c r="K28" s="19">
        <f>SUMIF(Table4[[#All],[admin2Pcode]],Table3[[#This Row],[admin2Pcode]],Table4[[#All],[Total HH]])</f>
        <v>8060</v>
      </c>
      <c r="L28" s="19">
        <f>SUMIF(Table4[[#All],[admin2Pcode]],Table3[[#This Row],[admin2Pcode]],Table4[[#All],[Total individuals]])</f>
        <v>37659</v>
      </c>
      <c r="M28" s="19">
        <f>SUMIF(Table4[[#All],[admin2Pcode]],Table3[[#This Row],[admin2Pcode]],Table4[[#All],[Male 0-4]])</f>
        <v>3869</v>
      </c>
      <c r="N28" s="19">
        <f>SUMIF(Table4[[#All],[admin2Pcode]],Table3[[#This Row],[admin2Pcode]],Table4[[#All],[Male 5-17]])</f>
        <v>7246</v>
      </c>
      <c r="O28" s="19">
        <f>SUMIF(Table4[[#All],[admin2Pcode]],Table3[[#This Row],[admin2Pcode]],Table4[[#All],[Male 18-60]])</f>
        <v>6905</v>
      </c>
      <c r="P28" s="19">
        <f>SUMIF(Table4[[#All],[admin2Pcode]],Table3[[#This Row],[admin2Pcode]],Table4[[#All],[Male 60+]])</f>
        <v>257</v>
      </c>
      <c r="Q28" s="19">
        <f>SUMIF(Table4[[#All],[admin2Pcode]],Table3[[#This Row],[admin2Pcode]],Table4[[#All],[Female 0-4]])</f>
        <v>3586</v>
      </c>
      <c r="R28" s="19">
        <f>SUMIF(Table4[[#All],[admin2Pcode]],Table3[[#This Row],[admin2Pcode]],Table4[[#All],[Female 5-17]])</f>
        <v>6705</v>
      </c>
      <c r="S28" s="19">
        <f>SUMIF(Table4[[#All],[admin2Pcode]],Table3[[#This Row],[admin2Pcode]],Table4[[#All],[Female 18-60]])</f>
        <v>8814</v>
      </c>
      <c r="T28" s="19">
        <f>SUMIF(Table4[[#All],[admin2Pcode]],Table3[[#This Row],[admin2Pcode]],Table4[[#All],[Female 60+]])</f>
        <v>287</v>
      </c>
    </row>
    <row r="29" spans="1:20" x14ac:dyDescent="0.25">
      <c r="A29" s="9" t="s">
        <v>628</v>
      </c>
      <c r="B29" s="9" t="s">
        <v>627</v>
      </c>
      <c r="C29" s="9" t="s">
        <v>626</v>
      </c>
      <c r="D29" s="9" t="s">
        <v>234</v>
      </c>
      <c r="E29" s="9" t="s">
        <v>798</v>
      </c>
      <c r="F29" s="9" t="s">
        <v>235</v>
      </c>
      <c r="G29" s="9" t="s">
        <v>254</v>
      </c>
      <c r="H29" s="9" t="s">
        <v>812</v>
      </c>
      <c r="I29" s="9" t="s">
        <v>255</v>
      </c>
      <c r="J29" s="9" t="s">
        <v>254</v>
      </c>
      <c r="K29" s="19">
        <f>SUMIF(Table4[[#All],[admin2Pcode]],Table3[[#This Row],[admin2Pcode]],Table4[[#All],[Total HH]])</f>
        <v>409</v>
      </c>
      <c r="L29" s="19">
        <f>SUMIF(Table4[[#All],[admin2Pcode]],Table3[[#This Row],[admin2Pcode]],Table4[[#All],[Total individuals]])</f>
        <v>1738</v>
      </c>
      <c r="M29" s="19">
        <f>SUMIF(Table4[[#All],[admin2Pcode]],Table3[[#This Row],[admin2Pcode]],Table4[[#All],[Male 0-4]])</f>
        <v>179</v>
      </c>
      <c r="N29" s="19">
        <f>SUMIF(Table4[[#All],[admin2Pcode]],Table3[[#This Row],[admin2Pcode]],Table4[[#All],[Male 5-17]])</f>
        <v>351</v>
      </c>
      <c r="O29" s="19">
        <f>SUMIF(Table4[[#All],[admin2Pcode]],Table3[[#This Row],[admin2Pcode]],Table4[[#All],[Male 18-60]])</f>
        <v>325</v>
      </c>
      <c r="P29" s="19">
        <f>SUMIF(Table4[[#All],[admin2Pcode]],Table3[[#This Row],[admin2Pcode]],Table4[[#All],[Male 60+]])</f>
        <v>7</v>
      </c>
      <c r="Q29" s="19">
        <f>SUMIF(Table4[[#All],[admin2Pcode]],Table3[[#This Row],[admin2Pcode]],Table4[[#All],[Female 0-4]])</f>
        <v>152</v>
      </c>
      <c r="R29" s="19">
        <f>SUMIF(Table4[[#All],[admin2Pcode]],Table3[[#This Row],[admin2Pcode]],Table4[[#All],[Female 5-17]])</f>
        <v>302</v>
      </c>
      <c r="S29" s="19">
        <f>SUMIF(Table4[[#All],[admin2Pcode]],Table3[[#This Row],[admin2Pcode]],Table4[[#All],[Female 18-60]])</f>
        <v>412</v>
      </c>
      <c r="T29" s="19">
        <f>SUMIF(Table4[[#All],[admin2Pcode]],Table3[[#This Row],[admin2Pcode]],Table4[[#All],[Female 60+]])</f>
        <v>8</v>
      </c>
    </row>
    <row r="30" spans="1:20" x14ac:dyDescent="0.25">
      <c r="A30" s="9" t="s">
        <v>628</v>
      </c>
      <c r="B30" s="9" t="s">
        <v>627</v>
      </c>
      <c r="C30" s="9" t="s">
        <v>626</v>
      </c>
      <c r="D30" s="9" t="s">
        <v>234</v>
      </c>
      <c r="E30" s="9" t="s">
        <v>798</v>
      </c>
      <c r="F30" s="9" t="s">
        <v>235</v>
      </c>
      <c r="G30" s="9" t="s">
        <v>244</v>
      </c>
      <c r="H30" s="9" t="s">
        <v>818</v>
      </c>
      <c r="I30" s="9" t="s">
        <v>245</v>
      </c>
      <c r="J30" s="9" t="s">
        <v>244</v>
      </c>
      <c r="K30" s="19">
        <f>SUMIF(Table4[[#All],[admin2Pcode]],Table3[[#This Row],[admin2Pcode]],Table4[[#All],[Total HH]])</f>
        <v>1058</v>
      </c>
      <c r="L30" s="19">
        <f>SUMIF(Table4[[#All],[admin2Pcode]],Table3[[#This Row],[admin2Pcode]],Table4[[#All],[Total individuals]])</f>
        <v>5722</v>
      </c>
      <c r="M30" s="19">
        <f>SUMIF(Table4[[#All],[admin2Pcode]],Table3[[#This Row],[admin2Pcode]],Table4[[#All],[Male 0-4]])</f>
        <v>518</v>
      </c>
      <c r="N30" s="19">
        <f>SUMIF(Table4[[#All],[admin2Pcode]],Table3[[#This Row],[admin2Pcode]],Table4[[#All],[Male 5-17]])</f>
        <v>1137</v>
      </c>
      <c r="O30" s="19">
        <f>SUMIF(Table4[[#All],[admin2Pcode]],Table3[[#This Row],[admin2Pcode]],Table4[[#All],[Male 18-60]])</f>
        <v>1138</v>
      </c>
      <c r="P30" s="19">
        <f>SUMIF(Table4[[#All],[admin2Pcode]],Table3[[#This Row],[admin2Pcode]],Table4[[#All],[Male 60+]])</f>
        <v>25</v>
      </c>
      <c r="Q30" s="19">
        <f>SUMIF(Table4[[#All],[admin2Pcode]],Table3[[#This Row],[admin2Pcode]],Table4[[#All],[Female 0-4]])</f>
        <v>479</v>
      </c>
      <c r="R30" s="19">
        <f>SUMIF(Table4[[#All],[admin2Pcode]],Table3[[#This Row],[admin2Pcode]],Table4[[#All],[Female 5-17]])</f>
        <v>1080</v>
      </c>
      <c r="S30" s="19">
        <f>SUMIF(Table4[[#All],[admin2Pcode]],Table3[[#This Row],[admin2Pcode]],Table4[[#All],[Female 18-60]])</f>
        <v>1317</v>
      </c>
      <c r="T30" s="19">
        <f>SUMIF(Table4[[#All],[admin2Pcode]],Table3[[#This Row],[admin2Pcode]],Table4[[#All],[Female 60+]])</f>
        <v>24</v>
      </c>
    </row>
    <row r="31" spans="1:20" x14ac:dyDescent="0.25">
      <c r="A31" s="9" t="s">
        <v>628</v>
      </c>
      <c r="B31" s="9" t="s">
        <v>627</v>
      </c>
      <c r="C31" s="9" t="s">
        <v>626</v>
      </c>
      <c r="D31" s="9" t="s">
        <v>234</v>
      </c>
      <c r="E31" s="9" t="s">
        <v>798</v>
      </c>
      <c r="F31" s="9" t="s">
        <v>235</v>
      </c>
      <c r="G31" s="9" t="s">
        <v>239</v>
      </c>
      <c r="H31" s="9" t="s">
        <v>802</v>
      </c>
      <c r="I31" s="9" t="s">
        <v>240</v>
      </c>
      <c r="J31" s="9" t="s">
        <v>239</v>
      </c>
      <c r="K31" s="19">
        <f>SUMIF(Table4[[#All],[admin2Pcode]],Table3[[#This Row],[admin2Pcode]],Table4[[#All],[Total HH]])</f>
        <v>81</v>
      </c>
      <c r="L31" s="19">
        <f>SUMIF(Table4[[#All],[admin2Pcode]],Table3[[#This Row],[admin2Pcode]],Table4[[#All],[Total individuals]])</f>
        <v>286</v>
      </c>
      <c r="M31" s="19">
        <f>SUMIF(Table4[[#All],[admin2Pcode]],Table3[[#This Row],[admin2Pcode]],Table4[[#All],[Male 0-4]])</f>
        <v>29</v>
      </c>
      <c r="N31" s="19">
        <f>SUMIF(Table4[[#All],[admin2Pcode]],Table3[[#This Row],[admin2Pcode]],Table4[[#All],[Male 5-17]])</f>
        <v>49</v>
      </c>
      <c r="O31" s="19">
        <f>SUMIF(Table4[[#All],[admin2Pcode]],Table3[[#This Row],[admin2Pcode]],Table4[[#All],[Male 18-60]])</f>
        <v>62</v>
      </c>
      <c r="P31" s="19">
        <f>SUMIF(Table4[[#All],[admin2Pcode]],Table3[[#This Row],[admin2Pcode]],Table4[[#All],[Male 60+]])</f>
        <v>3</v>
      </c>
      <c r="Q31" s="19">
        <f>SUMIF(Table4[[#All],[admin2Pcode]],Table3[[#This Row],[admin2Pcode]],Table4[[#All],[Female 0-4]])</f>
        <v>22</v>
      </c>
      <c r="R31" s="19">
        <f>SUMIF(Table4[[#All],[admin2Pcode]],Table3[[#This Row],[admin2Pcode]],Table4[[#All],[Female 5-17]])</f>
        <v>52</v>
      </c>
      <c r="S31" s="19">
        <f>SUMIF(Table4[[#All],[admin2Pcode]],Table3[[#This Row],[admin2Pcode]],Table4[[#All],[Female 18-60]])</f>
        <v>68</v>
      </c>
      <c r="T31" s="19">
        <f>SUMIF(Table4[[#All],[admin2Pcode]],Table3[[#This Row],[admin2Pcode]],Table4[[#All],[Female 60+]])</f>
        <v>2</v>
      </c>
    </row>
    <row r="32" spans="1:20" x14ac:dyDescent="0.25">
      <c r="A32" s="9" t="s">
        <v>628</v>
      </c>
      <c r="B32" s="9" t="s">
        <v>627</v>
      </c>
      <c r="C32" s="9" t="s">
        <v>626</v>
      </c>
      <c r="D32" s="9" t="s">
        <v>234</v>
      </c>
      <c r="E32" s="9" t="s">
        <v>798</v>
      </c>
      <c r="F32" s="9" t="s">
        <v>235</v>
      </c>
      <c r="G32" s="9" t="s">
        <v>248</v>
      </c>
      <c r="H32" s="9" t="s">
        <v>797</v>
      </c>
      <c r="I32" s="9" t="s">
        <v>249</v>
      </c>
      <c r="J32" s="9" t="s">
        <v>248</v>
      </c>
      <c r="K32" s="19">
        <f>SUMIF(Table4[[#All],[admin2Pcode]],Table3[[#This Row],[admin2Pcode]],Table4[[#All],[Total HH]])</f>
        <v>418</v>
      </c>
      <c r="L32" s="19">
        <f>SUMIF(Table4[[#All],[admin2Pcode]],Table3[[#This Row],[admin2Pcode]],Table4[[#All],[Total individuals]])</f>
        <v>2152</v>
      </c>
      <c r="M32" s="19">
        <f>SUMIF(Table4[[#All],[admin2Pcode]],Table3[[#This Row],[admin2Pcode]],Table4[[#All],[Male 0-4]])</f>
        <v>206</v>
      </c>
      <c r="N32" s="19">
        <f>SUMIF(Table4[[#All],[admin2Pcode]],Table3[[#This Row],[admin2Pcode]],Table4[[#All],[Male 5-17]])</f>
        <v>439</v>
      </c>
      <c r="O32" s="19">
        <f>SUMIF(Table4[[#All],[admin2Pcode]],Table3[[#This Row],[admin2Pcode]],Table4[[#All],[Male 18-60]])</f>
        <v>405</v>
      </c>
      <c r="P32" s="19">
        <f>SUMIF(Table4[[#All],[admin2Pcode]],Table3[[#This Row],[admin2Pcode]],Table4[[#All],[Male 60+]])</f>
        <v>11</v>
      </c>
      <c r="Q32" s="19">
        <f>SUMIF(Table4[[#All],[admin2Pcode]],Table3[[#This Row],[admin2Pcode]],Table4[[#All],[Female 0-4]])</f>
        <v>196</v>
      </c>
      <c r="R32" s="19">
        <f>SUMIF(Table4[[#All],[admin2Pcode]],Table3[[#This Row],[admin2Pcode]],Table4[[#All],[Female 5-17]])</f>
        <v>408</v>
      </c>
      <c r="S32" s="19">
        <f>SUMIF(Table4[[#All],[admin2Pcode]],Table3[[#This Row],[admin2Pcode]],Table4[[#All],[Female 18-60]])</f>
        <v>477</v>
      </c>
      <c r="T32" s="19">
        <f>SUMIF(Table4[[#All],[admin2Pcode]],Table3[[#This Row],[admin2Pcode]],Table4[[#All],[Female 60+]])</f>
        <v>10</v>
      </c>
    </row>
    <row r="33" spans="1:20" x14ac:dyDescent="0.25">
      <c r="A33" s="9" t="s">
        <v>628</v>
      </c>
      <c r="B33" s="9" t="s">
        <v>627</v>
      </c>
      <c r="C33" s="9" t="s">
        <v>626</v>
      </c>
      <c r="D33" s="9" t="s">
        <v>283</v>
      </c>
      <c r="E33" s="9" t="s">
        <v>713</v>
      </c>
      <c r="F33" s="9" t="s">
        <v>284</v>
      </c>
      <c r="G33" s="9" t="s">
        <v>283</v>
      </c>
      <c r="H33" s="9" t="s">
        <v>712</v>
      </c>
      <c r="I33" s="9" t="s">
        <v>285</v>
      </c>
      <c r="J33" s="9" t="s">
        <v>283</v>
      </c>
      <c r="K33" s="19">
        <f>SUMIF(Table4[[#All],[admin2Pcode]],Table3[[#This Row],[admin2Pcode]],Table4[[#All],[Total HH]])</f>
        <v>2742</v>
      </c>
      <c r="L33" s="19">
        <f>SUMIF(Table4[[#All],[admin2Pcode]],Table3[[#This Row],[admin2Pcode]],Table4[[#All],[Total individuals]])</f>
        <v>13357</v>
      </c>
      <c r="M33" s="19">
        <f>SUMIF(Table4[[#All],[admin2Pcode]],Table3[[#This Row],[admin2Pcode]],Table4[[#All],[Male 0-4]])</f>
        <v>1376</v>
      </c>
      <c r="N33" s="19">
        <f>SUMIF(Table4[[#All],[admin2Pcode]],Table3[[#This Row],[admin2Pcode]],Table4[[#All],[Male 5-17]])</f>
        <v>2581</v>
      </c>
      <c r="O33" s="19">
        <f>SUMIF(Table4[[#All],[admin2Pcode]],Table3[[#This Row],[admin2Pcode]],Table4[[#All],[Male 18-60]])</f>
        <v>2350</v>
      </c>
      <c r="P33" s="19">
        <f>SUMIF(Table4[[#All],[admin2Pcode]],Table3[[#This Row],[admin2Pcode]],Table4[[#All],[Male 60+]])</f>
        <v>101</v>
      </c>
      <c r="Q33" s="19">
        <f>SUMIF(Table4[[#All],[admin2Pcode]],Table3[[#This Row],[admin2Pcode]],Table4[[#All],[Female 0-4]])</f>
        <v>1266</v>
      </c>
      <c r="R33" s="19">
        <f>SUMIF(Table4[[#All],[admin2Pcode]],Table3[[#This Row],[admin2Pcode]],Table4[[#All],[Female 5-17]])</f>
        <v>2391</v>
      </c>
      <c r="S33" s="19">
        <f>SUMIF(Table4[[#All],[admin2Pcode]],Table3[[#This Row],[admin2Pcode]],Table4[[#All],[Female 18-60]])</f>
        <v>3175</v>
      </c>
      <c r="T33" s="19">
        <f>SUMIF(Table4[[#All],[admin2Pcode]],Table3[[#This Row],[admin2Pcode]],Table4[[#All],[Female 60+]])</f>
        <v>119</v>
      </c>
    </row>
    <row r="34" spans="1:20" x14ac:dyDescent="0.25">
      <c r="A34" s="9" t="s">
        <v>628</v>
      </c>
      <c r="B34" s="9" t="s">
        <v>627</v>
      </c>
      <c r="C34" s="9" t="s">
        <v>626</v>
      </c>
      <c r="D34" s="9" t="s">
        <v>283</v>
      </c>
      <c r="E34" s="9" t="s">
        <v>713</v>
      </c>
      <c r="F34" s="9" t="s">
        <v>284</v>
      </c>
      <c r="G34" s="9" t="s">
        <v>288</v>
      </c>
      <c r="H34" s="9" t="s">
        <v>720</v>
      </c>
      <c r="I34" s="9" t="s">
        <v>289</v>
      </c>
      <c r="J34" s="9" t="s">
        <v>288</v>
      </c>
      <c r="K34" s="19">
        <f>SUMIF(Table4[[#All],[admin2Pcode]],Table3[[#This Row],[admin2Pcode]],Table4[[#All],[Total HH]])</f>
        <v>169</v>
      </c>
      <c r="L34" s="19">
        <f>SUMIF(Table4[[#All],[admin2Pcode]],Table3[[#This Row],[admin2Pcode]],Table4[[#All],[Total individuals]])</f>
        <v>1000</v>
      </c>
      <c r="M34" s="19">
        <f>SUMIF(Table4[[#All],[admin2Pcode]],Table3[[#This Row],[admin2Pcode]],Table4[[#All],[Male 0-4]])</f>
        <v>99</v>
      </c>
      <c r="N34" s="19">
        <f>SUMIF(Table4[[#All],[admin2Pcode]],Table3[[#This Row],[admin2Pcode]],Table4[[#All],[Male 5-17]])</f>
        <v>188</v>
      </c>
      <c r="O34" s="19">
        <f>SUMIF(Table4[[#All],[admin2Pcode]],Table3[[#This Row],[admin2Pcode]],Table4[[#All],[Male 18-60]])</f>
        <v>178</v>
      </c>
      <c r="P34" s="19">
        <f>SUMIF(Table4[[#All],[admin2Pcode]],Table3[[#This Row],[admin2Pcode]],Table4[[#All],[Male 60+]])</f>
        <v>9</v>
      </c>
      <c r="Q34" s="19">
        <f>SUMIF(Table4[[#All],[admin2Pcode]],Table3[[#This Row],[admin2Pcode]],Table4[[#All],[Female 0-4]])</f>
        <v>93</v>
      </c>
      <c r="R34" s="19">
        <f>SUMIF(Table4[[#All],[admin2Pcode]],Table3[[#This Row],[admin2Pcode]],Table4[[#All],[Female 5-17]])</f>
        <v>173</v>
      </c>
      <c r="S34" s="19">
        <f>SUMIF(Table4[[#All],[admin2Pcode]],Table3[[#This Row],[admin2Pcode]],Table4[[#All],[Female 18-60]])</f>
        <v>247</v>
      </c>
      <c r="T34" s="19">
        <f>SUMIF(Table4[[#All],[admin2Pcode]],Table3[[#This Row],[admin2Pcode]],Table4[[#All],[Female 60+]])</f>
        <v>11</v>
      </c>
    </row>
    <row r="35" spans="1:20" x14ac:dyDescent="0.25">
      <c r="A35" s="9" t="s">
        <v>628</v>
      </c>
      <c r="B35" s="9" t="s">
        <v>627</v>
      </c>
      <c r="C35" s="9" t="s">
        <v>626</v>
      </c>
      <c r="D35" s="9" t="s">
        <v>283</v>
      </c>
      <c r="E35" s="9" t="s">
        <v>713</v>
      </c>
      <c r="F35" s="9" t="s">
        <v>284</v>
      </c>
      <c r="G35" s="9" t="s">
        <v>300</v>
      </c>
      <c r="H35" s="9" t="s">
        <v>732</v>
      </c>
      <c r="I35" s="9" t="s">
        <v>301</v>
      </c>
      <c r="J35" s="9" t="s">
        <v>300</v>
      </c>
      <c r="K35" s="19">
        <f>SUMIF(Table4[[#All],[admin2Pcode]],Table3[[#This Row],[admin2Pcode]],Table4[[#All],[Total HH]])</f>
        <v>86</v>
      </c>
      <c r="L35" s="19">
        <f>SUMIF(Table4[[#All],[admin2Pcode]],Table3[[#This Row],[admin2Pcode]],Table4[[#All],[Total individuals]])</f>
        <v>761</v>
      </c>
      <c r="M35" s="19">
        <f>SUMIF(Table4[[#All],[admin2Pcode]],Table3[[#This Row],[admin2Pcode]],Table4[[#All],[Male 0-4]])</f>
        <v>77</v>
      </c>
      <c r="N35" s="19">
        <f>SUMIF(Table4[[#All],[admin2Pcode]],Table3[[#This Row],[admin2Pcode]],Table4[[#All],[Male 5-17]])</f>
        <v>146</v>
      </c>
      <c r="O35" s="19">
        <f>SUMIF(Table4[[#All],[admin2Pcode]],Table3[[#This Row],[admin2Pcode]],Table4[[#All],[Male 18-60]])</f>
        <v>133</v>
      </c>
      <c r="P35" s="19">
        <f>SUMIF(Table4[[#All],[admin2Pcode]],Table3[[#This Row],[admin2Pcode]],Table4[[#All],[Male 60+]])</f>
        <v>5</v>
      </c>
      <c r="Q35" s="19">
        <f>SUMIF(Table4[[#All],[admin2Pcode]],Table3[[#This Row],[admin2Pcode]],Table4[[#All],[Female 0-4]])</f>
        <v>74</v>
      </c>
      <c r="R35" s="19">
        <f>SUMIF(Table4[[#All],[admin2Pcode]],Table3[[#This Row],[admin2Pcode]],Table4[[#All],[Female 5-17]])</f>
        <v>141</v>
      </c>
      <c r="S35" s="19">
        <f>SUMIF(Table4[[#All],[admin2Pcode]],Table3[[#This Row],[admin2Pcode]],Table4[[#All],[Female 18-60]])</f>
        <v>179</v>
      </c>
      <c r="T35" s="19">
        <f>SUMIF(Table4[[#All],[admin2Pcode]],Table3[[#This Row],[admin2Pcode]],Table4[[#All],[Female 60+]])</f>
        <v>5</v>
      </c>
    </row>
    <row r="36" spans="1:20" x14ac:dyDescent="0.25">
      <c r="A36" s="9" t="s">
        <v>628</v>
      </c>
      <c r="B36" s="9" t="s">
        <v>627</v>
      </c>
      <c r="C36" s="9" t="s">
        <v>626</v>
      </c>
      <c r="D36" s="9" t="s">
        <v>283</v>
      </c>
      <c r="E36" s="9" t="s">
        <v>713</v>
      </c>
      <c r="F36" s="9" t="s">
        <v>284</v>
      </c>
      <c r="G36" s="9" t="s">
        <v>296</v>
      </c>
      <c r="H36" s="9" t="s">
        <v>727</v>
      </c>
      <c r="I36" s="9" t="s">
        <v>297</v>
      </c>
      <c r="J36" s="9" t="s">
        <v>296</v>
      </c>
      <c r="K36" s="19">
        <f>SUMIF(Table4[[#All],[admin2Pcode]],Table3[[#This Row],[admin2Pcode]],Table4[[#All],[Total HH]])</f>
        <v>10</v>
      </c>
      <c r="L36" s="19">
        <f>SUMIF(Table4[[#All],[admin2Pcode]],Table3[[#This Row],[admin2Pcode]],Table4[[#All],[Total individuals]])</f>
        <v>36</v>
      </c>
      <c r="M36" s="19">
        <f>SUMIF(Table4[[#All],[admin2Pcode]],Table3[[#This Row],[admin2Pcode]],Table4[[#All],[Male 0-4]])</f>
        <v>3</v>
      </c>
      <c r="N36" s="19">
        <f>SUMIF(Table4[[#All],[admin2Pcode]],Table3[[#This Row],[admin2Pcode]],Table4[[#All],[Male 5-17]])</f>
        <v>9</v>
      </c>
      <c r="O36" s="19">
        <f>SUMIF(Table4[[#All],[admin2Pcode]],Table3[[#This Row],[admin2Pcode]],Table4[[#All],[Male 18-60]])</f>
        <v>7</v>
      </c>
      <c r="P36" s="19">
        <f>SUMIF(Table4[[#All],[admin2Pcode]],Table3[[#This Row],[admin2Pcode]],Table4[[#All],[Male 60+]])</f>
        <v>0</v>
      </c>
      <c r="Q36" s="19">
        <f>SUMIF(Table4[[#All],[admin2Pcode]],Table3[[#This Row],[admin2Pcode]],Table4[[#All],[Female 0-4]])</f>
        <v>4</v>
      </c>
      <c r="R36" s="19">
        <f>SUMIF(Table4[[#All],[admin2Pcode]],Table3[[#This Row],[admin2Pcode]],Table4[[#All],[Female 5-17]])</f>
        <v>5</v>
      </c>
      <c r="S36" s="19">
        <f>SUMIF(Table4[[#All],[admin2Pcode]],Table3[[#This Row],[admin2Pcode]],Table4[[#All],[Female 18-60]])</f>
        <v>9</v>
      </c>
      <c r="T36" s="19">
        <f>SUMIF(Table4[[#All],[admin2Pcode]],Table3[[#This Row],[admin2Pcode]],Table4[[#All],[Female 60+]])</f>
        <v>0</v>
      </c>
    </row>
    <row r="37" spans="1:20" x14ac:dyDescent="0.25">
      <c r="A37" s="9" t="s">
        <v>628</v>
      </c>
      <c r="B37" s="9" t="s">
        <v>627</v>
      </c>
      <c r="C37" s="9" t="s">
        <v>626</v>
      </c>
      <c r="D37" s="9" t="s">
        <v>332</v>
      </c>
      <c r="E37" s="9" t="s">
        <v>739</v>
      </c>
      <c r="F37" s="9" t="s">
        <v>333</v>
      </c>
      <c r="G37" s="9" t="s">
        <v>332</v>
      </c>
      <c r="H37" s="9" t="s">
        <v>744</v>
      </c>
      <c r="I37" s="9" t="s">
        <v>347</v>
      </c>
      <c r="J37" s="9" t="s">
        <v>332</v>
      </c>
      <c r="K37" s="19">
        <f>SUMIF(Table4[[#All],[admin2Pcode]],Table3[[#This Row],[admin2Pcode]],Table4[[#All],[Total HH]])</f>
        <v>12470</v>
      </c>
      <c r="L37" s="19">
        <f>SUMIF(Table4[[#All],[admin2Pcode]],Table3[[#This Row],[admin2Pcode]],Table4[[#All],[Total individuals]])</f>
        <v>50036</v>
      </c>
      <c r="M37" s="19">
        <f>SUMIF(Table4[[#All],[admin2Pcode]],Table3[[#This Row],[admin2Pcode]],Table4[[#All],[Male 0-4]])</f>
        <v>5221</v>
      </c>
      <c r="N37" s="19">
        <f>SUMIF(Table4[[#All],[admin2Pcode]],Table3[[#This Row],[admin2Pcode]],Table4[[#All],[Male 5-17]])</f>
        <v>9716</v>
      </c>
      <c r="O37" s="19">
        <f>SUMIF(Table4[[#All],[admin2Pcode]],Table3[[#This Row],[admin2Pcode]],Table4[[#All],[Male 18-60]])</f>
        <v>8774</v>
      </c>
      <c r="P37" s="19">
        <f>SUMIF(Table4[[#All],[admin2Pcode]],Table3[[#This Row],[admin2Pcode]],Table4[[#All],[Male 60+]])</f>
        <v>345</v>
      </c>
      <c r="Q37" s="19">
        <f>SUMIF(Table4[[#All],[admin2Pcode]],Table3[[#This Row],[admin2Pcode]],Table4[[#All],[Female 0-4]])</f>
        <v>4866</v>
      </c>
      <c r="R37" s="19">
        <f>SUMIF(Table4[[#All],[admin2Pcode]],Table3[[#This Row],[admin2Pcode]],Table4[[#All],[Female 5-17]])</f>
        <v>9014</v>
      </c>
      <c r="S37" s="19">
        <f>SUMIF(Table4[[#All],[admin2Pcode]],Table3[[#This Row],[admin2Pcode]],Table4[[#All],[Female 18-60]])</f>
        <v>11708</v>
      </c>
      <c r="T37" s="19">
        <f>SUMIF(Table4[[#All],[admin2Pcode]],Table3[[#This Row],[admin2Pcode]],Table4[[#All],[Female 60+]])</f>
        <v>396</v>
      </c>
    </row>
    <row r="38" spans="1:20" x14ac:dyDescent="0.25">
      <c r="A38" s="9" t="s">
        <v>628</v>
      </c>
      <c r="B38" s="9" t="s">
        <v>627</v>
      </c>
      <c r="C38" s="9" t="s">
        <v>626</v>
      </c>
      <c r="D38" s="9" t="s">
        <v>332</v>
      </c>
      <c r="E38" s="9" t="s">
        <v>739</v>
      </c>
      <c r="F38" s="9" t="s">
        <v>333</v>
      </c>
      <c r="G38" s="9" t="s">
        <v>343</v>
      </c>
      <c r="H38" s="9" t="s">
        <v>762</v>
      </c>
      <c r="I38" s="9" t="s">
        <v>344</v>
      </c>
      <c r="J38" s="9" t="s">
        <v>978</v>
      </c>
      <c r="K38" s="19">
        <f>SUMIF(Table4[[#All],[admin2Pcode]],Table3[[#This Row],[admin2Pcode]],Table4[[#All],[Total HH]])</f>
        <v>517</v>
      </c>
      <c r="L38" s="19">
        <f>SUMIF(Table4[[#All],[admin2Pcode]],Table3[[#This Row],[admin2Pcode]],Table4[[#All],[Total individuals]])</f>
        <v>2185</v>
      </c>
      <c r="M38" s="19">
        <f>SUMIF(Table4[[#All],[admin2Pcode]],Table3[[#This Row],[admin2Pcode]],Table4[[#All],[Male 0-4]])</f>
        <v>211</v>
      </c>
      <c r="N38" s="19">
        <f>SUMIF(Table4[[#All],[admin2Pcode]],Table3[[#This Row],[admin2Pcode]],Table4[[#All],[Male 5-17]])</f>
        <v>450</v>
      </c>
      <c r="O38" s="19">
        <f>SUMIF(Table4[[#All],[admin2Pcode]],Table3[[#This Row],[admin2Pcode]],Table4[[#All],[Male 18-60]])</f>
        <v>291</v>
      </c>
      <c r="P38" s="19">
        <f>SUMIF(Table4[[#All],[admin2Pcode]],Table3[[#This Row],[admin2Pcode]],Table4[[#All],[Male 60+]])</f>
        <v>16</v>
      </c>
      <c r="Q38" s="19">
        <f>SUMIF(Table4[[#All],[admin2Pcode]],Table3[[#This Row],[admin2Pcode]],Table4[[#All],[Female 0-4]])</f>
        <v>248</v>
      </c>
      <c r="R38" s="19">
        <f>SUMIF(Table4[[#All],[admin2Pcode]],Table3[[#This Row],[admin2Pcode]],Table4[[#All],[Female 5-17]])</f>
        <v>409</v>
      </c>
      <c r="S38" s="19">
        <f>SUMIF(Table4[[#All],[admin2Pcode]],Table3[[#This Row],[admin2Pcode]],Table4[[#All],[Female 18-60]])</f>
        <v>525</v>
      </c>
      <c r="T38" s="19">
        <f>SUMIF(Table4[[#All],[admin2Pcode]],Table3[[#This Row],[admin2Pcode]],Table4[[#All],[Female 60+]])</f>
        <v>35</v>
      </c>
    </row>
    <row r="39" spans="1:20" x14ac:dyDescent="0.25">
      <c r="A39" s="9" t="s">
        <v>628</v>
      </c>
      <c r="B39" s="9" t="s">
        <v>627</v>
      </c>
      <c r="C39" s="9" t="s">
        <v>626</v>
      </c>
      <c r="D39" s="9" t="s">
        <v>332</v>
      </c>
      <c r="E39" s="9" t="s">
        <v>739</v>
      </c>
      <c r="F39" s="9" t="s">
        <v>333</v>
      </c>
      <c r="G39" s="9" t="s">
        <v>338</v>
      </c>
      <c r="H39" s="9" t="s">
        <v>751</v>
      </c>
      <c r="I39" s="9" t="s">
        <v>339</v>
      </c>
      <c r="J39" s="9" t="s">
        <v>338</v>
      </c>
      <c r="K39" s="19">
        <f>SUMIF(Table4[[#All],[admin2Pcode]],Table3[[#This Row],[admin2Pcode]],Table4[[#All],[Total HH]])</f>
        <v>1795</v>
      </c>
      <c r="L39" s="19">
        <f>SUMIF(Table4[[#All],[admin2Pcode]],Table3[[#This Row],[admin2Pcode]],Table4[[#All],[Total individuals]])</f>
        <v>7793</v>
      </c>
      <c r="M39" s="19">
        <f>SUMIF(Table4[[#All],[admin2Pcode]],Table3[[#This Row],[admin2Pcode]],Table4[[#All],[Male 0-4]])</f>
        <v>811</v>
      </c>
      <c r="N39" s="19">
        <f>SUMIF(Table4[[#All],[admin2Pcode]],Table3[[#This Row],[admin2Pcode]],Table4[[#All],[Male 5-17]])</f>
        <v>1511</v>
      </c>
      <c r="O39" s="19">
        <f>SUMIF(Table4[[#All],[admin2Pcode]],Table3[[#This Row],[admin2Pcode]],Table4[[#All],[Male 18-60]])</f>
        <v>1381</v>
      </c>
      <c r="P39" s="19">
        <f>SUMIF(Table4[[#All],[admin2Pcode]],Table3[[#This Row],[admin2Pcode]],Table4[[#All],[Male 60+]])</f>
        <v>54</v>
      </c>
      <c r="Q39" s="19">
        <f>SUMIF(Table4[[#All],[admin2Pcode]],Table3[[#This Row],[admin2Pcode]],Table4[[#All],[Female 0-4]])</f>
        <v>759</v>
      </c>
      <c r="R39" s="19">
        <f>SUMIF(Table4[[#All],[admin2Pcode]],Table3[[#This Row],[admin2Pcode]],Table4[[#All],[Female 5-17]])</f>
        <v>1398</v>
      </c>
      <c r="S39" s="19">
        <f>SUMIF(Table4[[#All],[admin2Pcode]],Table3[[#This Row],[admin2Pcode]],Table4[[#All],[Female 18-60]])</f>
        <v>1818</v>
      </c>
      <c r="T39" s="19">
        <f>SUMIF(Table4[[#All],[admin2Pcode]],Table3[[#This Row],[admin2Pcode]],Table4[[#All],[Female 60+]])</f>
        <v>60</v>
      </c>
    </row>
    <row r="40" spans="1:20" x14ac:dyDescent="0.25">
      <c r="A40" s="9" t="s">
        <v>628</v>
      </c>
      <c r="B40" s="9" t="s">
        <v>627</v>
      </c>
      <c r="C40" s="9" t="s">
        <v>626</v>
      </c>
      <c r="D40" s="9" t="s">
        <v>332</v>
      </c>
      <c r="E40" s="9" t="s">
        <v>739</v>
      </c>
      <c r="F40" s="9" t="s">
        <v>333</v>
      </c>
      <c r="G40" s="9" t="s">
        <v>360</v>
      </c>
      <c r="H40" s="9" t="s">
        <v>738</v>
      </c>
      <c r="I40" s="9" t="s">
        <v>361</v>
      </c>
      <c r="J40" s="9" t="s">
        <v>360</v>
      </c>
      <c r="K40" s="19">
        <f>SUMIF(Table4[[#All],[admin2Pcode]],Table3[[#This Row],[admin2Pcode]],Table4[[#All],[Total HH]])</f>
        <v>888</v>
      </c>
      <c r="L40" s="19">
        <f>SUMIF(Table4[[#All],[admin2Pcode]],Table3[[#This Row],[admin2Pcode]],Table4[[#All],[Total individuals]])</f>
        <v>3872</v>
      </c>
      <c r="M40" s="19">
        <f>SUMIF(Table4[[#All],[admin2Pcode]],Table3[[#This Row],[admin2Pcode]],Table4[[#All],[Male 0-4]])</f>
        <v>400</v>
      </c>
      <c r="N40" s="19">
        <f>SUMIF(Table4[[#All],[admin2Pcode]],Table3[[#This Row],[admin2Pcode]],Table4[[#All],[Male 5-17]])</f>
        <v>757</v>
      </c>
      <c r="O40" s="19">
        <f>SUMIF(Table4[[#All],[admin2Pcode]],Table3[[#This Row],[admin2Pcode]],Table4[[#All],[Male 18-60]])</f>
        <v>683</v>
      </c>
      <c r="P40" s="19">
        <f>SUMIF(Table4[[#All],[admin2Pcode]],Table3[[#This Row],[admin2Pcode]],Table4[[#All],[Male 60+]])</f>
        <v>26</v>
      </c>
      <c r="Q40" s="19">
        <f>SUMIF(Table4[[#All],[admin2Pcode]],Table3[[#This Row],[admin2Pcode]],Table4[[#All],[Female 0-4]])</f>
        <v>377</v>
      </c>
      <c r="R40" s="19">
        <f>SUMIF(Table4[[#All],[admin2Pcode]],Table3[[#This Row],[admin2Pcode]],Table4[[#All],[Female 5-17]])</f>
        <v>694</v>
      </c>
      <c r="S40" s="19">
        <f>SUMIF(Table4[[#All],[admin2Pcode]],Table3[[#This Row],[admin2Pcode]],Table4[[#All],[Female 18-60]])</f>
        <v>906</v>
      </c>
      <c r="T40" s="19">
        <f>SUMIF(Table4[[#All],[admin2Pcode]],Table3[[#This Row],[admin2Pcode]],Table4[[#All],[Female 60+]])</f>
        <v>28</v>
      </c>
    </row>
    <row r="41" spans="1:20" x14ac:dyDescent="0.25">
      <c r="A41" s="9" t="s">
        <v>628</v>
      </c>
      <c r="B41" s="9" t="s">
        <v>627</v>
      </c>
      <c r="C41" s="9" t="s">
        <v>626</v>
      </c>
      <c r="D41" s="9" t="s">
        <v>332</v>
      </c>
      <c r="E41" s="9" t="s">
        <v>739</v>
      </c>
      <c r="F41" s="9" t="s">
        <v>333</v>
      </c>
      <c r="G41" s="9" t="s">
        <v>334</v>
      </c>
      <c r="H41" s="9" t="s">
        <v>758</v>
      </c>
      <c r="I41" s="9" t="s">
        <v>335</v>
      </c>
      <c r="J41" s="9" t="s">
        <v>334</v>
      </c>
      <c r="K41" s="19">
        <f>SUMIF(Table4[[#All],[admin2Pcode]],Table3[[#This Row],[admin2Pcode]],Table4[[#All],[Total HH]])</f>
        <v>462</v>
      </c>
      <c r="L41" s="19">
        <f>SUMIF(Table4[[#All],[admin2Pcode]],Table3[[#This Row],[admin2Pcode]],Table4[[#All],[Total individuals]])</f>
        <v>1904</v>
      </c>
      <c r="M41" s="19">
        <f>SUMIF(Table4[[#All],[admin2Pcode]],Table3[[#This Row],[admin2Pcode]],Table4[[#All],[Male 0-4]])</f>
        <v>198</v>
      </c>
      <c r="N41" s="19">
        <f>SUMIF(Table4[[#All],[admin2Pcode]],Table3[[#This Row],[admin2Pcode]],Table4[[#All],[Male 5-17]])</f>
        <v>369</v>
      </c>
      <c r="O41" s="19">
        <f>SUMIF(Table4[[#All],[admin2Pcode]],Table3[[#This Row],[admin2Pcode]],Table4[[#All],[Male 18-60]])</f>
        <v>336</v>
      </c>
      <c r="P41" s="19">
        <f>SUMIF(Table4[[#All],[admin2Pcode]],Table3[[#This Row],[admin2Pcode]],Table4[[#All],[Male 60+]])</f>
        <v>13</v>
      </c>
      <c r="Q41" s="19">
        <f>SUMIF(Table4[[#All],[admin2Pcode]],Table3[[#This Row],[admin2Pcode]],Table4[[#All],[Female 0-4]])</f>
        <v>185</v>
      </c>
      <c r="R41" s="19">
        <f>SUMIF(Table4[[#All],[admin2Pcode]],Table3[[#This Row],[admin2Pcode]],Table4[[#All],[Female 5-17]])</f>
        <v>341</v>
      </c>
      <c r="S41" s="19">
        <f>SUMIF(Table4[[#All],[admin2Pcode]],Table3[[#This Row],[admin2Pcode]],Table4[[#All],[Female 18-60]])</f>
        <v>450</v>
      </c>
      <c r="T41" s="19">
        <f>SUMIF(Table4[[#All],[admin2Pcode]],Table3[[#This Row],[admin2Pcode]],Table4[[#All],[Female 60+]])</f>
        <v>13</v>
      </c>
    </row>
    <row r="42" spans="1:20" x14ac:dyDescent="0.25">
      <c r="A42" s="9" t="s">
        <v>628</v>
      </c>
      <c r="B42" s="9" t="s">
        <v>627</v>
      </c>
      <c r="C42" s="9" t="s">
        <v>626</v>
      </c>
      <c r="D42" s="9" t="s">
        <v>391</v>
      </c>
      <c r="E42" s="9" t="s">
        <v>891</v>
      </c>
      <c r="F42" s="9" t="s">
        <v>392</v>
      </c>
      <c r="G42" s="9" t="s">
        <v>391</v>
      </c>
      <c r="H42" s="9" t="s">
        <v>903</v>
      </c>
      <c r="I42" s="9" t="s">
        <v>393</v>
      </c>
      <c r="J42" s="9" t="s">
        <v>391</v>
      </c>
      <c r="K42" s="19">
        <f>SUMIF(Table4[[#All],[admin2Pcode]],Table3[[#This Row],[admin2Pcode]],Table4[[#All],[Total HH]])</f>
        <v>1226</v>
      </c>
      <c r="L42" s="19">
        <f>SUMIF(Table4[[#All],[admin2Pcode]],Table3[[#This Row],[admin2Pcode]],Table4[[#All],[Total individuals]])</f>
        <v>3839</v>
      </c>
      <c r="M42" s="19">
        <f>SUMIF(Table4[[#All],[admin2Pcode]],Table3[[#This Row],[admin2Pcode]],Table4[[#All],[Male 0-4]])</f>
        <v>434</v>
      </c>
      <c r="N42" s="19">
        <f>SUMIF(Table4[[#All],[admin2Pcode]],Table3[[#This Row],[admin2Pcode]],Table4[[#All],[Male 5-17]])</f>
        <v>724</v>
      </c>
      <c r="O42" s="19">
        <f>SUMIF(Table4[[#All],[admin2Pcode]],Table3[[#This Row],[admin2Pcode]],Table4[[#All],[Male 18-60]])</f>
        <v>736</v>
      </c>
      <c r="P42" s="19">
        <f>SUMIF(Table4[[#All],[admin2Pcode]],Table3[[#This Row],[admin2Pcode]],Table4[[#All],[Male 60+]])</f>
        <v>21</v>
      </c>
      <c r="Q42" s="19">
        <f>SUMIF(Table4[[#All],[admin2Pcode]],Table3[[#This Row],[admin2Pcode]],Table4[[#All],[Female 0-4]])</f>
        <v>370</v>
      </c>
      <c r="R42" s="19">
        <f>SUMIF(Table4[[#All],[admin2Pcode]],Table3[[#This Row],[admin2Pcode]],Table4[[#All],[Female 5-17]])</f>
        <v>647</v>
      </c>
      <c r="S42" s="19">
        <f>SUMIF(Table4[[#All],[admin2Pcode]],Table3[[#This Row],[admin2Pcode]],Table4[[#All],[Female 18-60]])</f>
        <v>882</v>
      </c>
      <c r="T42" s="19">
        <f>SUMIF(Table4[[#All],[admin2Pcode]],Table3[[#This Row],[admin2Pcode]],Table4[[#All],[Female 60+]])</f>
        <v>27</v>
      </c>
    </row>
    <row r="43" spans="1:20" x14ac:dyDescent="0.25">
      <c r="A43" s="9" t="s">
        <v>628</v>
      </c>
      <c r="B43" s="9" t="s">
        <v>627</v>
      </c>
      <c r="C43" s="9" t="s">
        <v>626</v>
      </c>
      <c r="D43" s="9" t="s">
        <v>391</v>
      </c>
      <c r="E43" s="9" t="s">
        <v>891</v>
      </c>
      <c r="F43" s="9" t="s">
        <v>392</v>
      </c>
      <c r="G43" s="9" t="s">
        <v>403</v>
      </c>
      <c r="H43" s="9" t="s">
        <v>894</v>
      </c>
      <c r="I43" s="9" t="s">
        <v>404</v>
      </c>
      <c r="J43" s="9" t="s">
        <v>403</v>
      </c>
      <c r="K43" s="19">
        <f>SUMIF(Table4[[#All],[admin2Pcode]],Table3[[#This Row],[admin2Pcode]],Table4[[#All],[Total HH]])</f>
        <v>395</v>
      </c>
      <c r="L43" s="19">
        <f>SUMIF(Table4[[#All],[admin2Pcode]],Table3[[#This Row],[admin2Pcode]],Table4[[#All],[Total individuals]])</f>
        <v>1336</v>
      </c>
      <c r="M43" s="19">
        <f>SUMIF(Table4[[#All],[admin2Pcode]],Table3[[#This Row],[admin2Pcode]],Table4[[#All],[Male 0-4]])</f>
        <v>149</v>
      </c>
      <c r="N43" s="19">
        <f>SUMIF(Table4[[#All],[admin2Pcode]],Table3[[#This Row],[admin2Pcode]],Table4[[#All],[Male 5-17]])</f>
        <v>241</v>
      </c>
      <c r="O43" s="19">
        <f>SUMIF(Table4[[#All],[admin2Pcode]],Table3[[#This Row],[admin2Pcode]],Table4[[#All],[Male 18-60]])</f>
        <v>244</v>
      </c>
      <c r="P43" s="19">
        <f>SUMIF(Table4[[#All],[admin2Pcode]],Table3[[#This Row],[admin2Pcode]],Table4[[#All],[Male 60+]])</f>
        <v>6</v>
      </c>
      <c r="Q43" s="19">
        <f>SUMIF(Table4[[#All],[admin2Pcode]],Table3[[#This Row],[admin2Pcode]],Table4[[#All],[Female 0-4]])</f>
        <v>116</v>
      </c>
      <c r="R43" s="19">
        <f>SUMIF(Table4[[#All],[admin2Pcode]],Table3[[#This Row],[admin2Pcode]],Table4[[#All],[Female 5-17]])</f>
        <v>239</v>
      </c>
      <c r="S43" s="19">
        <f>SUMIF(Table4[[#All],[admin2Pcode]],Table3[[#This Row],[admin2Pcode]],Table4[[#All],[Female 18-60]])</f>
        <v>332</v>
      </c>
      <c r="T43" s="19">
        <f>SUMIF(Table4[[#All],[admin2Pcode]],Table3[[#This Row],[admin2Pcode]],Table4[[#All],[Female 60+]])</f>
        <v>6</v>
      </c>
    </row>
    <row r="44" spans="1:20" x14ac:dyDescent="0.25">
      <c r="A44" s="9" t="s">
        <v>628</v>
      </c>
      <c r="B44" s="9" t="s">
        <v>627</v>
      </c>
      <c r="C44" s="9" t="s">
        <v>626</v>
      </c>
      <c r="D44" s="9" t="s">
        <v>391</v>
      </c>
      <c r="E44" s="9" t="s">
        <v>891</v>
      </c>
      <c r="F44" s="9" t="s">
        <v>392</v>
      </c>
      <c r="G44" s="9" t="s">
        <v>409</v>
      </c>
      <c r="H44" s="9" t="s">
        <v>899</v>
      </c>
      <c r="I44" s="9" t="s">
        <v>410</v>
      </c>
      <c r="J44" s="9" t="s">
        <v>409</v>
      </c>
      <c r="K44" s="19">
        <f>SUMIF(Table4[[#All],[admin2Pcode]],Table3[[#This Row],[admin2Pcode]],Table4[[#All],[Total HH]])</f>
        <v>25</v>
      </c>
      <c r="L44" s="19">
        <f>SUMIF(Table4[[#All],[admin2Pcode]],Table3[[#This Row],[admin2Pcode]],Table4[[#All],[Total individuals]])</f>
        <v>26</v>
      </c>
      <c r="M44" s="19">
        <f>SUMIF(Table4[[#All],[admin2Pcode]],Table3[[#This Row],[admin2Pcode]],Table4[[#All],[Male 0-4]])</f>
        <v>4</v>
      </c>
      <c r="N44" s="19">
        <f>SUMIF(Table4[[#All],[admin2Pcode]],Table3[[#This Row],[admin2Pcode]],Table4[[#All],[Male 5-17]])</f>
        <v>4</v>
      </c>
      <c r="O44" s="19">
        <f>SUMIF(Table4[[#All],[admin2Pcode]],Table3[[#This Row],[admin2Pcode]],Table4[[#All],[Male 18-60]])</f>
        <v>9</v>
      </c>
      <c r="P44" s="19">
        <f>SUMIF(Table4[[#All],[admin2Pcode]],Table3[[#This Row],[admin2Pcode]],Table4[[#All],[Male 60+]])</f>
        <v>0</v>
      </c>
      <c r="Q44" s="19">
        <f>SUMIF(Table4[[#All],[admin2Pcode]],Table3[[#This Row],[admin2Pcode]],Table4[[#All],[Female 0-4]])</f>
        <v>1</v>
      </c>
      <c r="R44" s="19">
        <f>SUMIF(Table4[[#All],[admin2Pcode]],Table3[[#This Row],[admin2Pcode]],Table4[[#All],[Female 5-17]])</f>
        <v>3</v>
      </c>
      <c r="S44" s="19">
        <f>SUMIF(Table4[[#All],[admin2Pcode]],Table3[[#This Row],[admin2Pcode]],Table4[[#All],[Female 18-60]])</f>
        <v>5</v>
      </c>
      <c r="T44" s="19">
        <f>SUMIF(Table4[[#All],[admin2Pcode]],Table3[[#This Row],[admin2Pcode]],Table4[[#All],[Female 60+]])</f>
        <v>0</v>
      </c>
    </row>
    <row r="45" spans="1:20" x14ac:dyDescent="0.25">
      <c r="A45" s="9" t="s">
        <v>628</v>
      </c>
      <c r="B45" s="9" t="s">
        <v>627</v>
      </c>
      <c r="C45" s="9" t="s">
        <v>626</v>
      </c>
      <c r="D45" s="9" t="s">
        <v>391</v>
      </c>
      <c r="E45" s="9" t="s">
        <v>891</v>
      </c>
      <c r="F45" s="9" t="s">
        <v>392</v>
      </c>
      <c r="G45" s="9" t="s">
        <v>396</v>
      </c>
      <c r="H45" s="9" t="s">
        <v>890</v>
      </c>
      <c r="I45" s="9" t="s">
        <v>397</v>
      </c>
      <c r="J45" s="9" t="s">
        <v>396</v>
      </c>
      <c r="K45" s="19">
        <f>SUMIF(Table4[[#All],[admin2Pcode]],Table3[[#This Row],[admin2Pcode]],Table4[[#All],[Total HH]])</f>
        <v>43</v>
      </c>
      <c r="L45" s="19">
        <f>SUMIF(Table4[[#All],[admin2Pcode]],Table3[[#This Row],[admin2Pcode]],Table4[[#All],[Total individuals]])</f>
        <v>119</v>
      </c>
      <c r="M45" s="19">
        <f>SUMIF(Table4[[#All],[admin2Pcode]],Table3[[#This Row],[admin2Pcode]],Table4[[#All],[Male 0-4]])</f>
        <v>11</v>
      </c>
      <c r="N45" s="19">
        <f>SUMIF(Table4[[#All],[admin2Pcode]],Table3[[#This Row],[admin2Pcode]],Table4[[#All],[Male 5-17]])</f>
        <v>24</v>
      </c>
      <c r="O45" s="19">
        <f>SUMIF(Table4[[#All],[admin2Pcode]],Table3[[#This Row],[admin2Pcode]],Table4[[#All],[Male 18-60]])</f>
        <v>21</v>
      </c>
      <c r="P45" s="19">
        <f>SUMIF(Table4[[#All],[admin2Pcode]],Table3[[#This Row],[admin2Pcode]],Table4[[#All],[Male 60+]])</f>
        <v>1</v>
      </c>
      <c r="Q45" s="19">
        <f>SUMIF(Table4[[#All],[admin2Pcode]],Table3[[#This Row],[admin2Pcode]],Table4[[#All],[Female 0-4]])</f>
        <v>12</v>
      </c>
      <c r="R45" s="19">
        <f>SUMIF(Table4[[#All],[admin2Pcode]],Table3[[#This Row],[admin2Pcode]],Table4[[#All],[Female 5-17]])</f>
        <v>22</v>
      </c>
      <c r="S45" s="19">
        <f>SUMIF(Table4[[#All],[admin2Pcode]],Table3[[#This Row],[admin2Pcode]],Table4[[#All],[Female 18-60]])</f>
        <v>28</v>
      </c>
      <c r="T45" s="19">
        <f>SUMIF(Table4[[#All],[admin2Pcode]],Table3[[#This Row],[admin2Pcode]],Table4[[#All],[Female 60+]])</f>
        <v>1</v>
      </c>
    </row>
    <row r="46" spans="1:20" x14ac:dyDescent="0.25">
      <c r="A46" s="9" t="s">
        <v>628</v>
      </c>
      <c r="B46" s="9" t="s">
        <v>627</v>
      </c>
      <c r="C46" s="9" t="s">
        <v>626</v>
      </c>
      <c r="D46" s="9" t="s">
        <v>428</v>
      </c>
      <c r="E46" s="9" t="s">
        <v>825</v>
      </c>
      <c r="F46" s="9" t="s">
        <v>429</v>
      </c>
      <c r="G46" s="9" t="s">
        <v>428</v>
      </c>
      <c r="H46" s="9" t="s">
        <v>824</v>
      </c>
      <c r="I46" s="9" t="s">
        <v>440</v>
      </c>
      <c r="J46" s="9" t="s">
        <v>428</v>
      </c>
      <c r="K46" s="19">
        <f>SUMIF(Table4[[#All],[admin2Pcode]],Table3[[#This Row],[admin2Pcode]],Table4[[#All],[Total HH]])</f>
        <v>5681</v>
      </c>
      <c r="L46" s="19">
        <f>SUMIF(Table4[[#All],[admin2Pcode]],Table3[[#This Row],[admin2Pcode]],Table4[[#All],[Total individuals]])</f>
        <v>22947</v>
      </c>
      <c r="M46" s="19">
        <f>SUMIF(Table4[[#All],[admin2Pcode]],Table3[[#This Row],[admin2Pcode]],Table4[[#All],[Male 0-4]])</f>
        <v>2575</v>
      </c>
      <c r="N46" s="19">
        <f>SUMIF(Table4[[#All],[admin2Pcode]],Table3[[#This Row],[admin2Pcode]],Table4[[#All],[Male 5-17]])</f>
        <v>4471</v>
      </c>
      <c r="O46" s="19">
        <f>SUMIF(Table4[[#All],[admin2Pcode]],Table3[[#This Row],[admin2Pcode]],Table4[[#All],[Male 18-60]])</f>
        <v>3873</v>
      </c>
      <c r="P46" s="19">
        <f>SUMIF(Table4[[#All],[admin2Pcode]],Table3[[#This Row],[admin2Pcode]],Table4[[#All],[Male 60+]])</f>
        <v>109</v>
      </c>
      <c r="Q46" s="19">
        <f>SUMIF(Table4[[#All],[admin2Pcode]],Table3[[#This Row],[admin2Pcode]],Table4[[#All],[Female 0-4]])</f>
        <v>2484</v>
      </c>
      <c r="R46" s="19">
        <f>SUMIF(Table4[[#All],[admin2Pcode]],Table3[[#This Row],[admin2Pcode]],Table4[[#All],[Female 5-17]])</f>
        <v>4034</v>
      </c>
      <c r="S46" s="19">
        <f>SUMIF(Table4[[#All],[admin2Pcode]],Table3[[#This Row],[admin2Pcode]],Table4[[#All],[Female 18-60]])</f>
        <v>5281</v>
      </c>
      <c r="T46" s="19">
        <f>SUMIF(Table4[[#All],[admin2Pcode]],Table3[[#This Row],[admin2Pcode]],Table4[[#All],[Female 60+]])</f>
        <v>129</v>
      </c>
    </row>
    <row r="47" spans="1:20" x14ac:dyDescent="0.25">
      <c r="A47" s="9" t="s">
        <v>628</v>
      </c>
      <c r="B47" s="9" t="s">
        <v>627</v>
      </c>
      <c r="C47" s="9" t="s">
        <v>626</v>
      </c>
      <c r="D47" s="9" t="s">
        <v>428</v>
      </c>
      <c r="E47" s="9" t="s">
        <v>825</v>
      </c>
      <c r="F47" s="9" t="s">
        <v>429</v>
      </c>
      <c r="G47" s="9" t="s">
        <v>434</v>
      </c>
      <c r="H47" s="9" t="s">
        <v>836</v>
      </c>
      <c r="I47" s="9" t="s">
        <v>435</v>
      </c>
      <c r="J47" s="9" t="s">
        <v>434</v>
      </c>
      <c r="K47" s="19">
        <f>SUMIF(Table4[[#All],[admin2Pcode]],Table3[[#This Row],[admin2Pcode]],Table4[[#All],[Total HH]])</f>
        <v>668</v>
      </c>
      <c r="L47" s="19">
        <f>SUMIF(Table4[[#All],[admin2Pcode]],Table3[[#This Row],[admin2Pcode]],Table4[[#All],[Total individuals]])</f>
        <v>2797</v>
      </c>
      <c r="M47" s="19">
        <f>SUMIF(Table4[[#All],[admin2Pcode]],Table3[[#This Row],[admin2Pcode]],Table4[[#All],[Male 0-4]])</f>
        <v>323</v>
      </c>
      <c r="N47" s="19">
        <f>SUMIF(Table4[[#All],[admin2Pcode]],Table3[[#This Row],[admin2Pcode]],Table4[[#All],[Male 5-17]])</f>
        <v>555</v>
      </c>
      <c r="O47" s="19">
        <f>SUMIF(Table4[[#All],[admin2Pcode]],Table3[[#This Row],[admin2Pcode]],Table4[[#All],[Male 18-60]])</f>
        <v>505</v>
      </c>
      <c r="P47" s="19">
        <f>SUMIF(Table4[[#All],[admin2Pcode]],Table3[[#This Row],[admin2Pcode]],Table4[[#All],[Male 60+]])</f>
        <v>8</v>
      </c>
      <c r="Q47" s="19">
        <f>SUMIF(Table4[[#All],[admin2Pcode]],Table3[[#This Row],[admin2Pcode]],Table4[[#All],[Female 0-4]])</f>
        <v>251</v>
      </c>
      <c r="R47" s="19">
        <f>SUMIF(Table4[[#All],[admin2Pcode]],Table3[[#This Row],[admin2Pcode]],Table4[[#All],[Female 5-17]])</f>
        <v>523</v>
      </c>
      <c r="S47" s="19">
        <f>SUMIF(Table4[[#All],[admin2Pcode]],Table3[[#This Row],[admin2Pcode]],Table4[[#All],[Female 18-60]])</f>
        <v>619</v>
      </c>
      <c r="T47" s="19">
        <f>SUMIF(Table4[[#All],[admin2Pcode]],Table3[[#This Row],[admin2Pcode]],Table4[[#All],[Female 60+]])</f>
        <v>10</v>
      </c>
    </row>
    <row r="48" spans="1:20" x14ac:dyDescent="0.25">
      <c r="A48" s="9" t="s">
        <v>628</v>
      </c>
      <c r="B48" s="9" t="s">
        <v>627</v>
      </c>
      <c r="C48" s="9" t="s">
        <v>626</v>
      </c>
      <c r="D48" s="9" t="s">
        <v>428</v>
      </c>
      <c r="E48" s="9" t="s">
        <v>825</v>
      </c>
      <c r="F48" s="9" t="s">
        <v>429</v>
      </c>
      <c r="G48" s="9" t="s">
        <v>430</v>
      </c>
      <c r="H48" s="9" t="s">
        <v>832</v>
      </c>
      <c r="I48" s="9" t="s">
        <v>431</v>
      </c>
      <c r="J48" s="9" t="s">
        <v>430</v>
      </c>
      <c r="K48" s="19">
        <f>SUMIF(Table4[[#All],[admin2Pcode]],Table3[[#This Row],[admin2Pcode]],Table4[[#All],[Total HH]])</f>
        <v>1896</v>
      </c>
      <c r="L48" s="19">
        <f>SUMIF(Table4[[#All],[admin2Pcode]],Table3[[#This Row],[admin2Pcode]],Table4[[#All],[Total individuals]])</f>
        <v>11505</v>
      </c>
      <c r="M48" s="19">
        <f>SUMIF(Table4[[#All],[admin2Pcode]],Table3[[#This Row],[admin2Pcode]],Table4[[#All],[Male 0-4]])</f>
        <v>1422</v>
      </c>
      <c r="N48" s="19">
        <f>SUMIF(Table4[[#All],[admin2Pcode]],Table3[[#This Row],[admin2Pcode]],Table4[[#All],[Male 5-17]])</f>
        <v>2171</v>
      </c>
      <c r="O48" s="19">
        <f>SUMIF(Table4[[#All],[admin2Pcode]],Table3[[#This Row],[admin2Pcode]],Table4[[#All],[Male 18-60]])</f>
        <v>1810</v>
      </c>
      <c r="P48" s="19">
        <f>SUMIF(Table4[[#All],[admin2Pcode]],Table3[[#This Row],[admin2Pcode]],Table4[[#All],[Male 60+]])</f>
        <v>53</v>
      </c>
      <c r="Q48" s="19">
        <f>SUMIF(Table4[[#All],[admin2Pcode]],Table3[[#This Row],[admin2Pcode]],Table4[[#All],[Female 0-4]])</f>
        <v>1344</v>
      </c>
      <c r="R48" s="19">
        <f>SUMIF(Table4[[#All],[admin2Pcode]],Table3[[#This Row],[admin2Pcode]],Table4[[#All],[Female 5-17]])</f>
        <v>2041</v>
      </c>
      <c r="S48" s="19">
        <f>SUMIF(Table4[[#All],[admin2Pcode]],Table3[[#This Row],[admin2Pcode]],Table4[[#All],[Female 18-60]])</f>
        <v>2599</v>
      </c>
      <c r="T48" s="19">
        <f>SUMIF(Table4[[#All],[admin2Pcode]],Table3[[#This Row],[admin2Pcode]],Table4[[#All],[Female 60+]])</f>
        <v>60</v>
      </c>
    </row>
    <row r="49" spans="1:20" x14ac:dyDescent="0.25">
      <c r="A49" s="9" t="s">
        <v>628</v>
      </c>
      <c r="B49" s="9" t="s">
        <v>627</v>
      </c>
      <c r="C49" s="9" t="s">
        <v>626</v>
      </c>
      <c r="D49" s="9" t="s">
        <v>460</v>
      </c>
      <c r="E49" s="9" t="s">
        <v>625</v>
      </c>
      <c r="F49" s="9" t="s">
        <v>461</v>
      </c>
      <c r="G49" s="9" t="s">
        <v>460</v>
      </c>
      <c r="H49" s="9" t="s">
        <v>624</v>
      </c>
      <c r="I49" s="9" t="s">
        <v>470</v>
      </c>
      <c r="J49" s="9" t="s">
        <v>460</v>
      </c>
      <c r="K49" s="19">
        <f>SUMIF(Table4[[#All],[admin2Pcode]],Table3[[#This Row],[admin2Pcode]],Table4[[#All],[Total HH]])</f>
        <v>864</v>
      </c>
      <c r="L49" s="19">
        <f>SUMIF(Table4[[#All],[admin2Pcode]],Table3[[#This Row],[admin2Pcode]],Table4[[#All],[Total individuals]])</f>
        <v>5251</v>
      </c>
      <c r="M49" s="19">
        <f>SUMIF(Table4[[#All],[admin2Pcode]],Table3[[#This Row],[admin2Pcode]],Table4[[#All],[Male 0-4]])</f>
        <v>539</v>
      </c>
      <c r="N49" s="19">
        <f>SUMIF(Table4[[#All],[admin2Pcode]],Table3[[#This Row],[admin2Pcode]],Table4[[#All],[Male 5-17]])</f>
        <v>1001</v>
      </c>
      <c r="O49" s="19">
        <f>SUMIF(Table4[[#All],[admin2Pcode]],Table3[[#This Row],[admin2Pcode]],Table4[[#All],[Male 18-60]])</f>
        <v>939</v>
      </c>
      <c r="P49" s="19">
        <f>SUMIF(Table4[[#All],[admin2Pcode]],Table3[[#This Row],[admin2Pcode]],Table4[[#All],[Male 60+]])</f>
        <v>39</v>
      </c>
      <c r="Q49" s="19">
        <f>SUMIF(Table4[[#All],[admin2Pcode]],Table3[[#This Row],[admin2Pcode]],Table4[[#All],[Female 0-4]])</f>
        <v>493</v>
      </c>
      <c r="R49" s="19">
        <f>SUMIF(Table4[[#All],[admin2Pcode]],Table3[[#This Row],[admin2Pcode]],Table4[[#All],[Female 5-17]])</f>
        <v>930</v>
      </c>
      <c r="S49" s="19">
        <f>SUMIF(Table4[[#All],[admin2Pcode]],Table3[[#This Row],[admin2Pcode]],Table4[[#All],[Female 18-60]])</f>
        <v>1264</v>
      </c>
      <c r="T49" s="19">
        <f>SUMIF(Table4[[#All],[admin2Pcode]],Table3[[#This Row],[admin2Pcode]],Table4[[#All],[Female 60+]])</f>
        <v>46</v>
      </c>
    </row>
    <row r="50" spans="1:20" x14ac:dyDescent="0.25">
      <c r="A50" s="9" t="s">
        <v>628</v>
      </c>
      <c r="B50" s="9" t="s">
        <v>627</v>
      </c>
      <c r="C50" s="9" t="s">
        <v>626</v>
      </c>
      <c r="D50" s="9" t="s">
        <v>460</v>
      </c>
      <c r="E50" s="9" t="s">
        <v>625</v>
      </c>
      <c r="F50" s="9" t="s">
        <v>461</v>
      </c>
      <c r="G50" s="9" t="s">
        <v>481</v>
      </c>
      <c r="H50" s="9" t="s">
        <v>647</v>
      </c>
      <c r="I50" s="9" t="s">
        <v>482</v>
      </c>
      <c r="J50" s="9" t="s">
        <v>481</v>
      </c>
      <c r="K50" s="19">
        <f>SUMIF(Table4[[#All],[admin2Pcode]],Table3[[#This Row],[admin2Pcode]],Table4[[#All],[Total HH]])</f>
        <v>10</v>
      </c>
      <c r="L50" s="19">
        <f>SUMIF(Table4[[#All],[admin2Pcode]],Table3[[#This Row],[admin2Pcode]],Table4[[#All],[Total individuals]])</f>
        <v>19</v>
      </c>
      <c r="M50" s="19">
        <f>SUMIF(Table4[[#All],[admin2Pcode]],Table3[[#This Row],[admin2Pcode]],Table4[[#All],[Male 0-4]])</f>
        <v>2</v>
      </c>
      <c r="N50" s="19">
        <f>SUMIF(Table4[[#All],[admin2Pcode]],Table3[[#This Row],[admin2Pcode]],Table4[[#All],[Male 5-17]])</f>
        <v>2</v>
      </c>
      <c r="O50" s="19">
        <f>SUMIF(Table4[[#All],[admin2Pcode]],Table3[[#This Row],[admin2Pcode]],Table4[[#All],[Male 18-60]])</f>
        <v>7</v>
      </c>
      <c r="P50" s="19">
        <f>SUMIF(Table4[[#All],[admin2Pcode]],Table3[[#This Row],[admin2Pcode]],Table4[[#All],[Male 60+]])</f>
        <v>1</v>
      </c>
      <c r="Q50" s="19">
        <f>SUMIF(Table4[[#All],[admin2Pcode]],Table3[[#This Row],[admin2Pcode]],Table4[[#All],[Female 0-4]])</f>
        <v>0</v>
      </c>
      <c r="R50" s="19">
        <f>SUMIF(Table4[[#All],[admin2Pcode]],Table3[[#This Row],[admin2Pcode]],Table4[[#All],[Female 5-17]])</f>
        <v>2</v>
      </c>
      <c r="S50" s="19">
        <f>SUMIF(Table4[[#All],[admin2Pcode]],Table3[[#This Row],[admin2Pcode]],Table4[[#All],[Female 18-60]])</f>
        <v>5</v>
      </c>
      <c r="T50" s="19">
        <f>SUMIF(Table4[[#All],[admin2Pcode]],Table3[[#This Row],[admin2Pcode]],Table4[[#All],[Female 60+]])</f>
        <v>0</v>
      </c>
    </row>
    <row r="51" spans="1:20" x14ac:dyDescent="0.25">
      <c r="A51" s="9" t="s">
        <v>628</v>
      </c>
      <c r="B51" s="9" t="s">
        <v>627</v>
      </c>
      <c r="C51" s="9" t="s">
        <v>626</v>
      </c>
      <c r="D51" s="9" t="s">
        <v>460</v>
      </c>
      <c r="E51" s="9" t="s">
        <v>625</v>
      </c>
      <c r="F51" s="9" t="s">
        <v>461</v>
      </c>
      <c r="G51" s="9" t="s">
        <v>462</v>
      </c>
      <c r="H51" s="9" t="s">
        <v>640</v>
      </c>
      <c r="I51" s="9" t="s">
        <v>463</v>
      </c>
      <c r="J51" s="9" t="s">
        <v>462</v>
      </c>
      <c r="K51" s="19">
        <f>SUMIF(Table4[[#All],[admin2Pcode]],Table3[[#This Row],[admin2Pcode]],Table4[[#All],[Total HH]])</f>
        <v>45</v>
      </c>
      <c r="L51" s="19">
        <f>SUMIF(Table4[[#All],[admin2Pcode]],Table3[[#This Row],[admin2Pcode]],Table4[[#All],[Total individuals]])</f>
        <v>141</v>
      </c>
      <c r="M51" s="19">
        <f>SUMIF(Table4[[#All],[admin2Pcode]],Table3[[#This Row],[admin2Pcode]],Table4[[#All],[Male 0-4]])</f>
        <v>11</v>
      </c>
      <c r="N51" s="19">
        <f>SUMIF(Table4[[#All],[admin2Pcode]],Table3[[#This Row],[admin2Pcode]],Table4[[#All],[Male 5-17]])</f>
        <v>29</v>
      </c>
      <c r="O51" s="19">
        <f>SUMIF(Table4[[#All],[admin2Pcode]],Table3[[#This Row],[admin2Pcode]],Table4[[#All],[Male 18-60]])</f>
        <v>25</v>
      </c>
      <c r="P51" s="19">
        <f>SUMIF(Table4[[#All],[admin2Pcode]],Table3[[#This Row],[admin2Pcode]],Table4[[#All],[Male 60+]])</f>
        <v>1</v>
      </c>
      <c r="Q51" s="19">
        <f>SUMIF(Table4[[#All],[admin2Pcode]],Table3[[#This Row],[admin2Pcode]],Table4[[#All],[Female 0-4]])</f>
        <v>12</v>
      </c>
      <c r="R51" s="19">
        <f>SUMIF(Table4[[#All],[admin2Pcode]],Table3[[#This Row],[admin2Pcode]],Table4[[#All],[Female 5-17]])</f>
        <v>27</v>
      </c>
      <c r="S51" s="19">
        <f>SUMIF(Table4[[#All],[admin2Pcode]],Table3[[#This Row],[admin2Pcode]],Table4[[#All],[Female 18-60]])</f>
        <v>34</v>
      </c>
      <c r="T51" s="19">
        <f>SUMIF(Table4[[#All],[admin2Pcode]],Table3[[#This Row],[admin2Pcode]],Table4[[#All],[Female 60+]])</f>
        <v>2</v>
      </c>
    </row>
    <row r="52" spans="1:20" x14ac:dyDescent="0.25">
      <c r="A52" s="9" t="s">
        <v>628</v>
      </c>
      <c r="B52" s="9" t="s">
        <v>627</v>
      </c>
      <c r="C52" s="9" t="s">
        <v>626</v>
      </c>
      <c r="D52" s="9" t="s">
        <v>460</v>
      </c>
      <c r="E52" s="9" t="s">
        <v>625</v>
      </c>
      <c r="F52" s="9" t="s">
        <v>461</v>
      </c>
      <c r="G52" s="9" t="s">
        <v>466</v>
      </c>
      <c r="H52" s="9" t="s">
        <v>651</v>
      </c>
      <c r="I52" s="9" t="s">
        <v>467</v>
      </c>
      <c r="J52" s="9" t="s">
        <v>466</v>
      </c>
      <c r="K52" s="19">
        <f>SUMIF(Table4[[#All],[admin2Pcode]],Table3[[#This Row],[admin2Pcode]],Table4[[#All],[Total HH]])</f>
        <v>13</v>
      </c>
      <c r="L52" s="19">
        <f>SUMIF(Table4[[#All],[admin2Pcode]],Table3[[#This Row],[admin2Pcode]],Table4[[#All],[Total individuals]])</f>
        <v>30</v>
      </c>
      <c r="M52" s="19">
        <f>SUMIF(Table4[[#All],[admin2Pcode]],Table3[[#This Row],[admin2Pcode]],Table4[[#All],[Male 0-4]])</f>
        <v>4</v>
      </c>
      <c r="N52" s="19">
        <f>SUMIF(Table4[[#All],[admin2Pcode]],Table3[[#This Row],[admin2Pcode]],Table4[[#All],[Male 5-17]])</f>
        <v>5</v>
      </c>
      <c r="O52" s="19">
        <f>SUMIF(Table4[[#All],[admin2Pcode]],Table3[[#This Row],[admin2Pcode]],Table4[[#All],[Male 18-60]])</f>
        <v>9</v>
      </c>
      <c r="P52" s="19">
        <f>SUMIF(Table4[[#All],[admin2Pcode]],Table3[[#This Row],[admin2Pcode]],Table4[[#All],[Male 60+]])</f>
        <v>0</v>
      </c>
      <c r="Q52" s="19">
        <f>SUMIF(Table4[[#All],[admin2Pcode]],Table3[[#This Row],[admin2Pcode]],Table4[[#All],[Female 0-4]])</f>
        <v>0</v>
      </c>
      <c r="R52" s="19">
        <f>SUMIF(Table4[[#All],[admin2Pcode]],Table3[[#This Row],[admin2Pcode]],Table4[[#All],[Female 5-17]])</f>
        <v>4</v>
      </c>
      <c r="S52" s="19">
        <f>SUMIF(Table4[[#All],[admin2Pcode]],Table3[[#This Row],[admin2Pcode]],Table4[[#All],[Female 18-60]])</f>
        <v>8</v>
      </c>
      <c r="T52" s="19">
        <f>SUMIF(Table4[[#All],[admin2Pcode]],Table3[[#This Row],[admin2Pcode]],Table4[[#All],[Female 60+]])</f>
        <v>0</v>
      </c>
    </row>
    <row r="53" spans="1:20" x14ac:dyDescent="0.25">
      <c r="A53" s="9" t="s">
        <v>628</v>
      </c>
      <c r="B53" s="9" t="s">
        <v>627</v>
      </c>
      <c r="C53" s="9" t="s">
        <v>626</v>
      </c>
      <c r="D53" s="9" t="s">
        <v>460</v>
      </c>
      <c r="E53" s="9" t="s">
        <v>625</v>
      </c>
      <c r="F53" s="9" t="s">
        <v>461</v>
      </c>
      <c r="G53" s="9" t="s">
        <v>485</v>
      </c>
      <c r="H53" s="9" t="s">
        <v>636</v>
      </c>
      <c r="I53" s="9" t="s">
        <v>486</v>
      </c>
      <c r="J53" s="9" t="s">
        <v>485</v>
      </c>
      <c r="K53" s="19">
        <f>SUMIF(Table4[[#All],[admin2Pcode]],Table3[[#This Row],[admin2Pcode]],Table4[[#All],[Total HH]])</f>
        <v>2</v>
      </c>
      <c r="L53" s="19">
        <f>SUMIF(Table4[[#All],[admin2Pcode]],Table3[[#This Row],[admin2Pcode]],Table4[[#All],[Total individuals]])</f>
        <v>6</v>
      </c>
      <c r="M53" s="19">
        <f>SUMIF(Table4[[#All],[admin2Pcode]],Table3[[#This Row],[admin2Pcode]],Table4[[#All],[Male 0-4]])</f>
        <v>0</v>
      </c>
      <c r="N53" s="19">
        <f>SUMIF(Table4[[#All],[admin2Pcode]],Table3[[#This Row],[admin2Pcode]],Table4[[#All],[Male 5-17]])</f>
        <v>2</v>
      </c>
      <c r="O53" s="19">
        <f>SUMIF(Table4[[#All],[admin2Pcode]],Table3[[#This Row],[admin2Pcode]],Table4[[#All],[Male 18-60]])</f>
        <v>1</v>
      </c>
      <c r="P53" s="19">
        <f>SUMIF(Table4[[#All],[admin2Pcode]],Table3[[#This Row],[admin2Pcode]],Table4[[#All],[Male 60+]])</f>
        <v>0</v>
      </c>
      <c r="Q53" s="19">
        <f>SUMIF(Table4[[#All],[admin2Pcode]],Table3[[#This Row],[admin2Pcode]],Table4[[#All],[Female 0-4]])</f>
        <v>0</v>
      </c>
      <c r="R53" s="19">
        <f>SUMIF(Table4[[#All],[admin2Pcode]],Table3[[#This Row],[admin2Pcode]],Table4[[#All],[Female 5-17]])</f>
        <v>0</v>
      </c>
      <c r="S53" s="19">
        <f>SUMIF(Table4[[#All],[admin2Pcode]],Table3[[#This Row],[admin2Pcode]],Table4[[#All],[Female 18-60]])</f>
        <v>3</v>
      </c>
      <c r="T53" s="19">
        <f>SUMIF(Table4[[#All],[admin2Pcode]],Table3[[#This Row],[admin2Pcode]],Table4[[#All],[Female 60+]])</f>
        <v>0</v>
      </c>
    </row>
    <row r="54" spans="1:20" x14ac:dyDescent="0.25">
      <c r="A54" s="9" t="s">
        <v>628</v>
      </c>
      <c r="B54" s="9" t="s">
        <v>627</v>
      </c>
      <c r="C54" s="9" t="s">
        <v>626</v>
      </c>
      <c r="D54" s="9" t="s">
        <v>521</v>
      </c>
      <c r="E54" s="9" t="s">
        <v>878</v>
      </c>
      <c r="F54" s="9" t="s">
        <v>522</v>
      </c>
      <c r="G54" s="9" t="s">
        <v>521</v>
      </c>
      <c r="H54" s="9" t="s">
        <v>886</v>
      </c>
      <c r="I54" s="9" t="s">
        <v>526</v>
      </c>
      <c r="J54" s="9" t="s">
        <v>521</v>
      </c>
      <c r="K54" s="19">
        <f>SUMIF(Table4[[#All],[admin2Pcode]],Table3[[#This Row],[admin2Pcode]],Table4[[#All],[Total HH]])</f>
        <v>14136</v>
      </c>
      <c r="L54" s="19">
        <f>SUMIF(Table4[[#All],[admin2Pcode]],Table3[[#This Row],[admin2Pcode]],Table4[[#All],[Total individuals]])</f>
        <v>61451</v>
      </c>
      <c r="M54" s="19">
        <f>SUMIF(Table4[[#All],[admin2Pcode]],Table3[[#This Row],[admin2Pcode]],Table4[[#All],[Male 0-4]])</f>
        <v>6608</v>
      </c>
      <c r="N54" s="19">
        <f>SUMIF(Table4[[#All],[admin2Pcode]],Table3[[#This Row],[admin2Pcode]],Table4[[#All],[Male 5-17]])</f>
        <v>11662</v>
      </c>
      <c r="O54" s="19">
        <f>SUMIF(Table4[[#All],[admin2Pcode]],Table3[[#This Row],[admin2Pcode]],Table4[[#All],[Male 18-60]])</f>
        <v>11404</v>
      </c>
      <c r="P54" s="19">
        <f>SUMIF(Table4[[#All],[admin2Pcode]],Table3[[#This Row],[admin2Pcode]],Table4[[#All],[Male 60+]])</f>
        <v>362</v>
      </c>
      <c r="Q54" s="19">
        <f>SUMIF(Table4[[#All],[admin2Pcode]],Table3[[#This Row],[admin2Pcode]],Table4[[#All],[Female 0-4]])</f>
        <v>6050</v>
      </c>
      <c r="R54" s="19">
        <f>SUMIF(Table4[[#All],[admin2Pcode]],Table3[[#This Row],[admin2Pcode]],Table4[[#All],[Female 5-17]])</f>
        <v>10594</v>
      </c>
      <c r="S54" s="19">
        <f>SUMIF(Table4[[#All],[admin2Pcode]],Table3[[#This Row],[admin2Pcode]],Table4[[#All],[Female 18-60]])</f>
        <v>14355</v>
      </c>
      <c r="T54" s="19">
        <f>SUMIF(Table4[[#All],[admin2Pcode]],Table3[[#This Row],[admin2Pcode]],Table4[[#All],[Female 60+]])</f>
        <v>415</v>
      </c>
    </row>
    <row r="55" spans="1:20" x14ac:dyDescent="0.25">
      <c r="A55" s="9" t="s">
        <v>628</v>
      </c>
      <c r="B55" s="9" t="s">
        <v>627</v>
      </c>
      <c r="C55" s="9" t="s">
        <v>626</v>
      </c>
      <c r="D55" s="9" t="s">
        <v>521</v>
      </c>
      <c r="E55" s="9" t="s">
        <v>878</v>
      </c>
      <c r="F55" s="9" t="s">
        <v>522</v>
      </c>
      <c r="G55" s="9" t="s">
        <v>523</v>
      </c>
      <c r="H55" s="9" t="s">
        <v>877</v>
      </c>
      <c r="I55" s="9" t="s">
        <v>524</v>
      </c>
      <c r="J55" s="9" t="s">
        <v>523</v>
      </c>
      <c r="K55" s="19">
        <f>SUMIF(Table4[[#All],[admin2Pcode]],Table3[[#This Row],[admin2Pcode]],Table4[[#All],[Total HH]])</f>
        <v>77</v>
      </c>
      <c r="L55" s="19">
        <f>SUMIF(Table4[[#All],[admin2Pcode]],Table3[[#This Row],[admin2Pcode]],Table4[[#All],[Total individuals]])</f>
        <v>282</v>
      </c>
      <c r="M55" s="19">
        <f>SUMIF(Table4[[#All],[admin2Pcode]],Table3[[#This Row],[admin2Pcode]],Table4[[#All],[Male 0-4]])</f>
        <v>29</v>
      </c>
      <c r="N55" s="19">
        <f>SUMIF(Table4[[#All],[admin2Pcode]],Table3[[#This Row],[admin2Pcode]],Table4[[#All],[Male 5-17]])</f>
        <v>55</v>
      </c>
      <c r="O55" s="19">
        <f>SUMIF(Table4[[#All],[admin2Pcode]],Table3[[#This Row],[admin2Pcode]],Table4[[#All],[Male 18-60]])</f>
        <v>56</v>
      </c>
      <c r="P55" s="19">
        <f>SUMIF(Table4[[#All],[admin2Pcode]],Table3[[#This Row],[admin2Pcode]],Table4[[#All],[Male 60+]])</f>
        <v>1</v>
      </c>
      <c r="Q55" s="19">
        <f>SUMIF(Table4[[#All],[admin2Pcode]],Table3[[#This Row],[admin2Pcode]],Table4[[#All],[Female 0-4]])</f>
        <v>19</v>
      </c>
      <c r="R55" s="19">
        <f>SUMIF(Table4[[#All],[admin2Pcode]],Table3[[#This Row],[admin2Pcode]],Table4[[#All],[Female 5-17]])</f>
        <v>55</v>
      </c>
      <c r="S55" s="19">
        <f>SUMIF(Table4[[#All],[admin2Pcode]],Table3[[#This Row],[admin2Pcode]],Table4[[#All],[Female 18-60]])</f>
        <v>68</v>
      </c>
      <c r="T55" s="19">
        <f>SUMIF(Table4[[#All],[admin2Pcode]],Table3[[#This Row],[admin2Pcode]],Table4[[#All],[Female 60+]])</f>
        <v>1</v>
      </c>
    </row>
    <row r="56" spans="1:20" x14ac:dyDescent="0.25">
      <c r="A56" s="9" t="s">
        <v>628</v>
      </c>
      <c r="B56" s="9" t="s">
        <v>627</v>
      </c>
      <c r="C56" s="9" t="s">
        <v>626</v>
      </c>
      <c r="D56" s="9" t="s">
        <v>521</v>
      </c>
      <c r="E56" s="9" t="s">
        <v>878</v>
      </c>
      <c r="F56" s="9" t="s">
        <v>522</v>
      </c>
      <c r="G56" s="9" t="s">
        <v>528</v>
      </c>
      <c r="H56" s="9" t="s">
        <v>882</v>
      </c>
      <c r="I56" s="9" t="s">
        <v>529</v>
      </c>
      <c r="J56" s="9" t="s">
        <v>528</v>
      </c>
      <c r="K56" s="19">
        <f>SUMIF(Table4[[#All],[admin2Pcode]],Table3[[#This Row],[admin2Pcode]],Table4[[#All],[Total HH]])</f>
        <v>5074</v>
      </c>
      <c r="L56" s="19">
        <f>SUMIF(Table4[[#All],[admin2Pcode]],Table3[[#This Row],[admin2Pcode]],Table4[[#All],[Total individuals]])</f>
        <v>28389</v>
      </c>
      <c r="M56" s="19">
        <f>SUMIF(Table4[[#All],[admin2Pcode]],Table3[[#This Row],[admin2Pcode]],Table4[[#All],[Male 0-4]])</f>
        <v>3681</v>
      </c>
      <c r="N56" s="19">
        <f>SUMIF(Table4[[#All],[admin2Pcode]],Table3[[#This Row],[admin2Pcode]],Table4[[#All],[Male 5-17]])</f>
        <v>5073</v>
      </c>
      <c r="O56" s="19">
        <f>SUMIF(Table4[[#All],[admin2Pcode]],Table3[[#This Row],[admin2Pcode]],Table4[[#All],[Male 18-60]])</f>
        <v>5065</v>
      </c>
      <c r="P56" s="19">
        <f>SUMIF(Table4[[#All],[admin2Pcode]],Table3[[#This Row],[admin2Pcode]],Table4[[#All],[Male 60+]])</f>
        <v>460</v>
      </c>
      <c r="Q56" s="19">
        <f>SUMIF(Table4[[#All],[admin2Pcode]],Table3[[#This Row],[admin2Pcode]],Table4[[#All],[Female 0-4]])</f>
        <v>3323</v>
      </c>
      <c r="R56" s="19">
        <f>SUMIF(Table4[[#All],[admin2Pcode]],Table3[[#This Row],[admin2Pcode]],Table4[[#All],[Female 5-17]])</f>
        <v>4841</v>
      </c>
      <c r="S56" s="19">
        <f>SUMIF(Table4[[#All],[admin2Pcode]],Table3[[#This Row],[admin2Pcode]],Table4[[#All],[Female 18-60]])</f>
        <v>5459</v>
      </c>
      <c r="T56" s="19">
        <f>SUMIF(Table4[[#All],[admin2Pcode]],Table3[[#This Row],[admin2Pcode]],Table4[[#All],[Female 60+]])</f>
        <v>486</v>
      </c>
    </row>
    <row r="57" spans="1:20" x14ac:dyDescent="0.25">
      <c r="A57" s="9" t="s">
        <v>628</v>
      </c>
      <c r="B57" s="9" t="s">
        <v>627</v>
      </c>
      <c r="C57" s="9" t="s">
        <v>626</v>
      </c>
      <c r="D57" s="9" t="s">
        <v>546</v>
      </c>
      <c r="E57" s="9" t="s">
        <v>842</v>
      </c>
      <c r="F57" s="9" t="s">
        <v>547</v>
      </c>
      <c r="G57" s="9" t="s">
        <v>546</v>
      </c>
      <c r="H57" s="9" t="s">
        <v>842</v>
      </c>
      <c r="I57" s="9" t="s">
        <v>552</v>
      </c>
      <c r="J57" s="9" t="s">
        <v>979</v>
      </c>
      <c r="K57" s="19">
        <f>SUMIF(Table4[[#All],[admin2Pcode]],Table3[[#This Row],[admin2Pcode]],Table4[[#All],[Total HH]])</f>
        <v>7904</v>
      </c>
      <c r="L57" s="19">
        <f>SUMIF(Table4[[#All],[admin2Pcode]],Table3[[#This Row],[admin2Pcode]],Table4[[#All],[Total individuals]])</f>
        <v>37933</v>
      </c>
      <c r="M57" s="19">
        <f>SUMIF(Table4[[#All],[admin2Pcode]],Table3[[#This Row],[admin2Pcode]],Table4[[#All],[Male 0-4]])</f>
        <v>3785</v>
      </c>
      <c r="N57" s="19">
        <f>SUMIF(Table4[[#All],[admin2Pcode]],Table3[[#This Row],[admin2Pcode]],Table4[[#All],[Male 5-17]])</f>
        <v>7352</v>
      </c>
      <c r="O57" s="19">
        <f>SUMIF(Table4[[#All],[admin2Pcode]],Table3[[#This Row],[admin2Pcode]],Table4[[#All],[Male 18-60]])</f>
        <v>6998</v>
      </c>
      <c r="P57" s="19">
        <f>SUMIF(Table4[[#All],[admin2Pcode]],Table3[[#This Row],[admin2Pcode]],Table4[[#All],[Male 60+]])</f>
        <v>265</v>
      </c>
      <c r="Q57" s="19">
        <f>SUMIF(Table4[[#All],[admin2Pcode]],Table3[[#This Row],[admin2Pcode]],Table4[[#All],[Female 0-4]])</f>
        <v>3582</v>
      </c>
      <c r="R57" s="19">
        <f>SUMIF(Table4[[#All],[admin2Pcode]],Table3[[#This Row],[admin2Pcode]],Table4[[#All],[Female 5-17]])</f>
        <v>6797</v>
      </c>
      <c r="S57" s="19">
        <f>SUMIF(Table4[[#All],[admin2Pcode]],Table3[[#This Row],[admin2Pcode]],Table4[[#All],[Female 18-60]])</f>
        <v>8869</v>
      </c>
      <c r="T57" s="19">
        <f>SUMIF(Table4[[#All],[admin2Pcode]],Table3[[#This Row],[admin2Pcode]],Table4[[#All],[Female 60+]])</f>
        <v>285</v>
      </c>
    </row>
    <row r="58" spans="1:20" x14ac:dyDescent="0.25">
      <c r="A58" s="9" t="s">
        <v>628</v>
      </c>
      <c r="B58" s="9" t="s">
        <v>627</v>
      </c>
      <c r="C58" s="9" t="s">
        <v>626</v>
      </c>
      <c r="D58" s="9" t="s">
        <v>546</v>
      </c>
      <c r="E58" s="9" t="s">
        <v>842</v>
      </c>
      <c r="F58" s="9" t="s">
        <v>547</v>
      </c>
      <c r="G58" s="9" t="s">
        <v>559</v>
      </c>
      <c r="H58" s="9" t="s">
        <v>857</v>
      </c>
      <c r="I58" s="9" t="s">
        <v>560</v>
      </c>
      <c r="J58" s="9" t="s">
        <v>559</v>
      </c>
      <c r="K58" s="19">
        <f>SUMIF(Table4[[#All],[admin2Pcode]],Table3[[#This Row],[admin2Pcode]],Table4[[#All],[Total HH]])</f>
        <v>856</v>
      </c>
      <c r="L58" s="19">
        <f>SUMIF(Table4[[#All],[admin2Pcode]],Table3[[#This Row],[admin2Pcode]],Table4[[#All],[Total individuals]])</f>
        <v>4035</v>
      </c>
      <c r="M58" s="19">
        <f>SUMIF(Table4[[#All],[admin2Pcode]],Table3[[#This Row],[admin2Pcode]],Table4[[#All],[Male 0-4]])</f>
        <v>414</v>
      </c>
      <c r="N58" s="19">
        <f>SUMIF(Table4[[#All],[admin2Pcode]],Table3[[#This Row],[admin2Pcode]],Table4[[#All],[Male 5-17]])</f>
        <v>786</v>
      </c>
      <c r="O58" s="19">
        <f>SUMIF(Table4[[#All],[admin2Pcode]],Table3[[#This Row],[admin2Pcode]],Table4[[#All],[Male 18-60]])</f>
        <v>741</v>
      </c>
      <c r="P58" s="19">
        <f>SUMIF(Table4[[#All],[admin2Pcode]],Table3[[#This Row],[admin2Pcode]],Table4[[#All],[Male 60+]])</f>
        <v>24</v>
      </c>
      <c r="Q58" s="19">
        <f>SUMIF(Table4[[#All],[admin2Pcode]],Table3[[#This Row],[admin2Pcode]],Table4[[#All],[Female 0-4]])</f>
        <v>395</v>
      </c>
      <c r="R58" s="19">
        <f>SUMIF(Table4[[#All],[admin2Pcode]],Table3[[#This Row],[admin2Pcode]],Table4[[#All],[Female 5-17]])</f>
        <v>727</v>
      </c>
      <c r="S58" s="19">
        <f>SUMIF(Table4[[#All],[admin2Pcode]],Table3[[#This Row],[admin2Pcode]],Table4[[#All],[Female 18-60]])</f>
        <v>920</v>
      </c>
      <c r="T58" s="19">
        <f>SUMIF(Table4[[#All],[admin2Pcode]],Table3[[#This Row],[admin2Pcode]],Table4[[#All],[Female 60+]])</f>
        <v>25</v>
      </c>
    </row>
    <row r="59" spans="1:20" x14ac:dyDescent="0.25">
      <c r="A59" s="9" t="s">
        <v>628</v>
      </c>
      <c r="B59" s="9" t="s">
        <v>627</v>
      </c>
      <c r="C59" s="9" t="s">
        <v>626</v>
      </c>
      <c r="D59" s="9" t="s">
        <v>546</v>
      </c>
      <c r="E59" s="9" t="s">
        <v>842</v>
      </c>
      <c r="F59" s="9" t="s">
        <v>547</v>
      </c>
      <c r="G59" s="9" t="s">
        <v>548</v>
      </c>
      <c r="H59" s="9" t="s">
        <v>841</v>
      </c>
      <c r="I59" s="9" t="s">
        <v>549</v>
      </c>
      <c r="J59" s="9" t="s">
        <v>980</v>
      </c>
      <c r="K59" s="19">
        <f>SUMIF(Table4[[#All],[admin2Pcode]],Table3[[#This Row],[admin2Pcode]],Table4[[#All],[Total HH]])</f>
        <v>4217</v>
      </c>
      <c r="L59" s="19">
        <f>SUMIF(Table4[[#All],[admin2Pcode]],Table3[[#This Row],[admin2Pcode]],Table4[[#All],[Total individuals]])</f>
        <v>20197</v>
      </c>
      <c r="M59" s="19">
        <f>SUMIF(Table4[[#All],[admin2Pcode]],Table3[[#This Row],[admin2Pcode]],Table4[[#All],[Male 0-4]])</f>
        <v>1717</v>
      </c>
      <c r="N59" s="19">
        <f>SUMIF(Table4[[#All],[admin2Pcode]],Table3[[#This Row],[admin2Pcode]],Table4[[#All],[Male 5-17]])</f>
        <v>3892</v>
      </c>
      <c r="O59" s="19">
        <f>SUMIF(Table4[[#All],[admin2Pcode]],Table3[[#This Row],[admin2Pcode]],Table4[[#All],[Male 18-60]])</f>
        <v>4366</v>
      </c>
      <c r="P59" s="19">
        <f>SUMIF(Table4[[#All],[admin2Pcode]],Table3[[#This Row],[admin2Pcode]],Table4[[#All],[Male 60+]])</f>
        <v>134</v>
      </c>
      <c r="Q59" s="19">
        <f>SUMIF(Table4[[#All],[admin2Pcode]],Table3[[#This Row],[admin2Pcode]],Table4[[#All],[Female 0-4]])</f>
        <v>1652</v>
      </c>
      <c r="R59" s="19">
        <f>SUMIF(Table4[[#All],[admin2Pcode]],Table3[[#This Row],[admin2Pcode]],Table4[[#All],[Female 5-17]])</f>
        <v>3550</v>
      </c>
      <c r="S59" s="19">
        <f>SUMIF(Table4[[#All],[admin2Pcode]],Table3[[#This Row],[admin2Pcode]],Table4[[#All],[Female 18-60]])</f>
        <v>4733</v>
      </c>
      <c r="T59" s="19">
        <f>SUMIF(Table4[[#All],[admin2Pcode]],Table3[[#This Row],[admin2Pcode]],Table4[[#All],[Female 60+]])</f>
        <v>147</v>
      </c>
    </row>
    <row r="60" spans="1:20" x14ac:dyDescent="0.25">
      <c r="A60" s="9" t="s">
        <v>628</v>
      </c>
      <c r="B60" s="9" t="s">
        <v>627</v>
      </c>
      <c r="C60" s="9" t="s">
        <v>626</v>
      </c>
      <c r="D60" s="9" t="s">
        <v>584</v>
      </c>
      <c r="E60" s="9" t="s">
        <v>863</v>
      </c>
      <c r="F60" s="9" t="s">
        <v>585</v>
      </c>
      <c r="G60" s="9" t="s">
        <v>584</v>
      </c>
      <c r="H60" s="9" t="s">
        <v>874</v>
      </c>
      <c r="I60" s="9" t="s">
        <v>592</v>
      </c>
      <c r="J60" s="9" t="s">
        <v>584</v>
      </c>
      <c r="K60" s="19">
        <f>SUMIF(Table4[[#All],[admin2Pcode]],Table3[[#This Row],[admin2Pcode]],Table4[[#All],[Total HH]])</f>
        <v>758</v>
      </c>
      <c r="L60" s="19">
        <f>SUMIF(Table4[[#All],[admin2Pcode]],Table3[[#This Row],[admin2Pcode]],Table4[[#All],[Total individuals]])</f>
        <v>2557</v>
      </c>
      <c r="M60" s="19">
        <f>SUMIF(Table4[[#All],[admin2Pcode]],Table3[[#This Row],[admin2Pcode]],Table4[[#All],[Male 0-4]])</f>
        <v>263</v>
      </c>
      <c r="N60" s="19">
        <f>SUMIF(Table4[[#All],[admin2Pcode]],Table3[[#This Row],[admin2Pcode]],Table4[[#All],[Male 5-17]])</f>
        <v>474</v>
      </c>
      <c r="O60" s="19">
        <f>SUMIF(Table4[[#All],[admin2Pcode]],Table3[[#This Row],[admin2Pcode]],Table4[[#All],[Male 18-60]])</f>
        <v>512</v>
      </c>
      <c r="P60" s="19">
        <f>SUMIF(Table4[[#All],[admin2Pcode]],Table3[[#This Row],[admin2Pcode]],Table4[[#All],[Male 60+]])</f>
        <v>16</v>
      </c>
      <c r="Q60" s="19">
        <f>SUMIF(Table4[[#All],[admin2Pcode]],Table3[[#This Row],[admin2Pcode]],Table4[[#All],[Female 0-4]])</f>
        <v>230</v>
      </c>
      <c r="R60" s="19">
        <f>SUMIF(Table4[[#All],[admin2Pcode]],Table3[[#This Row],[admin2Pcode]],Table4[[#All],[Female 5-17]])</f>
        <v>429</v>
      </c>
      <c r="S60" s="19">
        <f>SUMIF(Table4[[#All],[admin2Pcode]],Table3[[#This Row],[admin2Pcode]],Table4[[#All],[Female 18-60]])</f>
        <v>612</v>
      </c>
      <c r="T60" s="19">
        <f>SUMIF(Table4[[#All],[admin2Pcode]],Table3[[#This Row],[admin2Pcode]],Table4[[#All],[Female 60+]])</f>
        <v>21</v>
      </c>
    </row>
    <row r="61" spans="1:20" x14ac:dyDescent="0.25">
      <c r="A61" s="9" t="s">
        <v>628</v>
      </c>
      <c r="B61" s="9" t="s">
        <v>627</v>
      </c>
      <c r="C61" s="9" t="s">
        <v>626</v>
      </c>
      <c r="D61" s="9" t="s">
        <v>584</v>
      </c>
      <c r="E61" s="9" t="s">
        <v>863</v>
      </c>
      <c r="F61" s="9" t="s">
        <v>585</v>
      </c>
      <c r="G61" s="9" t="s">
        <v>586</v>
      </c>
      <c r="H61" s="9" t="s">
        <v>868</v>
      </c>
      <c r="I61" s="9" t="s">
        <v>587</v>
      </c>
      <c r="J61" s="9" t="s">
        <v>586</v>
      </c>
      <c r="K61" s="19">
        <f>SUMIF(Table4[[#All],[admin2Pcode]],Table3[[#This Row],[admin2Pcode]],Table4[[#All],[Total HH]])</f>
        <v>0</v>
      </c>
      <c r="L61" s="19">
        <f>SUMIF(Table4[[#All],[admin2Pcode]],Table3[[#This Row],[admin2Pcode]],Table4[[#All],[Total individuals]])</f>
        <v>0</v>
      </c>
      <c r="M61" s="19">
        <f>SUMIF(Table4[[#All],[admin2Pcode]],Table3[[#This Row],[admin2Pcode]],Table4[[#All],[Male 0-4]])</f>
        <v>0</v>
      </c>
      <c r="N61" s="19">
        <f>SUMIF(Table4[[#All],[admin2Pcode]],Table3[[#This Row],[admin2Pcode]],Table4[[#All],[Male 5-17]])</f>
        <v>0</v>
      </c>
      <c r="O61" s="19">
        <f>SUMIF(Table4[[#All],[admin2Pcode]],Table3[[#This Row],[admin2Pcode]],Table4[[#All],[Male 18-60]])</f>
        <v>0</v>
      </c>
      <c r="P61" s="19">
        <f>SUMIF(Table4[[#All],[admin2Pcode]],Table3[[#This Row],[admin2Pcode]],Table4[[#All],[Male 60+]])</f>
        <v>0</v>
      </c>
      <c r="Q61" s="19">
        <f>SUMIF(Table4[[#All],[admin2Pcode]],Table3[[#This Row],[admin2Pcode]],Table4[[#All],[Female 0-4]])</f>
        <v>0</v>
      </c>
      <c r="R61" s="19">
        <f>SUMIF(Table4[[#All],[admin2Pcode]],Table3[[#This Row],[admin2Pcode]],Table4[[#All],[Female 5-17]])</f>
        <v>0</v>
      </c>
      <c r="S61" s="19">
        <f>SUMIF(Table4[[#All],[admin2Pcode]],Table3[[#This Row],[admin2Pcode]],Table4[[#All],[Female 18-60]])</f>
        <v>0</v>
      </c>
      <c r="T61" s="19">
        <f>SUMIF(Table4[[#All],[admin2Pcode]],Table3[[#This Row],[admin2Pcode]],Table4[[#All],[Female 60+]])</f>
        <v>0</v>
      </c>
    </row>
    <row r="62" spans="1:20" x14ac:dyDescent="0.25">
      <c r="A62" s="9" t="s">
        <v>628</v>
      </c>
      <c r="B62" s="9" t="s">
        <v>627</v>
      </c>
      <c r="C62" s="9" t="s">
        <v>626</v>
      </c>
      <c r="D62" s="9" t="s">
        <v>584</v>
      </c>
      <c r="E62" s="9" t="s">
        <v>863</v>
      </c>
      <c r="F62" s="9" t="s">
        <v>585</v>
      </c>
      <c r="G62" s="9" t="s">
        <v>594</v>
      </c>
      <c r="H62" s="9" t="s">
        <v>862</v>
      </c>
      <c r="I62" s="9" t="s">
        <v>595</v>
      </c>
      <c r="J62" s="9" t="s">
        <v>594</v>
      </c>
      <c r="K62" s="19">
        <f>SUMIF(Table4[[#All],[admin2Pcode]],Table3[[#This Row],[admin2Pcode]],Table4[[#All],[Total HH]])</f>
        <v>16</v>
      </c>
      <c r="L62" s="19">
        <f>SUMIF(Table4[[#All],[admin2Pcode]],Table3[[#This Row],[admin2Pcode]],Table4[[#All],[Total individuals]])</f>
        <v>53</v>
      </c>
      <c r="M62" s="19">
        <f>SUMIF(Table4[[#All],[admin2Pcode]],Table3[[#This Row],[admin2Pcode]],Table4[[#All],[Male 0-4]])</f>
        <v>5</v>
      </c>
      <c r="N62" s="19">
        <f>SUMIF(Table4[[#All],[admin2Pcode]],Table3[[#This Row],[admin2Pcode]],Table4[[#All],[Male 5-17]])</f>
        <v>8</v>
      </c>
      <c r="O62" s="19">
        <f>SUMIF(Table4[[#All],[admin2Pcode]],Table3[[#This Row],[admin2Pcode]],Table4[[#All],[Male 18-60]])</f>
        <v>12</v>
      </c>
      <c r="P62" s="19">
        <f>SUMIF(Table4[[#All],[admin2Pcode]],Table3[[#This Row],[admin2Pcode]],Table4[[#All],[Male 60+]])</f>
        <v>0</v>
      </c>
      <c r="Q62" s="19">
        <f>SUMIF(Table4[[#All],[admin2Pcode]],Table3[[#This Row],[admin2Pcode]],Table4[[#All],[Female 0-4]])</f>
        <v>4</v>
      </c>
      <c r="R62" s="19">
        <f>SUMIF(Table4[[#All],[admin2Pcode]],Table3[[#This Row],[admin2Pcode]],Table4[[#All],[Female 5-17]])</f>
        <v>12</v>
      </c>
      <c r="S62" s="19">
        <f>SUMIF(Table4[[#All],[admin2Pcode]],Table3[[#This Row],[admin2Pcode]],Table4[[#All],[Female 18-60]])</f>
        <v>12</v>
      </c>
      <c r="T62" s="19">
        <f>SUMIF(Table4[[#All],[admin2Pcode]],Table3[[#This Row],[admin2Pcode]],Table4[[#All],[Female 60+]])</f>
        <v>0</v>
      </c>
    </row>
    <row r="63" spans="1:20" x14ac:dyDescent="0.25">
      <c r="A63" s="9" t="s">
        <v>628</v>
      </c>
      <c r="B63" s="9" t="s">
        <v>627</v>
      </c>
      <c r="C63" s="9" t="s">
        <v>626</v>
      </c>
      <c r="D63" s="9" t="s">
        <v>612</v>
      </c>
      <c r="E63" s="9" t="s">
        <v>706</v>
      </c>
      <c r="F63" s="9" t="s">
        <v>613</v>
      </c>
      <c r="G63" s="9" t="s">
        <v>612</v>
      </c>
      <c r="H63" s="9" t="s">
        <v>705</v>
      </c>
      <c r="I63" s="9" t="s">
        <v>614</v>
      </c>
      <c r="J63" s="9" t="s">
        <v>612</v>
      </c>
      <c r="K63" s="19">
        <f>SUMIF(Table4[[#All],[admin2Pcode]],Table3[[#This Row],[admin2Pcode]],Table4[[#All],[Total HH]])</f>
        <v>683</v>
      </c>
      <c r="L63" s="19">
        <f>SUMIF(Table4[[#All],[admin2Pcode]],Table3[[#This Row],[admin2Pcode]],Table4[[#All],[Total individuals]])</f>
        <v>2824</v>
      </c>
      <c r="M63" s="19">
        <f>SUMIF(Table4[[#All],[admin2Pcode]],Table3[[#This Row],[admin2Pcode]],Table4[[#All],[Male 0-4]])</f>
        <v>296</v>
      </c>
      <c r="N63" s="19">
        <f>SUMIF(Table4[[#All],[admin2Pcode]],Table3[[#This Row],[admin2Pcode]],Table4[[#All],[Male 5-17]])</f>
        <v>515</v>
      </c>
      <c r="O63" s="19">
        <f>SUMIF(Table4[[#All],[admin2Pcode]],Table3[[#This Row],[admin2Pcode]],Table4[[#All],[Male 18-60]])</f>
        <v>528</v>
      </c>
      <c r="P63" s="19">
        <f>SUMIF(Table4[[#All],[admin2Pcode]],Table3[[#This Row],[admin2Pcode]],Table4[[#All],[Male 60+]])</f>
        <v>10</v>
      </c>
      <c r="Q63" s="19">
        <f>SUMIF(Table4[[#All],[admin2Pcode]],Table3[[#This Row],[admin2Pcode]],Table4[[#All],[Female 0-4]])</f>
        <v>281</v>
      </c>
      <c r="R63" s="19">
        <f>SUMIF(Table4[[#All],[admin2Pcode]],Table3[[#This Row],[admin2Pcode]],Table4[[#All],[Female 5-17]])</f>
        <v>520</v>
      </c>
      <c r="S63" s="19">
        <f>SUMIF(Table4[[#All],[admin2Pcode]],Table3[[#This Row],[admin2Pcode]],Table4[[#All],[Female 18-60]])</f>
        <v>661</v>
      </c>
      <c r="T63" s="19">
        <f>SUMIF(Table4[[#All],[admin2Pcode]],Table3[[#This Row],[admin2Pcode]],Table4[[#All],[Female 60+]])</f>
        <v>13</v>
      </c>
    </row>
    <row r="64" spans="1:20" x14ac:dyDescent="0.25">
      <c r="A64" s="9" t="s">
        <v>628</v>
      </c>
      <c r="B64" s="9" t="s">
        <v>627</v>
      </c>
      <c r="C64" s="9" t="s">
        <v>626</v>
      </c>
      <c r="D64" s="9" t="s">
        <v>612</v>
      </c>
      <c r="E64" s="9" t="s">
        <v>706</v>
      </c>
      <c r="F64" s="9" t="s">
        <v>613</v>
      </c>
      <c r="G64" s="9" t="s">
        <v>620</v>
      </c>
      <c r="H64" s="9" t="s">
        <v>710</v>
      </c>
      <c r="I64" s="9" t="s">
        <v>621</v>
      </c>
      <c r="J64" s="9" t="s">
        <v>620</v>
      </c>
      <c r="K64" s="19">
        <f>SUMIF(Table4[[#All],[admin2Pcode]],Table3[[#This Row],[admin2Pcode]],Table4[[#All],[Total HH]])</f>
        <v>2</v>
      </c>
      <c r="L64" s="19">
        <f>SUMIF(Table4[[#All],[admin2Pcode]],Table3[[#This Row],[admin2Pcode]],Table4[[#All],[Total individuals]])</f>
        <v>18</v>
      </c>
      <c r="M64" s="19">
        <f>SUMIF(Table4[[#All],[admin2Pcode]],Table3[[#This Row],[admin2Pcode]],Table4[[#All],[Male 0-4]])</f>
        <v>2</v>
      </c>
      <c r="N64" s="19">
        <f>SUMIF(Table4[[#All],[admin2Pcode]],Table3[[#This Row],[admin2Pcode]],Table4[[#All],[Male 5-17]])</f>
        <v>3</v>
      </c>
      <c r="O64" s="19">
        <f>SUMIF(Table4[[#All],[admin2Pcode]],Table3[[#This Row],[admin2Pcode]],Table4[[#All],[Male 18-60]])</f>
        <v>3</v>
      </c>
      <c r="P64" s="19">
        <f>SUMIF(Table4[[#All],[admin2Pcode]],Table3[[#This Row],[admin2Pcode]],Table4[[#All],[Male 60+]])</f>
        <v>0</v>
      </c>
      <c r="Q64" s="19">
        <f>SUMIF(Table4[[#All],[admin2Pcode]],Table3[[#This Row],[admin2Pcode]],Table4[[#All],[Female 0-4]])</f>
        <v>2</v>
      </c>
      <c r="R64" s="19">
        <f>SUMIF(Table4[[#All],[admin2Pcode]],Table3[[#This Row],[admin2Pcode]],Table4[[#All],[Female 5-17]])</f>
        <v>3</v>
      </c>
      <c r="S64" s="19">
        <f>SUMIF(Table4[[#All],[admin2Pcode]],Table3[[#This Row],[admin2Pcode]],Table4[[#All],[Female 18-60]])</f>
        <v>5</v>
      </c>
      <c r="T64" s="19">
        <f>SUMIF(Table4[[#All],[admin2Pcode]],Table3[[#This Row],[admin2Pcode]],Table4[[#All],[Female 60+]])</f>
        <v>0</v>
      </c>
    </row>
    <row r="65" spans="1:20" x14ac:dyDescent="0.25">
      <c r="A65" s="9" t="s">
        <v>628</v>
      </c>
      <c r="B65" s="9" t="s">
        <v>627</v>
      </c>
      <c r="C65" s="9" t="s">
        <v>626</v>
      </c>
      <c r="D65" s="9" t="s">
        <v>460</v>
      </c>
      <c r="E65" s="9" t="s">
        <v>625</v>
      </c>
      <c r="F65" s="9" t="s">
        <v>461</v>
      </c>
      <c r="G65" s="9" t="s">
        <v>489</v>
      </c>
      <c r="H65" s="9" t="s">
        <v>656</v>
      </c>
      <c r="I65" s="9" t="s">
        <v>490</v>
      </c>
      <c r="J65" s="9" t="s">
        <v>489</v>
      </c>
      <c r="K65" s="19">
        <f>SUMIF(Table4[[#All],[admin2Pcode]],Table3[[#This Row],[admin2Pcode]],Table4[[#All],[Total HH]])</f>
        <v>265</v>
      </c>
      <c r="L65" s="19">
        <f>SUMIF(Table4[[#All],[admin2Pcode]],Table3[[#This Row],[admin2Pcode]],Table4[[#All],[Total individuals]])</f>
        <v>1383</v>
      </c>
      <c r="M65" s="19">
        <f>SUMIF(Table4[[#All],[admin2Pcode]],Table3[[#This Row],[admin2Pcode]],Table4[[#All],[Male 0-4]])</f>
        <v>150</v>
      </c>
      <c r="N65" s="19">
        <f>SUMIF(Table4[[#All],[admin2Pcode]],Table3[[#This Row],[admin2Pcode]],Table4[[#All],[Male 5-17]])</f>
        <v>261</v>
      </c>
      <c r="O65" s="19">
        <f>SUMIF(Table4[[#All],[admin2Pcode]],Table3[[#This Row],[admin2Pcode]],Table4[[#All],[Male 18-60]])</f>
        <v>244</v>
      </c>
      <c r="P65" s="19">
        <f>SUMIF(Table4[[#All],[admin2Pcode]],Table3[[#This Row],[admin2Pcode]],Table4[[#All],[Male 60+]])</f>
        <v>9</v>
      </c>
      <c r="Q65" s="19">
        <f>SUMIF(Table4[[#All],[admin2Pcode]],Table3[[#This Row],[admin2Pcode]],Table4[[#All],[Female 0-4]])</f>
        <v>133</v>
      </c>
      <c r="R65" s="19">
        <f>SUMIF(Table4[[#All],[admin2Pcode]],Table3[[#This Row],[admin2Pcode]],Table4[[#All],[Female 5-17]])</f>
        <v>245</v>
      </c>
      <c r="S65" s="19">
        <f>SUMIF(Table4[[#All],[admin2Pcode]],Table3[[#This Row],[admin2Pcode]],Table4[[#All],[Female 18-60]])</f>
        <v>332</v>
      </c>
      <c r="T65" s="19">
        <f>SUMIF(Table4[[#All],[admin2Pcode]],Table3[[#This Row],[admin2Pcode]],Table4[[#All],[Female 60+]])</f>
        <v>9</v>
      </c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19C7-DD1A-4280-AF0E-17B12A89FC4C}">
  <dimension ref="A1:W276"/>
  <sheetViews>
    <sheetView tabSelected="1" zoomScale="90" zoomScaleNormal="90" workbookViewId="0">
      <selection activeCell="G2" sqref="G2"/>
    </sheetView>
  </sheetViews>
  <sheetFormatPr defaultColWidth="8.85546875" defaultRowHeight="15" x14ac:dyDescent="0.25"/>
  <cols>
    <col min="1" max="2" width="17.85546875" style="9" bestFit="1" customWidth="1"/>
    <col min="3" max="3" width="14.85546875" style="9" bestFit="1" customWidth="1"/>
    <col min="4" max="4" width="17.85546875" style="9" bestFit="1" customWidth="1"/>
    <col min="5" max="5" width="17.28515625" style="9" bestFit="1" customWidth="1"/>
    <col min="6" max="6" width="14.85546875" style="9" bestFit="1" customWidth="1"/>
    <col min="7" max="7" width="17.85546875" style="9" bestFit="1" customWidth="1"/>
    <col min="8" max="8" width="17.28515625" style="9" bestFit="1" customWidth="1"/>
    <col min="9" max="9" width="14.85546875" style="9" bestFit="1" customWidth="1"/>
    <col min="10" max="10" width="22.85546875" style="9" bestFit="1" customWidth="1"/>
    <col min="11" max="11" width="17.28515625" style="9" bestFit="1" customWidth="1"/>
    <col min="12" max="12" width="14.85546875" style="9" bestFit="1" customWidth="1"/>
    <col min="13" max="13" width="22.42578125" style="9" bestFit="1" customWidth="1"/>
    <col min="14" max="14" width="10.28515625" style="9" bestFit="1" customWidth="1"/>
    <col min="15" max="15" width="17" style="9" bestFit="1" customWidth="1"/>
    <col min="16" max="16" width="10.5703125" style="9" bestFit="1" customWidth="1"/>
    <col min="17" max="17" width="11.5703125" style="9" bestFit="1" customWidth="1"/>
    <col min="18" max="18" width="12.5703125" style="9" bestFit="1" customWidth="1"/>
    <col min="19" max="19" width="10.85546875" style="9" bestFit="1" customWidth="1"/>
    <col min="20" max="20" width="12.28515625" style="9" bestFit="1" customWidth="1"/>
    <col min="21" max="21" width="13.28515625" style="9" bestFit="1" customWidth="1"/>
    <col min="22" max="22" width="14.28515625" style="9" bestFit="1" customWidth="1"/>
    <col min="23" max="23" width="12.7109375" style="9" bestFit="1" customWidth="1"/>
    <col min="24" max="16384" width="8.85546875" style="9"/>
  </cols>
  <sheetData>
    <row r="1" spans="1:23" s="1" customFormat="1" ht="27.6" customHeight="1" x14ac:dyDescent="0.25">
      <c r="A1" s="25" t="str">
        <f>_xlfn.CONCAT("Statistics on return to Syrian by Sub-district ","-  As of ",TEXT(G1,"dd/mmm/yyyy"))</f>
        <v>Statistics on return to Syrian by Sub-district -  As of 20/Mar/2025</v>
      </c>
      <c r="B1" s="25"/>
      <c r="C1" s="25"/>
      <c r="D1" s="25"/>
      <c r="E1" s="25"/>
      <c r="F1" s="25"/>
      <c r="G1" s="14">
        <v>45736</v>
      </c>
    </row>
    <row r="3" spans="1:23" x14ac:dyDescent="0.25">
      <c r="M3" s="18" t="s">
        <v>1006</v>
      </c>
      <c r="N3" s="18">
        <f>SUBTOTAL(9,Table4[Total HH])</f>
        <v>159928</v>
      </c>
      <c r="O3" s="18">
        <f>SUBTOTAL(9,Table4[Total individuals])</f>
        <v>717017</v>
      </c>
      <c r="P3" s="18">
        <f>SUBTOTAL(9,Table4[Male 0-4])</f>
        <v>74489</v>
      </c>
      <c r="Q3" s="18">
        <f>SUBTOTAL(9,Table4[Male 5-17])</f>
        <v>139064</v>
      </c>
      <c r="R3" s="18">
        <f>SUBTOTAL(9,Table4[Male 18-60])</f>
        <v>127029</v>
      </c>
      <c r="S3" s="18">
        <f>SUBTOTAL(9,Table4[Male 60+])</f>
        <v>4971</v>
      </c>
      <c r="T3" s="18">
        <f>SUBTOTAL(9,Table4[Female 0-4])</f>
        <v>69788</v>
      </c>
      <c r="U3" s="18">
        <f>SUBTOTAL(9,Table4[Female 5-17])</f>
        <v>128801</v>
      </c>
      <c r="V3" s="18">
        <f>SUBTOTAL(9,Table4[Female 18-60])</f>
        <v>167335</v>
      </c>
      <c r="W3" s="18">
        <f>SUBTOTAL(9,Table4[Female 60+])</f>
        <v>5540</v>
      </c>
    </row>
    <row r="4" spans="1:23" x14ac:dyDescent="0.25">
      <c r="A4" s="10" t="s">
        <v>959</v>
      </c>
      <c r="B4" s="10" t="s">
        <v>958</v>
      </c>
      <c r="C4" s="10" t="s">
        <v>957</v>
      </c>
      <c r="D4" s="10" t="s">
        <v>960</v>
      </c>
      <c r="E4" s="10" t="s">
        <v>961</v>
      </c>
      <c r="F4" s="10" t="s">
        <v>0</v>
      </c>
      <c r="G4" s="10" t="s">
        <v>974</v>
      </c>
      <c r="H4" s="10" t="s">
        <v>975</v>
      </c>
      <c r="I4" s="10" t="s">
        <v>1</v>
      </c>
      <c r="J4" s="10" t="s">
        <v>981</v>
      </c>
      <c r="K4" s="10" t="s">
        <v>982</v>
      </c>
      <c r="L4" s="10" t="s">
        <v>2</v>
      </c>
      <c r="M4" s="10" t="s">
        <v>983</v>
      </c>
      <c r="N4" s="10" t="s">
        <v>964</v>
      </c>
      <c r="O4" s="10" t="s">
        <v>965</v>
      </c>
      <c r="P4" s="10" t="s">
        <v>966</v>
      </c>
      <c r="Q4" s="10" t="s">
        <v>967</v>
      </c>
      <c r="R4" s="10" t="s">
        <v>968</v>
      </c>
      <c r="S4" s="10" t="s">
        <v>969</v>
      </c>
      <c r="T4" s="10" t="s">
        <v>970</v>
      </c>
      <c r="U4" s="10" t="s">
        <v>971</v>
      </c>
      <c r="V4" s="10" t="s">
        <v>972</v>
      </c>
      <c r="W4" s="10" t="s">
        <v>973</v>
      </c>
    </row>
    <row r="5" spans="1:23" x14ac:dyDescent="0.25">
      <c r="A5" s="9" t="s">
        <v>628</v>
      </c>
      <c r="B5" s="9" t="s">
        <v>627</v>
      </c>
      <c r="C5" s="9" t="s">
        <v>626</v>
      </c>
      <c r="D5" s="9" t="s">
        <v>332</v>
      </c>
      <c r="E5" s="9" t="s">
        <v>739</v>
      </c>
      <c r="F5" s="9" t="s">
        <v>333</v>
      </c>
      <c r="G5" s="9" t="s">
        <v>334</v>
      </c>
      <c r="H5" s="9" t="s">
        <v>758</v>
      </c>
      <c r="I5" s="9" t="s">
        <v>335</v>
      </c>
      <c r="J5" s="9" t="s">
        <v>334</v>
      </c>
      <c r="K5" s="9" t="s">
        <v>760</v>
      </c>
      <c r="L5" s="9" t="s">
        <v>342</v>
      </c>
      <c r="M5" s="9" t="s">
        <v>334</v>
      </c>
      <c r="N5" s="19">
        <v>462</v>
      </c>
      <c r="O5" s="19">
        <v>1904</v>
      </c>
      <c r="P5" s="19">
        <v>198</v>
      </c>
      <c r="Q5" s="19">
        <v>369</v>
      </c>
      <c r="R5" s="19">
        <v>336</v>
      </c>
      <c r="S5" s="19">
        <v>13</v>
      </c>
      <c r="T5" s="19">
        <v>185</v>
      </c>
      <c r="U5" s="19">
        <v>341</v>
      </c>
      <c r="V5" s="19">
        <v>450</v>
      </c>
      <c r="W5" s="19">
        <v>13</v>
      </c>
    </row>
    <row r="6" spans="1:23" x14ac:dyDescent="0.25">
      <c r="A6" s="9" t="s">
        <v>628</v>
      </c>
      <c r="B6" s="9" t="s">
        <v>627</v>
      </c>
      <c r="C6" s="9" t="s">
        <v>626</v>
      </c>
      <c r="D6" s="9" t="s">
        <v>332</v>
      </c>
      <c r="E6" s="9" t="s">
        <v>739</v>
      </c>
      <c r="F6" s="9" t="s">
        <v>333</v>
      </c>
      <c r="G6" s="9" t="s">
        <v>334</v>
      </c>
      <c r="H6" s="9" t="s">
        <v>758</v>
      </c>
      <c r="I6" s="9" t="s">
        <v>335</v>
      </c>
      <c r="J6" s="9" t="s">
        <v>336</v>
      </c>
      <c r="K6" s="9" t="s">
        <v>759</v>
      </c>
      <c r="L6" s="9" t="s">
        <v>337</v>
      </c>
      <c r="M6" s="9" t="s">
        <v>336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3" x14ac:dyDescent="0.25">
      <c r="A7" s="9" t="s">
        <v>628</v>
      </c>
      <c r="B7" s="9" t="s">
        <v>627</v>
      </c>
      <c r="C7" s="9" t="s">
        <v>626</v>
      </c>
      <c r="D7" s="9" t="s">
        <v>332</v>
      </c>
      <c r="E7" s="9" t="s">
        <v>739</v>
      </c>
      <c r="F7" s="9" t="s">
        <v>333</v>
      </c>
      <c r="G7" s="9" t="s">
        <v>334</v>
      </c>
      <c r="H7" s="9" t="s">
        <v>758</v>
      </c>
      <c r="I7" s="9" t="s">
        <v>335</v>
      </c>
      <c r="J7" s="9" t="s">
        <v>358</v>
      </c>
      <c r="K7" s="9" t="s">
        <v>757</v>
      </c>
      <c r="L7" s="9" t="s">
        <v>359</v>
      </c>
      <c r="M7" s="9" t="s">
        <v>358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3" x14ac:dyDescent="0.25">
      <c r="A8" s="9" t="s">
        <v>628</v>
      </c>
      <c r="B8" s="9" t="s">
        <v>627</v>
      </c>
      <c r="C8" s="9" t="s">
        <v>626</v>
      </c>
      <c r="D8" s="9" t="s">
        <v>332</v>
      </c>
      <c r="E8" s="9" t="s">
        <v>739</v>
      </c>
      <c r="F8" s="9" t="s">
        <v>333</v>
      </c>
      <c r="G8" s="9" t="s">
        <v>360</v>
      </c>
      <c r="H8" s="9" t="s">
        <v>738</v>
      </c>
      <c r="I8" s="9" t="s">
        <v>361</v>
      </c>
      <c r="J8" s="9" t="s">
        <v>360</v>
      </c>
      <c r="K8" s="9" t="s">
        <v>737</v>
      </c>
      <c r="L8" s="9" t="s">
        <v>364</v>
      </c>
      <c r="M8" s="9" t="s">
        <v>360</v>
      </c>
      <c r="N8" s="19">
        <v>888</v>
      </c>
      <c r="O8" s="19">
        <v>3872</v>
      </c>
      <c r="P8" s="19">
        <v>400</v>
      </c>
      <c r="Q8" s="19">
        <v>757</v>
      </c>
      <c r="R8" s="19">
        <v>683</v>
      </c>
      <c r="S8" s="19">
        <v>26</v>
      </c>
      <c r="T8" s="19">
        <v>377</v>
      </c>
      <c r="U8" s="19">
        <v>694</v>
      </c>
      <c r="V8" s="19">
        <v>906</v>
      </c>
      <c r="W8" s="19">
        <v>28</v>
      </c>
    </row>
    <row r="9" spans="1:23" x14ac:dyDescent="0.25">
      <c r="A9" s="9" t="s">
        <v>628</v>
      </c>
      <c r="B9" s="9" t="s">
        <v>627</v>
      </c>
      <c r="C9" s="9" t="s">
        <v>626</v>
      </c>
      <c r="D9" s="9" t="s">
        <v>332</v>
      </c>
      <c r="E9" s="9" t="s">
        <v>739</v>
      </c>
      <c r="F9" s="9" t="s">
        <v>333</v>
      </c>
      <c r="G9" s="9" t="s">
        <v>360</v>
      </c>
      <c r="H9" s="9" t="s">
        <v>738</v>
      </c>
      <c r="I9" s="9" t="s">
        <v>361</v>
      </c>
      <c r="J9" s="9" t="s">
        <v>362</v>
      </c>
      <c r="K9" s="9" t="s">
        <v>742</v>
      </c>
      <c r="L9" s="9" t="s">
        <v>363</v>
      </c>
      <c r="M9" s="9" t="s">
        <v>362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x14ac:dyDescent="0.25">
      <c r="A10" s="9" t="s">
        <v>628</v>
      </c>
      <c r="B10" s="9" t="s">
        <v>627</v>
      </c>
      <c r="C10" s="9" t="s">
        <v>626</v>
      </c>
      <c r="D10" s="9" t="s">
        <v>332</v>
      </c>
      <c r="E10" s="9" t="s">
        <v>739</v>
      </c>
      <c r="F10" s="9" t="s">
        <v>333</v>
      </c>
      <c r="G10" s="9" t="s">
        <v>360</v>
      </c>
      <c r="H10" s="9" t="s">
        <v>738</v>
      </c>
      <c r="I10" s="9" t="s">
        <v>361</v>
      </c>
      <c r="J10" s="9" t="s">
        <v>375</v>
      </c>
      <c r="K10" s="9" t="s">
        <v>741</v>
      </c>
      <c r="L10" s="9" t="s">
        <v>376</v>
      </c>
      <c r="M10" s="9" t="s">
        <v>375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3" x14ac:dyDescent="0.25">
      <c r="A11" s="9" t="s">
        <v>628</v>
      </c>
      <c r="B11" s="9" t="s">
        <v>627</v>
      </c>
      <c r="C11" s="9" t="s">
        <v>626</v>
      </c>
      <c r="D11" s="9" t="s">
        <v>332</v>
      </c>
      <c r="E11" s="9" t="s">
        <v>739</v>
      </c>
      <c r="F11" s="9" t="s">
        <v>333</v>
      </c>
      <c r="G11" s="9" t="s">
        <v>360</v>
      </c>
      <c r="H11" s="9" t="s">
        <v>738</v>
      </c>
      <c r="I11" s="9" t="s">
        <v>361</v>
      </c>
      <c r="J11" s="9" t="s">
        <v>373</v>
      </c>
      <c r="K11" s="9" t="s">
        <v>740</v>
      </c>
      <c r="L11" s="9" t="s">
        <v>374</v>
      </c>
      <c r="M11" s="9" t="s">
        <v>373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3" x14ac:dyDescent="0.25">
      <c r="A12" s="9" t="s">
        <v>628</v>
      </c>
      <c r="B12" s="9" t="s">
        <v>627</v>
      </c>
      <c r="C12" s="9" t="s">
        <v>626</v>
      </c>
      <c r="D12" s="9" t="s">
        <v>332</v>
      </c>
      <c r="E12" s="9" t="s">
        <v>739</v>
      </c>
      <c r="F12" s="9" t="s">
        <v>333</v>
      </c>
      <c r="G12" s="9" t="s">
        <v>338</v>
      </c>
      <c r="H12" s="9" t="s">
        <v>751</v>
      </c>
      <c r="I12" s="9" t="s">
        <v>339</v>
      </c>
      <c r="J12" s="9" t="s">
        <v>338</v>
      </c>
      <c r="K12" s="9" t="s">
        <v>754</v>
      </c>
      <c r="L12" s="9" t="s">
        <v>367</v>
      </c>
      <c r="M12" s="9" t="s">
        <v>338</v>
      </c>
      <c r="N12" s="19">
        <v>1792</v>
      </c>
      <c r="O12" s="19">
        <v>7781</v>
      </c>
      <c r="P12" s="19">
        <v>809</v>
      </c>
      <c r="Q12" s="19">
        <v>1509</v>
      </c>
      <c r="R12" s="19">
        <v>1380</v>
      </c>
      <c r="S12" s="19">
        <v>54</v>
      </c>
      <c r="T12" s="19">
        <v>757</v>
      </c>
      <c r="U12" s="19">
        <v>1397</v>
      </c>
      <c r="V12" s="19">
        <v>1814</v>
      </c>
      <c r="W12" s="19">
        <v>60</v>
      </c>
    </row>
    <row r="13" spans="1:23" x14ac:dyDescent="0.25">
      <c r="A13" s="9" t="s">
        <v>628</v>
      </c>
      <c r="B13" s="9" t="s">
        <v>627</v>
      </c>
      <c r="C13" s="9" t="s">
        <v>626</v>
      </c>
      <c r="D13" s="9" t="s">
        <v>332</v>
      </c>
      <c r="E13" s="9" t="s">
        <v>739</v>
      </c>
      <c r="F13" s="9" t="s">
        <v>333</v>
      </c>
      <c r="G13" s="9" t="s">
        <v>338</v>
      </c>
      <c r="H13" s="9" t="s">
        <v>751</v>
      </c>
      <c r="I13" s="9" t="s">
        <v>339</v>
      </c>
      <c r="J13" s="9" t="s">
        <v>340</v>
      </c>
      <c r="K13" s="9" t="s">
        <v>755</v>
      </c>
      <c r="L13" s="9" t="s">
        <v>341</v>
      </c>
      <c r="M13" s="9" t="s">
        <v>340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</row>
    <row r="14" spans="1:23" x14ac:dyDescent="0.25">
      <c r="A14" s="9" t="s">
        <v>628</v>
      </c>
      <c r="B14" s="9" t="s">
        <v>627</v>
      </c>
      <c r="C14" s="9" t="s">
        <v>626</v>
      </c>
      <c r="D14" s="9" t="s">
        <v>332</v>
      </c>
      <c r="E14" s="9" t="s">
        <v>739</v>
      </c>
      <c r="F14" s="9" t="s">
        <v>333</v>
      </c>
      <c r="G14" s="9" t="s">
        <v>338</v>
      </c>
      <c r="H14" s="9" t="s">
        <v>751</v>
      </c>
      <c r="I14" s="9" t="s">
        <v>339</v>
      </c>
      <c r="J14" s="9" t="s">
        <v>354</v>
      </c>
      <c r="K14" s="9" t="s">
        <v>750</v>
      </c>
      <c r="L14" s="9" t="s">
        <v>355</v>
      </c>
      <c r="M14" s="9" t="s">
        <v>354</v>
      </c>
      <c r="N14" s="19">
        <v>1</v>
      </c>
      <c r="O14" s="19">
        <v>2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2</v>
      </c>
      <c r="W14" s="19">
        <v>0</v>
      </c>
    </row>
    <row r="15" spans="1:23" x14ac:dyDescent="0.25">
      <c r="A15" s="9" t="s">
        <v>628</v>
      </c>
      <c r="B15" s="9" t="s">
        <v>627</v>
      </c>
      <c r="C15" s="9" t="s">
        <v>626</v>
      </c>
      <c r="D15" s="9" t="s">
        <v>332</v>
      </c>
      <c r="E15" s="9" t="s">
        <v>739</v>
      </c>
      <c r="F15" s="9" t="s">
        <v>333</v>
      </c>
      <c r="G15" s="9" t="s">
        <v>338</v>
      </c>
      <c r="H15" s="9" t="s">
        <v>751</v>
      </c>
      <c r="I15" s="9" t="s">
        <v>339</v>
      </c>
      <c r="J15" s="9" t="s">
        <v>352</v>
      </c>
      <c r="K15" s="9" t="s">
        <v>753</v>
      </c>
      <c r="L15" s="9" t="s">
        <v>353</v>
      </c>
      <c r="M15" s="9" t="s">
        <v>352</v>
      </c>
      <c r="N15" s="19">
        <v>2</v>
      </c>
      <c r="O15" s="19">
        <v>10</v>
      </c>
      <c r="P15" s="19">
        <v>2</v>
      </c>
      <c r="Q15" s="19">
        <v>2</v>
      </c>
      <c r="R15" s="19">
        <v>1</v>
      </c>
      <c r="S15" s="19">
        <v>0</v>
      </c>
      <c r="T15" s="19">
        <v>2</v>
      </c>
      <c r="U15" s="19">
        <v>1</v>
      </c>
      <c r="V15" s="19">
        <v>2</v>
      </c>
      <c r="W15" s="19">
        <v>0</v>
      </c>
    </row>
    <row r="16" spans="1:23" x14ac:dyDescent="0.25">
      <c r="A16" s="9" t="s">
        <v>628</v>
      </c>
      <c r="B16" s="9" t="s">
        <v>627</v>
      </c>
      <c r="C16" s="9" t="s">
        <v>626</v>
      </c>
      <c r="D16" s="9" t="s">
        <v>332</v>
      </c>
      <c r="E16" s="9" t="s">
        <v>739</v>
      </c>
      <c r="F16" s="9" t="s">
        <v>333</v>
      </c>
      <c r="G16" s="9" t="s">
        <v>338</v>
      </c>
      <c r="H16" s="9" t="s">
        <v>751</v>
      </c>
      <c r="I16" s="9" t="s">
        <v>339</v>
      </c>
      <c r="J16" s="9" t="s">
        <v>356</v>
      </c>
      <c r="K16" s="9" t="s">
        <v>752</v>
      </c>
      <c r="L16" s="9" t="s">
        <v>357</v>
      </c>
      <c r="M16" s="9" t="s">
        <v>356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</row>
    <row r="17" spans="1:23" x14ac:dyDescent="0.25">
      <c r="A17" s="9" t="s">
        <v>628</v>
      </c>
      <c r="B17" s="9" t="s">
        <v>627</v>
      </c>
      <c r="C17" s="9" t="s">
        <v>626</v>
      </c>
      <c r="D17" s="9" t="s">
        <v>332</v>
      </c>
      <c r="E17" s="9" t="s">
        <v>739</v>
      </c>
      <c r="F17" s="9" t="s">
        <v>333</v>
      </c>
      <c r="G17" s="9" t="s">
        <v>338</v>
      </c>
      <c r="H17" s="9" t="s">
        <v>751</v>
      </c>
      <c r="I17" s="9" t="s">
        <v>339</v>
      </c>
      <c r="J17" s="9" t="s">
        <v>370</v>
      </c>
      <c r="K17" s="9" t="s">
        <v>756</v>
      </c>
      <c r="L17" s="9" t="s">
        <v>371</v>
      </c>
      <c r="M17" s="9" t="s">
        <v>370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</row>
    <row r="18" spans="1:23" x14ac:dyDescent="0.25">
      <c r="A18" s="9" t="s">
        <v>628</v>
      </c>
      <c r="B18" s="9" t="s">
        <v>627</v>
      </c>
      <c r="C18" s="9" t="s">
        <v>626</v>
      </c>
      <c r="D18" s="9" t="s">
        <v>332</v>
      </c>
      <c r="E18" s="9" t="s">
        <v>739</v>
      </c>
      <c r="F18" s="9" t="s">
        <v>333</v>
      </c>
      <c r="G18" s="9" t="s">
        <v>332</v>
      </c>
      <c r="H18" s="9" t="s">
        <v>744</v>
      </c>
      <c r="I18" s="9" t="s">
        <v>347</v>
      </c>
      <c r="J18" s="9" t="s">
        <v>381</v>
      </c>
      <c r="K18" s="9" t="s">
        <v>749</v>
      </c>
      <c r="L18" s="9" t="s">
        <v>382</v>
      </c>
      <c r="M18" s="9" t="s">
        <v>381</v>
      </c>
      <c r="N18" s="19">
        <v>277</v>
      </c>
      <c r="O18" s="19">
        <v>1210</v>
      </c>
      <c r="P18" s="19">
        <v>125</v>
      </c>
      <c r="Q18" s="19">
        <v>243</v>
      </c>
      <c r="R18" s="19">
        <v>156</v>
      </c>
      <c r="S18" s="19">
        <v>7</v>
      </c>
      <c r="T18" s="19">
        <v>117</v>
      </c>
      <c r="U18" s="19">
        <v>228</v>
      </c>
      <c r="V18" s="19">
        <v>314</v>
      </c>
      <c r="W18" s="19">
        <v>20</v>
      </c>
    </row>
    <row r="19" spans="1:23" x14ac:dyDescent="0.25">
      <c r="A19" s="9" t="s">
        <v>628</v>
      </c>
      <c r="B19" s="9" t="s">
        <v>627</v>
      </c>
      <c r="C19" s="9" t="s">
        <v>626</v>
      </c>
      <c r="D19" s="9" t="s">
        <v>332</v>
      </c>
      <c r="E19" s="9" t="s">
        <v>739</v>
      </c>
      <c r="F19" s="9" t="s">
        <v>333</v>
      </c>
      <c r="G19" s="9" t="s">
        <v>332</v>
      </c>
      <c r="H19" s="9" t="s">
        <v>744</v>
      </c>
      <c r="I19" s="9" t="s">
        <v>347</v>
      </c>
      <c r="J19" s="9" t="s">
        <v>368</v>
      </c>
      <c r="K19" s="9" t="s">
        <v>748</v>
      </c>
      <c r="L19" s="9" t="s">
        <v>369</v>
      </c>
      <c r="M19" s="9" t="s">
        <v>368</v>
      </c>
      <c r="N19" s="19">
        <v>6</v>
      </c>
      <c r="O19" s="19">
        <v>27</v>
      </c>
      <c r="P19" s="19">
        <v>2</v>
      </c>
      <c r="Q19" s="19">
        <v>6</v>
      </c>
      <c r="R19" s="19">
        <v>2</v>
      </c>
      <c r="S19" s="19">
        <v>0</v>
      </c>
      <c r="T19" s="19">
        <v>3</v>
      </c>
      <c r="U19" s="19">
        <v>9</v>
      </c>
      <c r="V19" s="19">
        <v>5</v>
      </c>
      <c r="W19" s="19">
        <v>0</v>
      </c>
    </row>
    <row r="20" spans="1:23" x14ac:dyDescent="0.25">
      <c r="A20" s="9" t="s">
        <v>628</v>
      </c>
      <c r="B20" s="9" t="s">
        <v>627</v>
      </c>
      <c r="C20" s="9" t="s">
        <v>626</v>
      </c>
      <c r="D20" s="9" t="s">
        <v>332</v>
      </c>
      <c r="E20" s="9" t="s">
        <v>739</v>
      </c>
      <c r="F20" s="9" t="s">
        <v>333</v>
      </c>
      <c r="G20" s="9" t="s">
        <v>332</v>
      </c>
      <c r="H20" s="9" t="s">
        <v>744</v>
      </c>
      <c r="I20" s="9" t="s">
        <v>347</v>
      </c>
      <c r="J20" s="9" t="s">
        <v>383</v>
      </c>
      <c r="K20" s="9" t="s">
        <v>746</v>
      </c>
      <c r="L20" s="9" t="s">
        <v>384</v>
      </c>
      <c r="M20" s="9" t="s">
        <v>383</v>
      </c>
      <c r="N20" s="19">
        <v>22</v>
      </c>
      <c r="O20" s="19">
        <v>108</v>
      </c>
      <c r="P20" s="19">
        <v>14</v>
      </c>
      <c r="Q20" s="19">
        <v>23</v>
      </c>
      <c r="R20" s="19">
        <v>14</v>
      </c>
      <c r="S20" s="19">
        <v>2</v>
      </c>
      <c r="T20" s="19">
        <v>11</v>
      </c>
      <c r="U20" s="19">
        <v>22</v>
      </c>
      <c r="V20" s="19">
        <v>20</v>
      </c>
      <c r="W20" s="19">
        <v>2</v>
      </c>
    </row>
    <row r="21" spans="1:23" x14ac:dyDescent="0.25">
      <c r="A21" s="9" t="s">
        <v>628</v>
      </c>
      <c r="B21" s="9" t="s">
        <v>627</v>
      </c>
      <c r="C21" s="9" t="s">
        <v>626</v>
      </c>
      <c r="D21" s="9" t="s">
        <v>332</v>
      </c>
      <c r="E21" s="9" t="s">
        <v>739</v>
      </c>
      <c r="F21" s="9" t="s">
        <v>333</v>
      </c>
      <c r="G21" s="9" t="s">
        <v>332</v>
      </c>
      <c r="H21" s="9" t="s">
        <v>744</v>
      </c>
      <c r="I21" s="9" t="s">
        <v>347</v>
      </c>
      <c r="J21" s="9" t="s">
        <v>365</v>
      </c>
      <c r="K21" s="9" t="s">
        <v>743</v>
      </c>
      <c r="L21" s="9" t="s">
        <v>366</v>
      </c>
      <c r="M21" s="9" t="s">
        <v>365</v>
      </c>
      <c r="N21" s="19">
        <v>3</v>
      </c>
      <c r="O21" s="19">
        <v>7</v>
      </c>
      <c r="P21" s="19">
        <v>0</v>
      </c>
      <c r="Q21" s="19">
        <v>2</v>
      </c>
      <c r="R21" s="19">
        <v>0</v>
      </c>
      <c r="S21" s="19">
        <v>0</v>
      </c>
      <c r="T21" s="19">
        <v>2</v>
      </c>
      <c r="U21" s="19">
        <v>0</v>
      </c>
      <c r="V21" s="19">
        <v>3</v>
      </c>
      <c r="W21" s="19">
        <v>0</v>
      </c>
    </row>
    <row r="22" spans="1:23" x14ac:dyDescent="0.25">
      <c r="A22" s="9" t="s">
        <v>628</v>
      </c>
      <c r="B22" s="9" t="s">
        <v>627</v>
      </c>
      <c r="C22" s="9" t="s">
        <v>626</v>
      </c>
      <c r="D22" s="9" t="s">
        <v>332</v>
      </c>
      <c r="E22" s="9" t="s">
        <v>739</v>
      </c>
      <c r="F22" s="9" t="s">
        <v>333</v>
      </c>
      <c r="G22" s="9" t="s">
        <v>332</v>
      </c>
      <c r="H22" s="9" t="s">
        <v>744</v>
      </c>
      <c r="I22" s="9" t="s">
        <v>347</v>
      </c>
      <c r="J22" s="9" t="s">
        <v>350</v>
      </c>
      <c r="K22" s="9" t="s">
        <v>747</v>
      </c>
      <c r="L22" s="9" t="s">
        <v>351</v>
      </c>
      <c r="M22" s="9" t="s">
        <v>350</v>
      </c>
      <c r="N22" s="19">
        <v>1</v>
      </c>
      <c r="O22" s="19">
        <v>5</v>
      </c>
      <c r="P22" s="19">
        <v>1</v>
      </c>
      <c r="Q22" s="19">
        <v>1</v>
      </c>
      <c r="R22" s="19">
        <v>1</v>
      </c>
      <c r="S22" s="19">
        <v>0</v>
      </c>
      <c r="T22" s="19">
        <v>1</v>
      </c>
      <c r="U22" s="19">
        <v>1</v>
      </c>
      <c r="V22" s="19">
        <v>0</v>
      </c>
      <c r="W22" s="19">
        <v>0</v>
      </c>
    </row>
    <row r="23" spans="1:23" x14ac:dyDescent="0.25">
      <c r="A23" s="9" t="s">
        <v>628</v>
      </c>
      <c r="B23" s="9" t="s">
        <v>627</v>
      </c>
      <c r="C23" s="9" t="s">
        <v>626</v>
      </c>
      <c r="D23" s="9" t="s">
        <v>332</v>
      </c>
      <c r="E23" s="9" t="s">
        <v>739</v>
      </c>
      <c r="F23" s="9" t="s">
        <v>333</v>
      </c>
      <c r="G23" s="9" t="s">
        <v>332</v>
      </c>
      <c r="H23" s="9" t="s">
        <v>744</v>
      </c>
      <c r="I23" s="9" t="s">
        <v>347</v>
      </c>
      <c r="J23" s="9" t="s">
        <v>348</v>
      </c>
      <c r="K23" s="9" t="s">
        <v>745</v>
      </c>
      <c r="L23" s="9" t="s">
        <v>349</v>
      </c>
      <c r="M23" s="9" t="s">
        <v>348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</row>
    <row r="24" spans="1:23" x14ac:dyDescent="0.25">
      <c r="A24" s="9" t="s">
        <v>628</v>
      </c>
      <c r="B24" s="9" t="s">
        <v>627</v>
      </c>
      <c r="C24" s="9" t="s">
        <v>626</v>
      </c>
      <c r="D24" s="9" t="s">
        <v>332</v>
      </c>
      <c r="E24" s="9" t="s">
        <v>739</v>
      </c>
      <c r="F24" s="9" t="s">
        <v>333</v>
      </c>
      <c r="G24" s="9" t="s">
        <v>332</v>
      </c>
      <c r="H24" s="9" t="s">
        <v>744</v>
      </c>
      <c r="I24" s="9" t="s">
        <v>347</v>
      </c>
      <c r="J24" s="9" t="s">
        <v>332</v>
      </c>
      <c r="K24" s="9" t="s">
        <v>744</v>
      </c>
      <c r="L24" s="9" t="s">
        <v>372</v>
      </c>
      <c r="M24" s="9" t="s">
        <v>332</v>
      </c>
      <c r="N24" s="19">
        <v>12161</v>
      </c>
      <c r="O24" s="19">
        <v>48679</v>
      </c>
      <c r="P24" s="19">
        <v>5079</v>
      </c>
      <c r="Q24" s="19">
        <v>9441</v>
      </c>
      <c r="R24" s="19">
        <v>8601</v>
      </c>
      <c r="S24" s="19">
        <v>336</v>
      </c>
      <c r="T24" s="19">
        <v>4732</v>
      </c>
      <c r="U24" s="19">
        <v>8754</v>
      </c>
      <c r="V24" s="19">
        <v>11366</v>
      </c>
      <c r="W24" s="19">
        <v>374</v>
      </c>
    </row>
    <row r="25" spans="1:23" x14ac:dyDescent="0.25">
      <c r="A25" s="9" t="s">
        <v>628</v>
      </c>
      <c r="B25" s="9" t="s">
        <v>627</v>
      </c>
      <c r="C25" s="9" t="s">
        <v>626</v>
      </c>
      <c r="D25" s="9" t="s">
        <v>332</v>
      </c>
      <c r="E25" s="9" t="s">
        <v>739</v>
      </c>
      <c r="F25" s="9" t="s">
        <v>333</v>
      </c>
      <c r="G25" s="9" t="s">
        <v>343</v>
      </c>
      <c r="H25" s="9" t="s">
        <v>762</v>
      </c>
      <c r="I25" s="9" t="s">
        <v>344</v>
      </c>
      <c r="J25" s="9" t="s">
        <v>387</v>
      </c>
      <c r="K25" s="9" t="s">
        <v>764</v>
      </c>
      <c r="L25" s="9" t="s">
        <v>388</v>
      </c>
      <c r="M25" s="9" t="s">
        <v>984</v>
      </c>
      <c r="N25" s="19">
        <v>49</v>
      </c>
      <c r="O25" s="19">
        <v>186</v>
      </c>
      <c r="P25" s="19">
        <v>15</v>
      </c>
      <c r="Q25" s="19">
        <v>35</v>
      </c>
      <c r="R25" s="19">
        <v>31</v>
      </c>
      <c r="S25" s="19">
        <v>1</v>
      </c>
      <c r="T25" s="19">
        <v>16</v>
      </c>
      <c r="U25" s="19">
        <v>39</v>
      </c>
      <c r="V25" s="19">
        <v>45</v>
      </c>
      <c r="W25" s="19">
        <v>4</v>
      </c>
    </row>
    <row r="26" spans="1:23" x14ac:dyDescent="0.25">
      <c r="A26" s="9" t="s">
        <v>628</v>
      </c>
      <c r="B26" s="9" t="s">
        <v>627</v>
      </c>
      <c r="C26" s="9" t="s">
        <v>626</v>
      </c>
      <c r="D26" s="9" t="s">
        <v>332</v>
      </c>
      <c r="E26" s="9" t="s">
        <v>739</v>
      </c>
      <c r="F26" s="9" t="s">
        <v>333</v>
      </c>
      <c r="G26" s="9" t="s">
        <v>343</v>
      </c>
      <c r="H26" s="9" t="s">
        <v>762</v>
      </c>
      <c r="I26" s="9" t="s">
        <v>344</v>
      </c>
      <c r="J26" s="9" t="s">
        <v>379</v>
      </c>
      <c r="K26" s="9" t="s">
        <v>765</v>
      </c>
      <c r="L26" s="9" t="s">
        <v>380</v>
      </c>
      <c r="M26" s="9" t="s">
        <v>379</v>
      </c>
      <c r="N26" s="19">
        <v>111</v>
      </c>
      <c r="O26" s="19">
        <v>486</v>
      </c>
      <c r="P26" s="19">
        <v>41</v>
      </c>
      <c r="Q26" s="19">
        <v>88</v>
      </c>
      <c r="R26" s="19">
        <v>89</v>
      </c>
      <c r="S26" s="19">
        <v>7</v>
      </c>
      <c r="T26" s="19">
        <v>39</v>
      </c>
      <c r="U26" s="19">
        <v>95</v>
      </c>
      <c r="V26" s="19">
        <v>113</v>
      </c>
      <c r="W26" s="19">
        <v>14</v>
      </c>
    </row>
    <row r="27" spans="1:23" x14ac:dyDescent="0.25">
      <c r="A27" s="9" t="s">
        <v>628</v>
      </c>
      <c r="B27" s="9" t="s">
        <v>627</v>
      </c>
      <c r="C27" s="9" t="s">
        <v>626</v>
      </c>
      <c r="D27" s="9" t="s">
        <v>332</v>
      </c>
      <c r="E27" s="9" t="s">
        <v>739</v>
      </c>
      <c r="F27" s="9" t="s">
        <v>333</v>
      </c>
      <c r="G27" s="9" t="s">
        <v>343</v>
      </c>
      <c r="H27" s="9" t="s">
        <v>762</v>
      </c>
      <c r="I27" s="9" t="s">
        <v>344</v>
      </c>
      <c r="J27" s="9" t="s">
        <v>345</v>
      </c>
      <c r="K27" s="9" t="s">
        <v>763</v>
      </c>
      <c r="L27" s="9" t="s">
        <v>346</v>
      </c>
      <c r="M27" s="9" t="s">
        <v>345</v>
      </c>
      <c r="N27" s="19">
        <v>239</v>
      </c>
      <c r="O27" s="19">
        <v>1029</v>
      </c>
      <c r="P27" s="19">
        <v>118</v>
      </c>
      <c r="Q27" s="19">
        <v>220</v>
      </c>
      <c r="R27" s="19">
        <v>100</v>
      </c>
      <c r="S27" s="19">
        <v>1</v>
      </c>
      <c r="T27" s="19">
        <v>147</v>
      </c>
      <c r="U27" s="19">
        <v>194</v>
      </c>
      <c r="V27" s="19">
        <v>244</v>
      </c>
      <c r="W27" s="19">
        <v>5</v>
      </c>
    </row>
    <row r="28" spans="1:23" x14ac:dyDescent="0.25">
      <c r="A28" s="9" t="s">
        <v>628</v>
      </c>
      <c r="B28" s="9" t="s">
        <v>627</v>
      </c>
      <c r="C28" s="9" t="s">
        <v>626</v>
      </c>
      <c r="D28" s="9" t="s">
        <v>332</v>
      </c>
      <c r="E28" s="9" t="s">
        <v>739</v>
      </c>
      <c r="F28" s="9" t="s">
        <v>333</v>
      </c>
      <c r="G28" s="9" t="s">
        <v>343</v>
      </c>
      <c r="H28" s="9" t="s">
        <v>762</v>
      </c>
      <c r="I28" s="9" t="s">
        <v>344</v>
      </c>
      <c r="J28" s="9" t="s">
        <v>389</v>
      </c>
      <c r="K28" s="9" t="s">
        <v>766</v>
      </c>
      <c r="L28" s="9" t="s">
        <v>390</v>
      </c>
      <c r="M28" s="9" t="s">
        <v>389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  <row r="29" spans="1:23" x14ac:dyDescent="0.25">
      <c r="A29" s="9" t="s">
        <v>628</v>
      </c>
      <c r="B29" s="9" t="s">
        <v>627</v>
      </c>
      <c r="C29" s="9" t="s">
        <v>626</v>
      </c>
      <c r="D29" s="9" t="s">
        <v>332</v>
      </c>
      <c r="E29" s="9" t="s">
        <v>739</v>
      </c>
      <c r="F29" s="9" t="s">
        <v>333</v>
      </c>
      <c r="G29" s="9" t="s">
        <v>343</v>
      </c>
      <c r="H29" s="9" t="s">
        <v>762</v>
      </c>
      <c r="I29" s="9" t="s">
        <v>344</v>
      </c>
      <c r="J29" s="9" t="s">
        <v>377</v>
      </c>
      <c r="K29" s="9" t="s">
        <v>761</v>
      </c>
      <c r="L29" s="9" t="s">
        <v>378</v>
      </c>
      <c r="M29" s="9" t="s">
        <v>377</v>
      </c>
      <c r="N29" s="19">
        <v>31</v>
      </c>
      <c r="O29" s="19">
        <v>139</v>
      </c>
      <c r="P29" s="19">
        <v>13</v>
      </c>
      <c r="Q29" s="19">
        <v>36</v>
      </c>
      <c r="R29" s="19">
        <v>21</v>
      </c>
      <c r="S29" s="19">
        <v>0</v>
      </c>
      <c r="T29" s="19">
        <v>9</v>
      </c>
      <c r="U29" s="19">
        <v>25</v>
      </c>
      <c r="V29" s="19">
        <v>35</v>
      </c>
      <c r="W29" s="19">
        <v>0</v>
      </c>
    </row>
    <row r="30" spans="1:23" x14ac:dyDescent="0.25">
      <c r="A30" s="9" t="s">
        <v>628</v>
      </c>
      <c r="B30" s="9" t="s">
        <v>627</v>
      </c>
      <c r="C30" s="9" t="s">
        <v>626</v>
      </c>
      <c r="D30" s="9" t="s">
        <v>332</v>
      </c>
      <c r="E30" s="9" t="s">
        <v>739</v>
      </c>
      <c r="F30" s="9" t="s">
        <v>333</v>
      </c>
      <c r="G30" s="9" t="s">
        <v>343</v>
      </c>
      <c r="H30" s="9" t="s">
        <v>762</v>
      </c>
      <c r="I30" s="9" t="s">
        <v>344</v>
      </c>
      <c r="J30" s="9" t="s">
        <v>385</v>
      </c>
      <c r="K30" s="9" t="s">
        <v>767</v>
      </c>
      <c r="L30" s="9" t="s">
        <v>386</v>
      </c>
      <c r="M30" s="9" t="s">
        <v>385</v>
      </c>
      <c r="N30" s="19">
        <v>87</v>
      </c>
      <c r="O30" s="19">
        <v>345</v>
      </c>
      <c r="P30" s="19">
        <v>24</v>
      </c>
      <c r="Q30" s="19">
        <v>71</v>
      </c>
      <c r="R30" s="19">
        <v>50</v>
      </c>
      <c r="S30" s="19">
        <v>7</v>
      </c>
      <c r="T30" s="19">
        <v>37</v>
      </c>
      <c r="U30" s="19">
        <v>56</v>
      </c>
      <c r="V30" s="19">
        <v>88</v>
      </c>
      <c r="W30" s="19">
        <v>12</v>
      </c>
    </row>
    <row r="31" spans="1:23" x14ac:dyDescent="0.25">
      <c r="A31" s="9" t="s">
        <v>628</v>
      </c>
      <c r="B31" s="9" t="s">
        <v>627</v>
      </c>
      <c r="C31" s="9" t="s">
        <v>626</v>
      </c>
      <c r="D31" s="9" t="s">
        <v>391</v>
      </c>
      <c r="E31" s="9" t="s">
        <v>891</v>
      </c>
      <c r="F31" s="9" t="s">
        <v>392</v>
      </c>
      <c r="G31" s="9" t="s">
        <v>403</v>
      </c>
      <c r="H31" s="9" t="s">
        <v>894</v>
      </c>
      <c r="I31" s="9" t="s">
        <v>404</v>
      </c>
      <c r="J31" s="9" t="s">
        <v>403</v>
      </c>
      <c r="K31" s="9" t="s">
        <v>895</v>
      </c>
      <c r="L31" s="9" t="s">
        <v>424</v>
      </c>
      <c r="M31" s="9" t="s">
        <v>403</v>
      </c>
      <c r="N31" s="19">
        <v>390</v>
      </c>
      <c r="O31" s="19">
        <v>1324</v>
      </c>
      <c r="P31" s="19">
        <v>149</v>
      </c>
      <c r="Q31" s="19">
        <v>237</v>
      </c>
      <c r="R31" s="19">
        <v>240</v>
      </c>
      <c r="S31" s="19">
        <v>6</v>
      </c>
      <c r="T31" s="19">
        <v>116</v>
      </c>
      <c r="U31" s="19">
        <v>238</v>
      </c>
      <c r="V31" s="19">
        <v>329</v>
      </c>
      <c r="W31" s="19">
        <v>6</v>
      </c>
    </row>
    <row r="32" spans="1:23" x14ac:dyDescent="0.25">
      <c r="A32" s="9" t="s">
        <v>628</v>
      </c>
      <c r="B32" s="9" t="s">
        <v>627</v>
      </c>
      <c r="C32" s="9" t="s">
        <v>626</v>
      </c>
      <c r="D32" s="9" t="s">
        <v>391</v>
      </c>
      <c r="E32" s="9" t="s">
        <v>891</v>
      </c>
      <c r="F32" s="9" t="s">
        <v>392</v>
      </c>
      <c r="G32" s="9" t="s">
        <v>403</v>
      </c>
      <c r="H32" s="9" t="s">
        <v>894</v>
      </c>
      <c r="I32" s="9" t="s">
        <v>404</v>
      </c>
      <c r="J32" s="9" t="s">
        <v>405</v>
      </c>
      <c r="K32" s="9" t="s">
        <v>893</v>
      </c>
      <c r="L32" s="9" t="s">
        <v>406</v>
      </c>
      <c r="M32" s="9" t="s">
        <v>405</v>
      </c>
      <c r="N32" s="19">
        <v>1</v>
      </c>
      <c r="O32" s="19">
        <v>1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1</v>
      </c>
      <c r="W32" s="19">
        <v>0</v>
      </c>
    </row>
    <row r="33" spans="1:23" x14ac:dyDescent="0.25">
      <c r="A33" s="9" t="s">
        <v>628</v>
      </c>
      <c r="B33" s="9" t="s">
        <v>627</v>
      </c>
      <c r="C33" s="9" t="s">
        <v>626</v>
      </c>
      <c r="D33" s="9" t="s">
        <v>391</v>
      </c>
      <c r="E33" s="9" t="s">
        <v>891</v>
      </c>
      <c r="F33" s="9" t="s">
        <v>392</v>
      </c>
      <c r="G33" s="9" t="s">
        <v>403</v>
      </c>
      <c r="H33" s="9" t="s">
        <v>894</v>
      </c>
      <c r="I33" s="9" t="s">
        <v>404</v>
      </c>
      <c r="J33" s="9" t="s">
        <v>420</v>
      </c>
      <c r="K33" s="9" t="s">
        <v>897</v>
      </c>
      <c r="L33" s="9" t="s">
        <v>421</v>
      </c>
      <c r="M33" s="9" t="s">
        <v>420</v>
      </c>
      <c r="N33" s="19">
        <v>3</v>
      </c>
      <c r="O33" s="19">
        <v>10</v>
      </c>
      <c r="P33" s="19">
        <v>0</v>
      </c>
      <c r="Q33" s="19">
        <v>4</v>
      </c>
      <c r="R33" s="19">
        <v>3</v>
      </c>
      <c r="S33" s="19">
        <v>0</v>
      </c>
      <c r="T33" s="19">
        <v>0</v>
      </c>
      <c r="U33" s="19">
        <v>1</v>
      </c>
      <c r="V33" s="19">
        <v>2</v>
      </c>
      <c r="W33" s="19">
        <v>0</v>
      </c>
    </row>
    <row r="34" spans="1:23" x14ac:dyDescent="0.25">
      <c r="A34" s="9" t="s">
        <v>628</v>
      </c>
      <c r="B34" s="9" t="s">
        <v>627</v>
      </c>
      <c r="C34" s="9" t="s">
        <v>626</v>
      </c>
      <c r="D34" s="9" t="s">
        <v>391</v>
      </c>
      <c r="E34" s="9" t="s">
        <v>891</v>
      </c>
      <c r="F34" s="9" t="s">
        <v>392</v>
      </c>
      <c r="G34" s="9" t="s">
        <v>403</v>
      </c>
      <c r="H34" s="9" t="s">
        <v>894</v>
      </c>
      <c r="I34" s="9" t="s">
        <v>404</v>
      </c>
      <c r="J34" s="9" t="s">
        <v>418</v>
      </c>
      <c r="K34" s="9" t="s">
        <v>896</v>
      </c>
      <c r="L34" s="9" t="s">
        <v>419</v>
      </c>
      <c r="M34" s="9" t="s">
        <v>418</v>
      </c>
      <c r="N34" s="19">
        <v>1</v>
      </c>
      <c r="O34" s="19">
        <v>1</v>
      </c>
      <c r="P34" s="19">
        <v>0</v>
      </c>
      <c r="Q34" s="19">
        <v>0</v>
      </c>
      <c r="R34" s="19">
        <v>1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</row>
    <row r="35" spans="1:23" x14ac:dyDescent="0.25">
      <c r="A35" s="9" t="s">
        <v>628</v>
      </c>
      <c r="B35" s="9" t="s">
        <v>627</v>
      </c>
      <c r="C35" s="9" t="s">
        <v>626</v>
      </c>
      <c r="D35" s="9" t="s">
        <v>391</v>
      </c>
      <c r="E35" s="9" t="s">
        <v>891</v>
      </c>
      <c r="F35" s="9" t="s">
        <v>392</v>
      </c>
      <c r="G35" s="9" t="s">
        <v>409</v>
      </c>
      <c r="H35" s="9" t="s">
        <v>899</v>
      </c>
      <c r="I35" s="9" t="s">
        <v>410</v>
      </c>
      <c r="J35" s="9" t="s">
        <v>409</v>
      </c>
      <c r="K35" s="9" t="s">
        <v>901</v>
      </c>
      <c r="L35" s="9" t="s">
        <v>425</v>
      </c>
      <c r="M35" s="9" t="s">
        <v>409</v>
      </c>
      <c r="N35" s="19">
        <v>25</v>
      </c>
      <c r="O35" s="19">
        <v>26</v>
      </c>
      <c r="P35" s="19">
        <v>4</v>
      </c>
      <c r="Q35" s="19">
        <v>4</v>
      </c>
      <c r="R35" s="19">
        <v>9</v>
      </c>
      <c r="S35" s="19">
        <v>0</v>
      </c>
      <c r="T35" s="19">
        <v>1</v>
      </c>
      <c r="U35" s="19">
        <v>3</v>
      </c>
      <c r="V35" s="19">
        <v>5</v>
      </c>
      <c r="W35" s="19">
        <v>0</v>
      </c>
    </row>
    <row r="36" spans="1:23" x14ac:dyDescent="0.25">
      <c r="A36" s="9" t="s">
        <v>628</v>
      </c>
      <c r="B36" s="9" t="s">
        <v>627</v>
      </c>
      <c r="C36" s="9" t="s">
        <v>626</v>
      </c>
      <c r="D36" s="9" t="s">
        <v>391</v>
      </c>
      <c r="E36" s="9" t="s">
        <v>891</v>
      </c>
      <c r="F36" s="9" t="s">
        <v>392</v>
      </c>
      <c r="G36" s="9" t="s">
        <v>409</v>
      </c>
      <c r="H36" s="9" t="s">
        <v>899</v>
      </c>
      <c r="I36" s="9" t="s">
        <v>410</v>
      </c>
      <c r="J36" s="9" t="s">
        <v>416</v>
      </c>
      <c r="K36" s="9" t="s">
        <v>900</v>
      </c>
      <c r="L36" s="9" t="s">
        <v>417</v>
      </c>
      <c r="M36" s="9" t="s">
        <v>416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</row>
    <row r="37" spans="1:23" x14ac:dyDescent="0.25">
      <c r="A37" s="9" t="s">
        <v>628</v>
      </c>
      <c r="B37" s="9" t="s">
        <v>627</v>
      </c>
      <c r="C37" s="9" t="s">
        <v>626</v>
      </c>
      <c r="D37" s="9" t="s">
        <v>391</v>
      </c>
      <c r="E37" s="9" t="s">
        <v>891</v>
      </c>
      <c r="F37" s="9" t="s">
        <v>392</v>
      </c>
      <c r="G37" s="9" t="s">
        <v>409</v>
      </c>
      <c r="H37" s="9" t="s">
        <v>899</v>
      </c>
      <c r="I37" s="9" t="s">
        <v>410</v>
      </c>
      <c r="J37" s="9" t="s">
        <v>411</v>
      </c>
      <c r="K37" s="9" t="s">
        <v>898</v>
      </c>
      <c r="L37" s="9" t="s">
        <v>412</v>
      </c>
      <c r="M37" s="9" t="s">
        <v>985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</row>
    <row r="38" spans="1:23" x14ac:dyDescent="0.25">
      <c r="A38" s="9" t="s">
        <v>628</v>
      </c>
      <c r="B38" s="9" t="s">
        <v>627</v>
      </c>
      <c r="C38" s="9" t="s">
        <v>626</v>
      </c>
      <c r="D38" s="9" t="s">
        <v>391</v>
      </c>
      <c r="E38" s="9" t="s">
        <v>891</v>
      </c>
      <c r="F38" s="9" t="s">
        <v>392</v>
      </c>
      <c r="G38" s="9" t="s">
        <v>396</v>
      </c>
      <c r="H38" s="9" t="s">
        <v>890</v>
      </c>
      <c r="I38" s="9" t="s">
        <v>397</v>
      </c>
      <c r="J38" s="9" t="s">
        <v>396</v>
      </c>
      <c r="K38" s="9" t="s">
        <v>889</v>
      </c>
      <c r="L38" s="9" t="s">
        <v>398</v>
      </c>
      <c r="M38" s="9" t="s">
        <v>396</v>
      </c>
      <c r="N38" s="19">
        <v>43</v>
      </c>
      <c r="O38" s="19">
        <v>119</v>
      </c>
      <c r="P38" s="19">
        <v>11</v>
      </c>
      <c r="Q38" s="19">
        <v>24</v>
      </c>
      <c r="R38" s="19">
        <v>21</v>
      </c>
      <c r="S38" s="19">
        <v>1</v>
      </c>
      <c r="T38" s="19">
        <v>12</v>
      </c>
      <c r="U38" s="19">
        <v>22</v>
      </c>
      <c r="V38" s="19">
        <v>28</v>
      </c>
      <c r="W38" s="19">
        <v>1</v>
      </c>
    </row>
    <row r="39" spans="1:23" x14ac:dyDescent="0.25">
      <c r="A39" s="9" t="s">
        <v>628</v>
      </c>
      <c r="B39" s="9" t="s">
        <v>627</v>
      </c>
      <c r="C39" s="9" t="s">
        <v>626</v>
      </c>
      <c r="D39" s="9" t="s">
        <v>391</v>
      </c>
      <c r="E39" s="9" t="s">
        <v>891</v>
      </c>
      <c r="F39" s="9" t="s">
        <v>392</v>
      </c>
      <c r="G39" s="9" t="s">
        <v>396</v>
      </c>
      <c r="H39" s="9" t="s">
        <v>890</v>
      </c>
      <c r="I39" s="9" t="s">
        <v>397</v>
      </c>
      <c r="J39" s="9" t="s">
        <v>422</v>
      </c>
      <c r="K39" s="9" t="s">
        <v>892</v>
      </c>
      <c r="L39" s="9" t="s">
        <v>423</v>
      </c>
      <c r="M39" s="9" t="s">
        <v>422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</row>
    <row r="40" spans="1:23" x14ac:dyDescent="0.25">
      <c r="A40" s="9" t="s">
        <v>628</v>
      </c>
      <c r="B40" s="9" t="s">
        <v>627</v>
      </c>
      <c r="C40" s="9" t="s">
        <v>626</v>
      </c>
      <c r="D40" s="9" t="s">
        <v>391</v>
      </c>
      <c r="E40" s="9" t="s">
        <v>891</v>
      </c>
      <c r="F40" s="9" t="s">
        <v>392</v>
      </c>
      <c r="G40" s="9" t="s">
        <v>391</v>
      </c>
      <c r="H40" s="9" t="s">
        <v>903</v>
      </c>
      <c r="I40" s="9" t="s">
        <v>393</v>
      </c>
      <c r="J40" s="9" t="s">
        <v>391</v>
      </c>
      <c r="K40" s="9" t="s">
        <v>903</v>
      </c>
      <c r="L40" s="9" t="s">
        <v>413</v>
      </c>
      <c r="M40" s="9" t="s">
        <v>391</v>
      </c>
      <c r="N40" s="19">
        <v>1186</v>
      </c>
      <c r="O40" s="19">
        <v>3715</v>
      </c>
      <c r="P40" s="19">
        <v>413</v>
      </c>
      <c r="Q40" s="19">
        <v>700</v>
      </c>
      <c r="R40" s="19">
        <v>707</v>
      </c>
      <c r="S40" s="19">
        <v>21</v>
      </c>
      <c r="T40" s="19">
        <v>359</v>
      </c>
      <c r="U40" s="19">
        <v>631</v>
      </c>
      <c r="V40" s="19">
        <v>859</v>
      </c>
      <c r="W40" s="19">
        <v>27</v>
      </c>
    </row>
    <row r="41" spans="1:23" x14ac:dyDescent="0.25">
      <c r="A41" s="9" t="s">
        <v>628</v>
      </c>
      <c r="B41" s="9" t="s">
        <v>627</v>
      </c>
      <c r="C41" s="9" t="s">
        <v>626</v>
      </c>
      <c r="D41" s="9" t="s">
        <v>391</v>
      </c>
      <c r="E41" s="9" t="s">
        <v>891</v>
      </c>
      <c r="F41" s="9" t="s">
        <v>392</v>
      </c>
      <c r="G41" s="9" t="s">
        <v>391</v>
      </c>
      <c r="H41" s="9" t="s">
        <v>903</v>
      </c>
      <c r="I41" s="9" t="s">
        <v>393</v>
      </c>
      <c r="J41" s="9" t="s">
        <v>407</v>
      </c>
      <c r="K41" s="9" t="s">
        <v>902</v>
      </c>
      <c r="L41" s="9" t="s">
        <v>408</v>
      </c>
      <c r="M41" s="9" t="s">
        <v>407</v>
      </c>
      <c r="N41" s="19">
        <v>8</v>
      </c>
      <c r="O41" s="19">
        <v>40</v>
      </c>
      <c r="P41" s="19">
        <v>7</v>
      </c>
      <c r="Q41" s="19">
        <v>11</v>
      </c>
      <c r="R41" s="19">
        <v>5</v>
      </c>
      <c r="S41" s="19">
        <v>0</v>
      </c>
      <c r="T41" s="19">
        <v>6</v>
      </c>
      <c r="U41" s="19">
        <v>5</v>
      </c>
      <c r="V41" s="19">
        <v>6</v>
      </c>
      <c r="W41" s="19">
        <v>0</v>
      </c>
    </row>
    <row r="42" spans="1:23" x14ac:dyDescent="0.25">
      <c r="A42" s="9" t="s">
        <v>628</v>
      </c>
      <c r="B42" s="9" t="s">
        <v>627</v>
      </c>
      <c r="C42" s="9" t="s">
        <v>626</v>
      </c>
      <c r="D42" s="9" t="s">
        <v>391</v>
      </c>
      <c r="E42" s="9" t="s">
        <v>891</v>
      </c>
      <c r="F42" s="9" t="s">
        <v>392</v>
      </c>
      <c r="G42" s="9" t="s">
        <v>391</v>
      </c>
      <c r="H42" s="9" t="s">
        <v>903</v>
      </c>
      <c r="I42" s="9" t="s">
        <v>393</v>
      </c>
      <c r="J42" s="9" t="s">
        <v>401</v>
      </c>
      <c r="K42" s="9" t="s">
        <v>904</v>
      </c>
      <c r="L42" s="9" t="s">
        <v>402</v>
      </c>
      <c r="M42" s="9" t="s">
        <v>401</v>
      </c>
      <c r="N42" s="19">
        <v>14</v>
      </c>
      <c r="O42" s="19">
        <v>37</v>
      </c>
      <c r="P42" s="19">
        <v>9</v>
      </c>
      <c r="Q42" s="19">
        <v>6</v>
      </c>
      <c r="R42" s="19">
        <v>11</v>
      </c>
      <c r="S42" s="19">
        <v>0</v>
      </c>
      <c r="T42" s="19">
        <v>1</v>
      </c>
      <c r="U42" s="19">
        <v>5</v>
      </c>
      <c r="V42" s="19">
        <v>5</v>
      </c>
      <c r="W42" s="19">
        <v>0</v>
      </c>
    </row>
    <row r="43" spans="1:23" x14ac:dyDescent="0.25">
      <c r="A43" s="9" t="s">
        <v>628</v>
      </c>
      <c r="B43" s="9" t="s">
        <v>627</v>
      </c>
      <c r="C43" s="9" t="s">
        <v>626</v>
      </c>
      <c r="D43" s="9" t="s">
        <v>391</v>
      </c>
      <c r="E43" s="9" t="s">
        <v>891</v>
      </c>
      <c r="F43" s="9" t="s">
        <v>392</v>
      </c>
      <c r="G43" s="9" t="s">
        <v>391</v>
      </c>
      <c r="H43" s="9" t="s">
        <v>903</v>
      </c>
      <c r="I43" s="9" t="s">
        <v>393</v>
      </c>
      <c r="J43" s="9" t="s">
        <v>414</v>
      </c>
      <c r="K43" s="9" t="s">
        <v>905</v>
      </c>
      <c r="L43" s="9" t="s">
        <v>415</v>
      </c>
      <c r="M43" s="9" t="s">
        <v>414</v>
      </c>
      <c r="N43" s="19">
        <v>4</v>
      </c>
      <c r="O43" s="19">
        <v>14</v>
      </c>
      <c r="P43" s="19">
        <v>2</v>
      </c>
      <c r="Q43" s="19">
        <v>2</v>
      </c>
      <c r="R43" s="19">
        <v>3</v>
      </c>
      <c r="S43" s="19">
        <v>0</v>
      </c>
      <c r="T43" s="19">
        <v>2</v>
      </c>
      <c r="U43" s="19">
        <v>2</v>
      </c>
      <c r="V43" s="19">
        <v>3</v>
      </c>
      <c r="W43" s="19">
        <v>0</v>
      </c>
    </row>
    <row r="44" spans="1:23" x14ac:dyDescent="0.25">
      <c r="A44" s="9" t="s">
        <v>628</v>
      </c>
      <c r="B44" s="9" t="s">
        <v>627</v>
      </c>
      <c r="C44" s="9" t="s">
        <v>626</v>
      </c>
      <c r="D44" s="9" t="s">
        <v>391</v>
      </c>
      <c r="E44" s="9" t="s">
        <v>891</v>
      </c>
      <c r="F44" s="9" t="s">
        <v>392</v>
      </c>
      <c r="G44" s="9" t="s">
        <v>391</v>
      </c>
      <c r="H44" s="9" t="s">
        <v>903</v>
      </c>
      <c r="I44" s="9" t="s">
        <v>393</v>
      </c>
      <c r="J44" s="9" t="s">
        <v>426</v>
      </c>
      <c r="K44" s="9" t="s">
        <v>907</v>
      </c>
      <c r="L44" s="9" t="s">
        <v>427</v>
      </c>
      <c r="M44" s="9" t="s">
        <v>986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</row>
    <row r="45" spans="1:23" x14ac:dyDescent="0.25">
      <c r="A45" s="9" t="s">
        <v>628</v>
      </c>
      <c r="B45" s="9" t="s">
        <v>627</v>
      </c>
      <c r="C45" s="9" t="s">
        <v>626</v>
      </c>
      <c r="D45" s="9" t="s">
        <v>391</v>
      </c>
      <c r="E45" s="9" t="s">
        <v>891</v>
      </c>
      <c r="F45" s="9" t="s">
        <v>392</v>
      </c>
      <c r="G45" s="9" t="s">
        <v>391</v>
      </c>
      <c r="H45" s="9" t="s">
        <v>903</v>
      </c>
      <c r="I45" s="9" t="s">
        <v>393</v>
      </c>
      <c r="J45" s="9" t="s">
        <v>399</v>
      </c>
      <c r="K45" s="9" t="s">
        <v>908</v>
      </c>
      <c r="L45" s="9" t="s">
        <v>400</v>
      </c>
      <c r="M45" s="9" t="s">
        <v>399</v>
      </c>
      <c r="N45" s="19">
        <v>9</v>
      </c>
      <c r="O45" s="19">
        <v>20</v>
      </c>
      <c r="P45" s="19">
        <v>1</v>
      </c>
      <c r="Q45" s="19">
        <v>5</v>
      </c>
      <c r="R45" s="19">
        <v>4</v>
      </c>
      <c r="S45" s="19">
        <v>0</v>
      </c>
      <c r="T45" s="19">
        <v>1</v>
      </c>
      <c r="U45" s="19">
        <v>4</v>
      </c>
      <c r="V45" s="19">
        <v>5</v>
      </c>
      <c r="W45" s="19">
        <v>0</v>
      </c>
    </row>
    <row r="46" spans="1:23" x14ac:dyDescent="0.25">
      <c r="A46" s="9" t="s">
        <v>628</v>
      </c>
      <c r="B46" s="9" t="s">
        <v>627</v>
      </c>
      <c r="C46" s="9" t="s">
        <v>626</v>
      </c>
      <c r="D46" s="9" t="s">
        <v>391</v>
      </c>
      <c r="E46" s="9" t="s">
        <v>891</v>
      </c>
      <c r="F46" s="9" t="s">
        <v>392</v>
      </c>
      <c r="G46" s="9" t="s">
        <v>391</v>
      </c>
      <c r="H46" s="9" t="s">
        <v>903</v>
      </c>
      <c r="I46" s="9" t="s">
        <v>393</v>
      </c>
      <c r="J46" s="9" t="s">
        <v>394</v>
      </c>
      <c r="K46" s="9" t="s">
        <v>906</v>
      </c>
      <c r="L46" s="9" t="s">
        <v>395</v>
      </c>
      <c r="M46" s="9" t="s">
        <v>394</v>
      </c>
      <c r="N46" s="19">
        <v>5</v>
      </c>
      <c r="O46" s="19">
        <v>13</v>
      </c>
      <c r="P46" s="19">
        <v>2</v>
      </c>
      <c r="Q46" s="19">
        <v>0</v>
      </c>
      <c r="R46" s="19">
        <v>6</v>
      </c>
      <c r="S46" s="19">
        <v>0</v>
      </c>
      <c r="T46" s="19">
        <v>1</v>
      </c>
      <c r="U46" s="19">
        <v>0</v>
      </c>
      <c r="V46" s="19">
        <v>4</v>
      </c>
      <c r="W46" s="19">
        <v>0</v>
      </c>
    </row>
    <row r="47" spans="1:23" x14ac:dyDescent="0.25">
      <c r="A47" s="9" t="s">
        <v>628</v>
      </c>
      <c r="B47" s="9" t="s">
        <v>627</v>
      </c>
      <c r="C47" s="9" t="s">
        <v>626</v>
      </c>
      <c r="D47" s="9" t="s">
        <v>521</v>
      </c>
      <c r="E47" s="9" t="s">
        <v>878</v>
      </c>
      <c r="F47" s="9" t="s">
        <v>522</v>
      </c>
      <c r="G47" s="9" t="s">
        <v>528</v>
      </c>
      <c r="H47" s="9" t="s">
        <v>882</v>
      </c>
      <c r="I47" s="9" t="s">
        <v>529</v>
      </c>
      <c r="J47" s="9" t="s">
        <v>544</v>
      </c>
      <c r="K47" s="9" t="s">
        <v>884</v>
      </c>
      <c r="L47" s="9" t="s">
        <v>545</v>
      </c>
      <c r="M47" s="9" t="s">
        <v>544</v>
      </c>
      <c r="N47" s="19">
        <v>3821</v>
      </c>
      <c r="O47" s="19">
        <v>21054</v>
      </c>
      <c r="P47" s="19">
        <v>2793</v>
      </c>
      <c r="Q47" s="19">
        <v>3724</v>
      </c>
      <c r="R47" s="19">
        <v>3734</v>
      </c>
      <c r="S47" s="19">
        <v>338</v>
      </c>
      <c r="T47" s="19">
        <v>2469</v>
      </c>
      <c r="U47" s="19">
        <v>3577</v>
      </c>
      <c r="V47" s="19">
        <v>4073</v>
      </c>
      <c r="W47" s="19">
        <v>345</v>
      </c>
    </row>
    <row r="48" spans="1:23" x14ac:dyDescent="0.25">
      <c r="A48" s="9" t="s">
        <v>628</v>
      </c>
      <c r="B48" s="9" t="s">
        <v>627</v>
      </c>
      <c r="C48" s="9" t="s">
        <v>626</v>
      </c>
      <c r="D48" s="9" t="s">
        <v>521</v>
      </c>
      <c r="E48" s="9" t="s">
        <v>878</v>
      </c>
      <c r="F48" s="9" t="s">
        <v>522</v>
      </c>
      <c r="G48" s="9" t="s">
        <v>528</v>
      </c>
      <c r="H48" s="9" t="s">
        <v>882</v>
      </c>
      <c r="I48" s="9" t="s">
        <v>529</v>
      </c>
      <c r="J48" s="9" t="s">
        <v>530</v>
      </c>
      <c r="K48" s="9" t="s">
        <v>881</v>
      </c>
      <c r="L48" s="9" t="s">
        <v>531</v>
      </c>
      <c r="M48" s="9" t="s">
        <v>530</v>
      </c>
      <c r="N48" s="19">
        <v>1239</v>
      </c>
      <c r="O48" s="19">
        <v>7246</v>
      </c>
      <c r="P48" s="19">
        <v>878</v>
      </c>
      <c r="Q48" s="19">
        <v>1325</v>
      </c>
      <c r="R48" s="19">
        <v>1320</v>
      </c>
      <c r="S48" s="19">
        <v>119</v>
      </c>
      <c r="T48" s="19">
        <v>846</v>
      </c>
      <c r="U48" s="19">
        <v>1245</v>
      </c>
      <c r="V48" s="19">
        <v>1373</v>
      </c>
      <c r="W48" s="19">
        <v>140</v>
      </c>
    </row>
    <row r="49" spans="1:23" x14ac:dyDescent="0.25">
      <c r="A49" s="9" t="s">
        <v>628</v>
      </c>
      <c r="B49" s="9" t="s">
        <v>627</v>
      </c>
      <c r="C49" s="9" t="s">
        <v>626</v>
      </c>
      <c r="D49" s="9" t="s">
        <v>521</v>
      </c>
      <c r="E49" s="9" t="s">
        <v>878</v>
      </c>
      <c r="F49" s="9" t="s">
        <v>522</v>
      </c>
      <c r="G49" s="9" t="s">
        <v>528</v>
      </c>
      <c r="H49" s="9" t="s">
        <v>882</v>
      </c>
      <c r="I49" s="9" t="s">
        <v>529</v>
      </c>
      <c r="J49" s="9" t="s">
        <v>536</v>
      </c>
      <c r="K49" s="9" t="s">
        <v>883</v>
      </c>
      <c r="L49" s="9" t="s">
        <v>537</v>
      </c>
      <c r="M49" s="9" t="s">
        <v>536</v>
      </c>
      <c r="N49" s="19">
        <v>14</v>
      </c>
      <c r="O49" s="19">
        <v>89</v>
      </c>
      <c r="P49" s="19">
        <v>10</v>
      </c>
      <c r="Q49" s="19">
        <v>24</v>
      </c>
      <c r="R49" s="19">
        <v>11</v>
      </c>
      <c r="S49" s="19">
        <v>3</v>
      </c>
      <c r="T49" s="19">
        <v>8</v>
      </c>
      <c r="U49" s="19">
        <v>19</v>
      </c>
      <c r="V49" s="19">
        <v>13</v>
      </c>
      <c r="W49" s="19">
        <v>1</v>
      </c>
    </row>
    <row r="50" spans="1:23" x14ac:dyDescent="0.25">
      <c r="A50" s="9" t="s">
        <v>628</v>
      </c>
      <c r="B50" s="9" t="s">
        <v>627</v>
      </c>
      <c r="C50" s="9" t="s">
        <v>626</v>
      </c>
      <c r="D50" s="9" t="s">
        <v>521</v>
      </c>
      <c r="E50" s="9" t="s">
        <v>878</v>
      </c>
      <c r="F50" s="9" t="s">
        <v>522</v>
      </c>
      <c r="G50" s="9" t="s">
        <v>523</v>
      </c>
      <c r="H50" s="9" t="s">
        <v>877</v>
      </c>
      <c r="I50" s="9" t="s">
        <v>524</v>
      </c>
      <c r="J50" s="9" t="s">
        <v>523</v>
      </c>
      <c r="K50" s="9" t="s">
        <v>876</v>
      </c>
      <c r="L50" s="9" t="s">
        <v>525</v>
      </c>
      <c r="M50" s="9" t="s">
        <v>523</v>
      </c>
      <c r="N50" s="19">
        <v>74</v>
      </c>
      <c r="O50" s="19">
        <v>270</v>
      </c>
      <c r="P50" s="19">
        <v>26</v>
      </c>
      <c r="Q50" s="19">
        <v>53</v>
      </c>
      <c r="R50" s="19">
        <v>55</v>
      </c>
      <c r="S50" s="19">
        <v>1</v>
      </c>
      <c r="T50" s="19">
        <v>18</v>
      </c>
      <c r="U50" s="19">
        <v>53</v>
      </c>
      <c r="V50" s="19">
        <v>65</v>
      </c>
      <c r="W50" s="19">
        <v>1</v>
      </c>
    </row>
    <row r="51" spans="1:23" x14ac:dyDescent="0.25">
      <c r="A51" s="9" t="s">
        <v>628</v>
      </c>
      <c r="B51" s="9" t="s">
        <v>627</v>
      </c>
      <c r="C51" s="9" t="s">
        <v>626</v>
      </c>
      <c r="D51" s="9" t="s">
        <v>521</v>
      </c>
      <c r="E51" s="9" t="s">
        <v>878</v>
      </c>
      <c r="F51" s="9" t="s">
        <v>522</v>
      </c>
      <c r="G51" s="9" t="s">
        <v>523</v>
      </c>
      <c r="H51" s="9" t="s">
        <v>877</v>
      </c>
      <c r="I51" s="9" t="s">
        <v>524</v>
      </c>
      <c r="J51" s="9" t="s">
        <v>532</v>
      </c>
      <c r="K51" s="9" t="s">
        <v>879</v>
      </c>
      <c r="L51" s="9" t="s">
        <v>533</v>
      </c>
      <c r="M51" s="9" t="s">
        <v>532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</row>
    <row r="52" spans="1:23" x14ac:dyDescent="0.25">
      <c r="A52" s="9" t="s">
        <v>628</v>
      </c>
      <c r="B52" s="9" t="s">
        <v>627</v>
      </c>
      <c r="C52" s="9" t="s">
        <v>626</v>
      </c>
      <c r="D52" s="9" t="s">
        <v>521</v>
      </c>
      <c r="E52" s="9" t="s">
        <v>878</v>
      </c>
      <c r="F52" s="9" t="s">
        <v>522</v>
      </c>
      <c r="G52" s="9" t="s">
        <v>523</v>
      </c>
      <c r="H52" s="9" t="s">
        <v>877</v>
      </c>
      <c r="I52" s="9" t="s">
        <v>524</v>
      </c>
      <c r="J52" s="9" t="s">
        <v>534</v>
      </c>
      <c r="K52" s="9" t="s">
        <v>880</v>
      </c>
      <c r="L52" s="9" t="s">
        <v>535</v>
      </c>
      <c r="M52" s="9" t="s">
        <v>534</v>
      </c>
      <c r="N52" s="19">
        <v>3</v>
      </c>
      <c r="O52" s="19">
        <v>12</v>
      </c>
      <c r="P52" s="19">
        <v>3</v>
      </c>
      <c r="Q52" s="19">
        <v>2</v>
      </c>
      <c r="R52" s="19">
        <v>1</v>
      </c>
      <c r="S52" s="19">
        <v>0</v>
      </c>
      <c r="T52" s="19">
        <v>1</v>
      </c>
      <c r="U52" s="19">
        <v>2</v>
      </c>
      <c r="V52" s="19">
        <v>3</v>
      </c>
      <c r="W52" s="19">
        <v>0</v>
      </c>
    </row>
    <row r="53" spans="1:23" x14ac:dyDescent="0.25">
      <c r="A53" s="9" t="s">
        <v>628</v>
      </c>
      <c r="B53" s="9" t="s">
        <v>627</v>
      </c>
      <c r="C53" s="9" t="s">
        <v>626</v>
      </c>
      <c r="D53" s="9" t="s">
        <v>521</v>
      </c>
      <c r="E53" s="9" t="s">
        <v>878</v>
      </c>
      <c r="F53" s="9" t="s">
        <v>522</v>
      </c>
      <c r="G53" s="9" t="s">
        <v>521</v>
      </c>
      <c r="H53" s="9" t="s">
        <v>886</v>
      </c>
      <c r="I53" s="9" t="s">
        <v>526</v>
      </c>
      <c r="J53" s="9" t="s">
        <v>521</v>
      </c>
      <c r="K53" s="9" t="s">
        <v>886</v>
      </c>
      <c r="L53" s="9" t="s">
        <v>527</v>
      </c>
      <c r="M53" s="9" t="s">
        <v>521</v>
      </c>
      <c r="N53" s="19">
        <v>9056</v>
      </c>
      <c r="O53" s="19">
        <v>41460</v>
      </c>
      <c r="P53" s="19">
        <v>4165</v>
      </c>
      <c r="Q53" s="19">
        <v>8194</v>
      </c>
      <c r="R53" s="19">
        <v>7280</v>
      </c>
      <c r="S53" s="19">
        <v>281</v>
      </c>
      <c r="T53" s="19">
        <v>3844</v>
      </c>
      <c r="U53" s="19">
        <v>7624</v>
      </c>
      <c r="V53" s="19">
        <v>9746</v>
      </c>
      <c r="W53" s="19">
        <v>325</v>
      </c>
    </row>
    <row r="54" spans="1:23" x14ac:dyDescent="0.25">
      <c r="A54" s="9" t="s">
        <v>628</v>
      </c>
      <c r="B54" s="9" t="s">
        <v>627</v>
      </c>
      <c r="C54" s="9" t="s">
        <v>626</v>
      </c>
      <c r="D54" s="9" t="s">
        <v>521</v>
      </c>
      <c r="E54" s="9" t="s">
        <v>878</v>
      </c>
      <c r="F54" s="9" t="s">
        <v>522</v>
      </c>
      <c r="G54" s="9" t="s">
        <v>521</v>
      </c>
      <c r="H54" s="9" t="s">
        <v>886</v>
      </c>
      <c r="I54" s="9" t="s">
        <v>526</v>
      </c>
      <c r="J54" s="9" t="s">
        <v>542</v>
      </c>
      <c r="K54" s="9" t="s">
        <v>885</v>
      </c>
      <c r="L54" s="9" t="s">
        <v>543</v>
      </c>
      <c r="M54" s="9" t="s">
        <v>542</v>
      </c>
      <c r="N54" s="19">
        <v>1790</v>
      </c>
      <c r="O54" s="19">
        <v>6547</v>
      </c>
      <c r="P54" s="19">
        <v>769</v>
      </c>
      <c r="Q54" s="19">
        <v>1116</v>
      </c>
      <c r="R54" s="19">
        <v>1418</v>
      </c>
      <c r="S54" s="19">
        <v>27</v>
      </c>
      <c r="T54" s="19">
        <v>688</v>
      </c>
      <c r="U54" s="19">
        <v>971</v>
      </c>
      <c r="V54" s="19">
        <v>1533</v>
      </c>
      <c r="W54" s="19">
        <v>25</v>
      </c>
    </row>
    <row r="55" spans="1:23" x14ac:dyDescent="0.25">
      <c r="A55" s="9" t="s">
        <v>628</v>
      </c>
      <c r="B55" s="9" t="s">
        <v>627</v>
      </c>
      <c r="C55" s="9" t="s">
        <v>626</v>
      </c>
      <c r="D55" s="9" t="s">
        <v>521</v>
      </c>
      <c r="E55" s="9" t="s">
        <v>878</v>
      </c>
      <c r="F55" s="9" t="s">
        <v>522</v>
      </c>
      <c r="G55" s="9" t="s">
        <v>521</v>
      </c>
      <c r="H55" s="9" t="s">
        <v>886</v>
      </c>
      <c r="I55" s="9" t="s">
        <v>526</v>
      </c>
      <c r="J55" s="9" t="s">
        <v>540</v>
      </c>
      <c r="K55" s="9" t="s">
        <v>888</v>
      </c>
      <c r="L55" s="9" t="s">
        <v>541</v>
      </c>
      <c r="M55" s="9" t="s">
        <v>540</v>
      </c>
      <c r="N55" s="19">
        <v>1010</v>
      </c>
      <c r="O55" s="19">
        <v>5245</v>
      </c>
      <c r="P55" s="19">
        <v>636</v>
      </c>
      <c r="Q55" s="19">
        <v>943</v>
      </c>
      <c r="R55" s="19">
        <v>998</v>
      </c>
      <c r="S55" s="19">
        <v>36</v>
      </c>
      <c r="T55" s="19">
        <v>615</v>
      </c>
      <c r="U55" s="19">
        <v>837</v>
      </c>
      <c r="V55" s="19">
        <v>1141</v>
      </c>
      <c r="W55" s="19">
        <v>39</v>
      </c>
    </row>
    <row r="56" spans="1:23" x14ac:dyDescent="0.25">
      <c r="A56" s="9" t="s">
        <v>628</v>
      </c>
      <c r="B56" s="9" t="s">
        <v>627</v>
      </c>
      <c r="C56" s="9" t="s">
        <v>626</v>
      </c>
      <c r="D56" s="9" t="s">
        <v>521</v>
      </c>
      <c r="E56" s="9" t="s">
        <v>878</v>
      </c>
      <c r="F56" s="9" t="s">
        <v>522</v>
      </c>
      <c r="G56" s="9" t="s">
        <v>521</v>
      </c>
      <c r="H56" s="9" t="s">
        <v>886</v>
      </c>
      <c r="I56" s="9" t="s">
        <v>526</v>
      </c>
      <c r="J56" s="9" t="s">
        <v>538</v>
      </c>
      <c r="K56" s="9" t="s">
        <v>887</v>
      </c>
      <c r="L56" s="9" t="s">
        <v>539</v>
      </c>
      <c r="M56" s="9" t="s">
        <v>538</v>
      </c>
      <c r="N56" s="19">
        <v>2280</v>
      </c>
      <c r="O56" s="19">
        <v>8199</v>
      </c>
      <c r="P56" s="19">
        <v>1038</v>
      </c>
      <c r="Q56" s="19">
        <v>1409</v>
      </c>
      <c r="R56" s="19">
        <v>1708</v>
      </c>
      <c r="S56" s="19">
        <v>18</v>
      </c>
      <c r="T56" s="19">
        <v>903</v>
      </c>
      <c r="U56" s="19">
        <v>1162</v>
      </c>
      <c r="V56" s="19">
        <v>1935</v>
      </c>
      <c r="W56" s="19">
        <v>26</v>
      </c>
    </row>
    <row r="57" spans="1:23" x14ac:dyDescent="0.25">
      <c r="A57" s="9" t="s">
        <v>628</v>
      </c>
      <c r="B57" s="9" t="s">
        <v>627</v>
      </c>
      <c r="C57" s="9" t="s">
        <v>626</v>
      </c>
      <c r="D57" s="9" t="s">
        <v>584</v>
      </c>
      <c r="E57" s="9" t="s">
        <v>863</v>
      </c>
      <c r="F57" s="9" t="s">
        <v>585</v>
      </c>
      <c r="G57" s="9" t="s">
        <v>594</v>
      </c>
      <c r="H57" s="9" t="s">
        <v>862</v>
      </c>
      <c r="I57" s="9" t="s">
        <v>595</v>
      </c>
      <c r="J57" s="9" t="s">
        <v>596</v>
      </c>
      <c r="K57" s="9" t="s">
        <v>861</v>
      </c>
      <c r="L57" s="9" t="s">
        <v>597</v>
      </c>
      <c r="M57" s="9" t="s">
        <v>596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</row>
    <row r="58" spans="1:23" x14ac:dyDescent="0.25">
      <c r="A58" s="9" t="s">
        <v>628</v>
      </c>
      <c r="B58" s="9" t="s">
        <v>627</v>
      </c>
      <c r="C58" s="9" t="s">
        <v>626</v>
      </c>
      <c r="D58" s="9" t="s">
        <v>584</v>
      </c>
      <c r="E58" s="9" t="s">
        <v>863</v>
      </c>
      <c r="F58" s="9" t="s">
        <v>585</v>
      </c>
      <c r="G58" s="9" t="s">
        <v>594</v>
      </c>
      <c r="H58" s="9" t="s">
        <v>862</v>
      </c>
      <c r="I58" s="9" t="s">
        <v>595</v>
      </c>
      <c r="J58" s="9" t="s">
        <v>601</v>
      </c>
      <c r="K58" s="9" t="s">
        <v>866</v>
      </c>
      <c r="L58" s="9" t="s">
        <v>602</v>
      </c>
      <c r="M58" s="9" t="s">
        <v>601</v>
      </c>
      <c r="N58" s="19">
        <v>1</v>
      </c>
      <c r="O58" s="19">
        <v>4</v>
      </c>
      <c r="P58" s="19">
        <v>0</v>
      </c>
      <c r="Q58" s="19">
        <v>0</v>
      </c>
      <c r="R58" s="19">
        <v>1</v>
      </c>
      <c r="S58" s="19">
        <v>0</v>
      </c>
      <c r="T58" s="19">
        <v>0</v>
      </c>
      <c r="U58" s="19">
        <v>2</v>
      </c>
      <c r="V58" s="19">
        <v>1</v>
      </c>
      <c r="W58" s="19">
        <v>0</v>
      </c>
    </row>
    <row r="59" spans="1:23" x14ac:dyDescent="0.25">
      <c r="A59" s="9" t="s">
        <v>628</v>
      </c>
      <c r="B59" s="9" t="s">
        <v>627</v>
      </c>
      <c r="C59" s="9" t="s">
        <v>626</v>
      </c>
      <c r="D59" s="9" t="s">
        <v>584</v>
      </c>
      <c r="E59" s="9" t="s">
        <v>863</v>
      </c>
      <c r="F59" s="9" t="s">
        <v>585</v>
      </c>
      <c r="G59" s="9" t="s">
        <v>594</v>
      </c>
      <c r="H59" s="9" t="s">
        <v>862</v>
      </c>
      <c r="I59" s="9" t="s">
        <v>595</v>
      </c>
      <c r="J59" s="9" t="s">
        <v>603</v>
      </c>
      <c r="K59" s="9" t="s">
        <v>865</v>
      </c>
      <c r="L59" s="9" t="s">
        <v>604</v>
      </c>
      <c r="M59" s="9" t="s">
        <v>603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</row>
    <row r="60" spans="1:23" x14ac:dyDescent="0.25">
      <c r="A60" s="9" t="s">
        <v>628</v>
      </c>
      <c r="B60" s="9" t="s">
        <v>627</v>
      </c>
      <c r="C60" s="9" t="s">
        <v>626</v>
      </c>
      <c r="D60" s="9" t="s">
        <v>584</v>
      </c>
      <c r="E60" s="9" t="s">
        <v>863</v>
      </c>
      <c r="F60" s="9" t="s">
        <v>585</v>
      </c>
      <c r="G60" s="9" t="s">
        <v>594</v>
      </c>
      <c r="H60" s="9" t="s">
        <v>862</v>
      </c>
      <c r="I60" s="9" t="s">
        <v>595</v>
      </c>
      <c r="J60" s="9" t="s">
        <v>594</v>
      </c>
      <c r="K60" s="9" t="s">
        <v>864</v>
      </c>
      <c r="L60" s="9" t="s">
        <v>605</v>
      </c>
      <c r="M60" s="9" t="s">
        <v>594</v>
      </c>
      <c r="N60" s="19">
        <v>15</v>
      </c>
      <c r="O60" s="19">
        <v>49</v>
      </c>
      <c r="P60" s="19">
        <v>5</v>
      </c>
      <c r="Q60" s="19">
        <v>8</v>
      </c>
      <c r="R60" s="19">
        <v>11</v>
      </c>
      <c r="S60" s="19">
        <v>0</v>
      </c>
      <c r="T60" s="19">
        <v>4</v>
      </c>
      <c r="U60" s="19">
        <v>10</v>
      </c>
      <c r="V60" s="19">
        <v>11</v>
      </c>
      <c r="W60" s="19">
        <v>0</v>
      </c>
    </row>
    <row r="61" spans="1:23" x14ac:dyDescent="0.25">
      <c r="A61" s="9" t="s">
        <v>628</v>
      </c>
      <c r="B61" s="9" t="s">
        <v>627</v>
      </c>
      <c r="C61" s="9" t="s">
        <v>626</v>
      </c>
      <c r="D61" s="9" t="s">
        <v>584</v>
      </c>
      <c r="E61" s="9" t="s">
        <v>863</v>
      </c>
      <c r="F61" s="9" t="s">
        <v>585</v>
      </c>
      <c r="G61" s="9" t="s">
        <v>586</v>
      </c>
      <c r="H61" s="9" t="s">
        <v>868</v>
      </c>
      <c r="I61" s="9" t="s">
        <v>587</v>
      </c>
      <c r="J61" s="9" t="s">
        <v>586</v>
      </c>
      <c r="K61" s="9" t="s">
        <v>869</v>
      </c>
      <c r="L61" s="9" t="s">
        <v>598</v>
      </c>
      <c r="M61" s="9" t="s">
        <v>586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</row>
    <row r="62" spans="1:23" x14ac:dyDescent="0.25">
      <c r="A62" s="9" t="s">
        <v>628</v>
      </c>
      <c r="B62" s="9" t="s">
        <v>627</v>
      </c>
      <c r="C62" s="9" t="s">
        <v>626</v>
      </c>
      <c r="D62" s="9" t="s">
        <v>584</v>
      </c>
      <c r="E62" s="9" t="s">
        <v>863</v>
      </c>
      <c r="F62" s="9" t="s">
        <v>585</v>
      </c>
      <c r="G62" s="9" t="s">
        <v>586</v>
      </c>
      <c r="H62" s="9" t="s">
        <v>868</v>
      </c>
      <c r="I62" s="9" t="s">
        <v>587</v>
      </c>
      <c r="J62" s="9" t="s">
        <v>590</v>
      </c>
      <c r="K62" s="9" t="s">
        <v>870</v>
      </c>
      <c r="L62" s="9" t="s">
        <v>591</v>
      </c>
      <c r="M62" s="9" t="s">
        <v>590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</row>
    <row r="63" spans="1:23" x14ac:dyDescent="0.25">
      <c r="A63" s="9" t="s">
        <v>628</v>
      </c>
      <c r="B63" s="9" t="s">
        <v>627</v>
      </c>
      <c r="C63" s="9" t="s">
        <v>626</v>
      </c>
      <c r="D63" s="9" t="s">
        <v>584</v>
      </c>
      <c r="E63" s="9" t="s">
        <v>863</v>
      </c>
      <c r="F63" s="9" t="s">
        <v>585</v>
      </c>
      <c r="G63" s="9" t="s">
        <v>586</v>
      </c>
      <c r="H63" s="9" t="s">
        <v>868</v>
      </c>
      <c r="I63" s="9" t="s">
        <v>587</v>
      </c>
      <c r="J63" s="9" t="s">
        <v>610</v>
      </c>
      <c r="K63" s="9" t="s">
        <v>872</v>
      </c>
      <c r="L63" s="9" t="s">
        <v>611</v>
      </c>
      <c r="M63" s="9" t="s">
        <v>610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</row>
    <row r="64" spans="1:23" x14ac:dyDescent="0.25">
      <c r="A64" s="9" t="s">
        <v>628</v>
      </c>
      <c r="B64" s="9" t="s">
        <v>627</v>
      </c>
      <c r="C64" s="9" t="s">
        <v>626</v>
      </c>
      <c r="D64" s="9" t="s">
        <v>584</v>
      </c>
      <c r="E64" s="9" t="s">
        <v>863</v>
      </c>
      <c r="F64" s="9" t="s">
        <v>585</v>
      </c>
      <c r="G64" s="9" t="s">
        <v>586</v>
      </c>
      <c r="H64" s="9" t="s">
        <v>868</v>
      </c>
      <c r="I64" s="9" t="s">
        <v>587</v>
      </c>
      <c r="J64" s="9" t="s">
        <v>608</v>
      </c>
      <c r="K64" s="9" t="s">
        <v>867</v>
      </c>
      <c r="L64" s="9" t="s">
        <v>609</v>
      </c>
      <c r="M64" s="9" t="s">
        <v>608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</row>
    <row r="65" spans="1:23" x14ac:dyDescent="0.25">
      <c r="A65" s="9" t="s">
        <v>628</v>
      </c>
      <c r="B65" s="9" t="s">
        <v>627</v>
      </c>
      <c r="C65" s="9" t="s">
        <v>626</v>
      </c>
      <c r="D65" s="9" t="s">
        <v>584</v>
      </c>
      <c r="E65" s="9" t="s">
        <v>863</v>
      </c>
      <c r="F65" s="9" t="s">
        <v>585</v>
      </c>
      <c r="G65" s="9" t="s">
        <v>586</v>
      </c>
      <c r="H65" s="9" t="s">
        <v>868</v>
      </c>
      <c r="I65" s="9" t="s">
        <v>587</v>
      </c>
      <c r="J65" s="9" t="s">
        <v>588</v>
      </c>
      <c r="K65" s="9" t="s">
        <v>871</v>
      </c>
      <c r="L65" s="9" t="s">
        <v>589</v>
      </c>
      <c r="M65" s="9" t="s">
        <v>588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</row>
    <row r="66" spans="1:23" x14ac:dyDescent="0.25">
      <c r="A66" s="9" t="s">
        <v>628</v>
      </c>
      <c r="B66" s="9" t="s">
        <v>627</v>
      </c>
      <c r="C66" s="9" t="s">
        <v>626</v>
      </c>
      <c r="D66" s="9" t="s">
        <v>584</v>
      </c>
      <c r="E66" s="9" t="s">
        <v>863</v>
      </c>
      <c r="F66" s="9" t="s">
        <v>585</v>
      </c>
      <c r="G66" s="9" t="s">
        <v>584</v>
      </c>
      <c r="H66" s="9" t="s">
        <v>874</v>
      </c>
      <c r="I66" s="9" t="s">
        <v>592</v>
      </c>
      <c r="J66" s="9" t="s">
        <v>584</v>
      </c>
      <c r="K66" s="9" t="s">
        <v>874</v>
      </c>
      <c r="L66" s="9" t="s">
        <v>593</v>
      </c>
      <c r="M66" s="9" t="s">
        <v>584</v>
      </c>
      <c r="N66" s="19">
        <v>754</v>
      </c>
      <c r="O66" s="19">
        <v>2540</v>
      </c>
      <c r="P66" s="19">
        <v>261</v>
      </c>
      <c r="Q66" s="19">
        <v>467</v>
      </c>
      <c r="R66" s="19">
        <v>510</v>
      </c>
      <c r="S66" s="19">
        <v>16</v>
      </c>
      <c r="T66" s="19">
        <v>229</v>
      </c>
      <c r="U66" s="19">
        <v>428</v>
      </c>
      <c r="V66" s="19">
        <v>608</v>
      </c>
      <c r="W66" s="19">
        <v>21</v>
      </c>
    </row>
    <row r="67" spans="1:23" x14ac:dyDescent="0.25">
      <c r="A67" s="9" t="s">
        <v>628</v>
      </c>
      <c r="B67" s="9" t="s">
        <v>627</v>
      </c>
      <c r="C67" s="9" t="s">
        <v>626</v>
      </c>
      <c r="D67" s="9" t="s">
        <v>584</v>
      </c>
      <c r="E67" s="9" t="s">
        <v>863</v>
      </c>
      <c r="F67" s="9" t="s">
        <v>585</v>
      </c>
      <c r="G67" s="9" t="s">
        <v>584</v>
      </c>
      <c r="H67" s="9" t="s">
        <v>874</v>
      </c>
      <c r="I67" s="9" t="s">
        <v>592</v>
      </c>
      <c r="J67" s="9" t="s">
        <v>599</v>
      </c>
      <c r="K67" s="9" t="s">
        <v>873</v>
      </c>
      <c r="L67" s="9" t="s">
        <v>600</v>
      </c>
      <c r="M67" s="9" t="s">
        <v>987</v>
      </c>
      <c r="N67" s="19">
        <v>4</v>
      </c>
      <c r="O67" s="19">
        <v>17</v>
      </c>
      <c r="P67" s="19">
        <v>2</v>
      </c>
      <c r="Q67" s="19">
        <v>7</v>
      </c>
      <c r="R67" s="19">
        <v>2</v>
      </c>
      <c r="S67" s="19">
        <v>0</v>
      </c>
      <c r="T67" s="19">
        <v>1</v>
      </c>
      <c r="U67" s="19">
        <v>1</v>
      </c>
      <c r="V67" s="19">
        <v>4</v>
      </c>
      <c r="W67" s="19">
        <v>0</v>
      </c>
    </row>
    <row r="68" spans="1:23" x14ac:dyDescent="0.25">
      <c r="A68" s="9" t="s">
        <v>628</v>
      </c>
      <c r="B68" s="9" t="s">
        <v>627</v>
      </c>
      <c r="C68" s="9" t="s">
        <v>626</v>
      </c>
      <c r="D68" s="9" t="s">
        <v>584</v>
      </c>
      <c r="E68" s="9" t="s">
        <v>863</v>
      </c>
      <c r="F68" s="9" t="s">
        <v>585</v>
      </c>
      <c r="G68" s="9" t="s">
        <v>584</v>
      </c>
      <c r="H68" s="9" t="s">
        <v>874</v>
      </c>
      <c r="I68" s="9" t="s">
        <v>592</v>
      </c>
      <c r="J68" s="9" t="s">
        <v>606</v>
      </c>
      <c r="K68" s="9" t="s">
        <v>875</v>
      </c>
      <c r="L68" s="9" t="s">
        <v>607</v>
      </c>
      <c r="M68" s="9" t="s">
        <v>606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</row>
    <row r="69" spans="1:23" x14ac:dyDescent="0.25">
      <c r="A69" s="9" t="s">
        <v>628</v>
      </c>
      <c r="B69" s="9" t="s">
        <v>627</v>
      </c>
      <c r="C69" s="9" t="s">
        <v>626</v>
      </c>
      <c r="D69" s="9" t="s">
        <v>612</v>
      </c>
      <c r="E69" s="9" t="s">
        <v>706</v>
      </c>
      <c r="F69" s="9" t="s">
        <v>613</v>
      </c>
      <c r="G69" s="9" t="s">
        <v>620</v>
      </c>
      <c r="H69" s="9" t="s">
        <v>710</v>
      </c>
      <c r="I69" s="9" t="s">
        <v>621</v>
      </c>
      <c r="J69" s="9" t="s">
        <v>622</v>
      </c>
      <c r="K69" s="9" t="s">
        <v>709</v>
      </c>
      <c r="L69" s="9" t="s">
        <v>623</v>
      </c>
      <c r="M69" s="9" t="s">
        <v>622</v>
      </c>
      <c r="N69" s="19">
        <v>2</v>
      </c>
      <c r="O69" s="19">
        <v>18</v>
      </c>
      <c r="P69" s="19">
        <v>2</v>
      </c>
      <c r="Q69" s="19">
        <v>3</v>
      </c>
      <c r="R69" s="19">
        <v>3</v>
      </c>
      <c r="S69" s="19">
        <v>0</v>
      </c>
      <c r="T69" s="19">
        <v>2</v>
      </c>
      <c r="U69" s="19">
        <v>3</v>
      </c>
      <c r="V69" s="19">
        <v>5</v>
      </c>
      <c r="W69" s="19">
        <v>0</v>
      </c>
    </row>
    <row r="70" spans="1:23" x14ac:dyDescent="0.25">
      <c r="A70" s="9" t="s">
        <v>628</v>
      </c>
      <c r="B70" s="9" t="s">
        <v>627</v>
      </c>
      <c r="C70" s="9" t="s">
        <v>626</v>
      </c>
      <c r="D70" s="9" t="s">
        <v>612</v>
      </c>
      <c r="E70" s="9" t="s">
        <v>706</v>
      </c>
      <c r="F70" s="9" t="s">
        <v>613</v>
      </c>
      <c r="G70" s="9" t="s">
        <v>620</v>
      </c>
      <c r="H70" s="9" t="s">
        <v>710</v>
      </c>
      <c r="I70" s="9" t="s">
        <v>621</v>
      </c>
      <c r="J70" s="9" t="s">
        <v>988</v>
      </c>
      <c r="K70" s="9" t="s">
        <v>989</v>
      </c>
      <c r="L70" s="9" t="s">
        <v>990</v>
      </c>
      <c r="M70" s="9" t="s">
        <v>988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</row>
    <row r="71" spans="1:23" x14ac:dyDescent="0.25">
      <c r="A71" s="9" t="s">
        <v>628</v>
      </c>
      <c r="B71" s="9" t="s">
        <v>627</v>
      </c>
      <c r="C71" s="9" t="s">
        <v>626</v>
      </c>
      <c r="D71" s="9" t="s">
        <v>612</v>
      </c>
      <c r="E71" s="9" t="s">
        <v>706</v>
      </c>
      <c r="F71" s="9" t="s">
        <v>613</v>
      </c>
      <c r="G71" s="9" t="s">
        <v>612</v>
      </c>
      <c r="H71" s="9" t="s">
        <v>705</v>
      </c>
      <c r="I71" s="9" t="s">
        <v>614</v>
      </c>
      <c r="J71" s="9" t="s">
        <v>612</v>
      </c>
      <c r="K71" s="9" t="s">
        <v>705</v>
      </c>
      <c r="L71" s="9" t="s">
        <v>619</v>
      </c>
      <c r="M71" s="9" t="s">
        <v>612</v>
      </c>
      <c r="N71" s="19">
        <v>384</v>
      </c>
      <c r="O71" s="19">
        <v>1453</v>
      </c>
      <c r="P71" s="19">
        <v>139</v>
      </c>
      <c r="Q71" s="19">
        <v>284</v>
      </c>
      <c r="R71" s="19">
        <v>263</v>
      </c>
      <c r="S71" s="19">
        <v>9</v>
      </c>
      <c r="T71" s="19">
        <v>142</v>
      </c>
      <c r="U71" s="19">
        <v>262</v>
      </c>
      <c r="V71" s="19">
        <v>344</v>
      </c>
      <c r="W71" s="19">
        <v>10</v>
      </c>
    </row>
    <row r="72" spans="1:23" x14ac:dyDescent="0.25">
      <c r="A72" s="9" t="s">
        <v>628</v>
      </c>
      <c r="B72" s="9" t="s">
        <v>627</v>
      </c>
      <c r="C72" s="9" t="s">
        <v>626</v>
      </c>
      <c r="D72" s="9" t="s">
        <v>612</v>
      </c>
      <c r="E72" s="9" t="s">
        <v>706</v>
      </c>
      <c r="F72" s="9" t="s">
        <v>613</v>
      </c>
      <c r="G72" s="9" t="s">
        <v>612</v>
      </c>
      <c r="H72" s="9" t="s">
        <v>705</v>
      </c>
      <c r="I72" s="9" t="s">
        <v>614</v>
      </c>
      <c r="J72" s="9" t="s">
        <v>615</v>
      </c>
      <c r="K72" s="9" t="s">
        <v>707</v>
      </c>
      <c r="L72" s="9" t="s">
        <v>616</v>
      </c>
      <c r="M72" s="9" t="s">
        <v>615</v>
      </c>
      <c r="N72" s="19">
        <v>64</v>
      </c>
      <c r="O72" s="19">
        <v>273</v>
      </c>
      <c r="P72" s="19">
        <v>22</v>
      </c>
      <c r="Q72" s="19">
        <v>50</v>
      </c>
      <c r="R72" s="19">
        <v>49</v>
      </c>
      <c r="S72" s="19">
        <v>1</v>
      </c>
      <c r="T72" s="19">
        <v>28</v>
      </c>
      <c r="U72" s="19">
        <v>53</v>
      </c>
      <c r="V72" s="19">
        <v>69</v>
      </c>
      <c r="W72" s="19">
        <v>1</v>
      </c>
    </row>
    <row r="73" spans="1:23" x14ac:dyDescent="0.25">
      <c r="A73" s="9" t="s">
        <v>628</v>
      </c>
      <c r="B73" s="9" t="s">
        <v>627</v>
      </c>
      <c r="C73" s="9" t="s">
        <v>626</v>
      </c>
      <c r="D73" s="9" t="s">
        <v>612</v>
      </c>
      <c r="E73" s="9" t="s">
        <v>706</v>
      </c>
      <c r="F73" s="9" t="s">
        <v>613</v>
      </c>
      <c r="G73" s="9" t="s">
        <v>612</v>
      </c>
      <c r="H73" s="9" t="s">
        <v>705</v>
      </c>
      <c r="I73" s="9" t="s">
        <v>614</v>
      </c>
      <c r="J73" s="9" t="s">
        <v>617</v>
      </c>
      <c r="K73" s="9" t="s">
        <v>708</v>
      </c>
      <c r="L73" s="9" t="s">
        <v>618</v>
      </c>
      <c r="M73" s="9" t="s">
        <v>617</v>
      </c>
      <c r="N73" s="19">
        <v>235</v>
      </c>
      <c r="O73" s="19">
        <v>1098</v>
      </c>
      <c r="P73" s="19">
        <v>135</v>
      </c>
      <c r="Q73" s="19">
        <v>181</v>
      </c>
      <c r="R73" s="19">
        <v>216</v>
      </c>
      <c r="S73" s="19">
        <v>0</v>
      </c>
      <c r="T73" s="19">
        <v>111</v>
      </c>
      <c r="U73" s="19">
        <v>205</v>
      </c>
      <c r="V73" s="19">
        <v>248</v>
      </c>
      <c r="W73" s="19">
        <v>2</v>
      </c>
    </row>
    <row r="74" spans="1:23" x14ac:dyDescent="0.25">
      <c r="A74" s="9" t="s">
        <v>628</v>
      </c>
      <c r="B74" s="9" t="s">
        <v>627</v>
      </c>
      <c r="C74" s="9" t="s">
        <v>626</v>
      </c>
      <c r="D74" s="9" t="s">
        <v>612</v>
      </c>
      <c r="E74" s="9" t="s">
        <v>706</v>
      </c>
      <c r="F74" s="9" t="s">
        <v>613</v>
      </c>
      <c r="G74" s="9" t="s">
        <v>612</v>
      </c>
      <c r="H74" s="9" t="s">
        <v>705</v>
      </c>
      <c r="I74" s="9" t="s">
        <v>614</v>
      </c>
      <c r="J74" s="9" t="s">
        <v>991</v>
      </c>
      <c r="K74" s="9" t="s">
        <v>992</v>
      </c>
      <c r="L74" s="9" t="s">
        <v>993</v>
      </c>
      <c r="M74" s="9" t="s">
        <v>991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</row>
    <row r="75" spans="1:23" x14ac:dyDescent="0.25">
      <c r="A75" s="9" t="s">
        <v>628</v>
      </c>
      <c r="B75" s="9" t="s">
        <v>627</v>
      </c>
      <c r="C75" s="9" t="s">
        <v>626</v>
      </c>
      <c r="D75" s="9" t="s">
        <v>283</v>
      </c>
      <c r="E75" s="9" t="s">
        <v>713</v>
      </c>
      <c r="F75" s="9" t="s">
        <v>284</v>
      </c>
      <c r="G75" s="9" t="s">
        <v>300</v>
      </c>
      <c r="H75" s="9" t="s">
        <v>732</v>
      </c>
      <c r="I75" s="9" t="s">
        <v>301</v>
      </c>
      <c r="J75" s="9" t="s">
        <v>328</v>
      </c>
      <c r="K75" s="9" t="s">
        <v>734</v>
      </c>
      <c r="L75" s="9" t="s">
        <v>329</v>
      </c>
      <c r="M75" s="9" t="s">
        <v>328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</row>
    <row r="76" spans="1:23" x14ac:dyDescent="0.25">
      <c r="A76" s="9" t="s">
        <v>628</v>
      </c>
      <c r="B76" s="9" t="s">
        <v>627</v>
      </c>
      <c r="C76" s="9" t="s">
        <v>626</v>
      </c>
      <c r="D76" s="9" t="s">
        <v>283</v>
      </c>
      <c r="E76" s="9" t="s">
        <v>713</v>
      </c>
      <c r="F76" s="9" t="s">
        <v>284</v>
      </c>
      <c r="G76" s="9" t="s">
        <v>300</v>
      </c>
      <c r="H76" s="9" t="s">
        <v>732</v>
      </c>
      <c r="I76" s="9" t="s">
        <v>301</v>
      </c>
      <c r="J76" s="9" t="s">
        <v>318</v>
      </c>
      <c r="K76" s="9" t="s">
        <v>731</v>
      </c>
      <c r="L76" s="9" t="s">
        <v>319</v>
      </c>
      <c r="M76" s="9" t="s">
        <v>318</v>
      </c>
      <c r="N76" s="19">
        <v>1</v>
      </c>
      <c r="O76" s="19">
        <v>1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1</v>
      </c>
      <c r="W76" s="19">
        <v>0</v>
      </c>
    </row>
    <row r="77" spans="1:23" x14ac:dyDescent="0.25">
      <c r="A77" s="9" t="s">
        <v>628</v>
      </c>
      <c r="B77" s="9" t="s">
        <v>627</v>
      </c>
      <c r="C77" s="9" t="s">
        <v>626</v>
      </c>
      <c r="D77" s="9" t="s">
        <v>283</v>
      </c>
      <c r="E77" s="9" t="s">
        <v>713</v>
      </c>
      <c r="F77" s="9" t="s">
        <v>284</v>
      </c>
      <c r="G77" s="9" t="s">
        <v>300</v>
      </c>
      <c r="H77" s="9" t="s">
        <v>732</v>
      </c>
      <c r="I77" s="9" t="s">
        <v>301</v>
      </c>
      <c r="J77" s="9" t="s">
        <v>316</v>
      </c>
      <c r="K77" s="9" t="s">
        <v>733</v>
      </c>
      <c r="L77" s="9" t="s">
        <v>317</v>
      </c>
      <c r="M77" s="9" t="s">
        <v>994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</row>
    <row r="78" spans="1:23" x14ac:dyDescent="0.25">
      <c r="A78" s="9" t="s">
        <v>628</v>
      </c>
      <c r="B78" s="9" t="s">
        <v>627</v>
      </c>
      <c r="C78" s="9" t="s">
        <v>626</v>
      </c>
      <c r="D78" s="9" t="s">
        <v>283</v>
      </c>
      <c r="E78" s="9" t="s">
        <v>713</v>
      </c>
      <c r="F78" s="9" t="s">
        <v>284</v>
      </c>
      <c r="G78" s="9" t="s">
        <v>300</v>
      </c>
      <c r="H78" s="9" t="s">
        <v>732</v>
      </c>
      <c r="I78" s="9" t="s">
        <v>301</v>
      </c>
      <c r="J78" s="9" t="s">
        <v>322</v>
      </c>
      <c r="K78" s="9" t="s">
        <v>735</v>
      </c>
      <c r="L78" s="9" t="s">
        <v>323</v>
      </c>
      <c r="M78" s="9" t="s">
        <v>322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</row>
    <row r="79" spans="1:23" x14ac:dyDescent="0.25">
      <c r="A79" s="9" t="s">
        <v>628</v>
      </c>
      <c r="B79" s="9" t="s">
        <v>627</v>
      </c>
      <c r="C79" s="9" t="s">
        <v>626</v>
      </c>
      <c r="D79" s="9" t="s">
        <v>283</v>
      </c>
      <c r="E79" s="9" t="s">
        <v>713</v>
      </c>
      <c r="F79" s="9" t="s">
        <v>284</v>
      </c>
      <c r="G79" s="9" t="s">
        <v>300</v>
      </c>
      <c r="H79" s="9" t="s">
        <v>732</v>
      </c>
      <c r="I79" s="9" t="s">
        <v>301</v>
      </c>
      <c r="J79" s="9" t="s">
        <v>300</v>
      </c>
      <c r="K79" s="9" t="s">
        <v>736</v>
      </c>
      <c r="L79" s="9" t="s">
        <v>302</v>
      </c>
      <c r="M79" s="9" t="s">
        <v>300</v>
      </c>
      <c r="N79" s="19">
        <v>85</v>
      </c>
      <c r="O79" s="19">
        <v>760</v>
      </c>
      <c r="P79" s="19">
        <v>77</v>
      </c>
      <c r="Q79" s="19">
        <v>146</v>
      </c>
      <c r="R79" s="19">
        <v>133</v>
      </c>
      <c r="S79" s="19">
        <v>5</v>
      </c>
      <c r="T79" s="19">
        <v>74</v>
      </c>
      <c r="U79" s="19">
        <v>141</v>
      </c>
      <c r="V79" s="19">
        <v>178</v>
      </c>
      <c r="W79" s="19">
        <v>5</v>
      </c>
    </row>
    <row r="80" spans="1:23" x14ac:dyDescent="0.25">
      <c r="A80" s="9" t="s">
        <v>628</v>
      </c>
      <c r="B80" s="9" t="s">
        <v>627</v>
      </c>
      <c r="C80" s="9" t="s">
        <v>626</v>
      </c>
      <c r="D80" s="9" t="s">
        <v>283</v>
      </c>
      <c r="E80" s="9" t="s">
        <v>713</v>
      </c>
      <c r="F80" s="9" t="s">
        <v>284</v>
      </c>
      <c r="G80" s="9" t="s">
        <v>296</v>
      </c>
      <c r="H80" s="9" t="s">
        <v>727</v>
      </c>
      <c r="I80" s="9" t="s">
        <v>297</v>
      </c>
      <c r="J80" s="9" t="s">
        <v>298</v>
      </c>
      <c r="K80" s="9" t="s">
        <v>729</v>
      </c>
      <c r="L80" s="9" t="s">
        <v>299</v>
      </c>
      <c r="M80" s="9" t="s">
        <v>298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</row>
    <row r="81" spans="1:23" x14ac:dyDescent="0.25">
      <c r="A81" s="9" t="s">
        <v>628</v>
      </c>
      <c r="B81" s="9" t="s">
        <v>627</v>
      </c>
      <c r="C81" s="9" t="s">
        <v>626</v>
      </c>
      <c r="D81" s="9" t="s">
        <v>283</v>
      </c>
      <c r="E81" s="9" t="s">
        <v>713</v>
      </c>
      <c r="F81" s="9" t="s">
        <v>284</v>
      </c>
      <c r="G81" s="9" t="s">
        <v>296</v>
      </c>
      <c r="H81" s="9" t="s">
        <v>727</v>
      </c>
      <c r="I81" s="9" t="s">
        <v>297</v>
      </c>
      <c r="J81" s="9" t="s">
        <v>320</v>
      </c>
      <c r="K81" s="9" t="s">
        <v>726</v>
      </c>
      <c r="L81" s="9" t="s">
        <v>321</v>
      </c>
      <c r="M81" s="9" t="s">
        <v>320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</row>
    <row r="82" spans="1:23" x14ac:dyDescent="0.25">
      <c r="A82" s="9" t="s">
        <v>628</v>
      </c>
      <c r="B82" s="9" t="s">
        <v>627</v>
      </c>
      <c r="C82" s="9" t="s">
        <v>626</v>
      </c>
      <c r="D82" s="9" t="s">
        <v>283</v>
      </c>
      <c r="E82" s="9" t="s">
        <v>713</v>
      </c>
      <c r="F82" s="9" t="s">
        <v>284</v>
      </c>
      <c r="G82" s="9" t="s">
        <v>296</v>
      </c>
      <c r="H82" s="9" t="s">
        <v>727</v>
      </c>
      <c r="I82" s="9" t="s">
        <v>297</v>
      </c>
      <c r="J82" s="9" t="s">
        <v>296</v>
      </c>
      <c r="K82" s="9" t="s">
        <v>730</v>
      </c>
      <c r="L82" s="9" t="s">
        <v>303</v>
      </c>
      <c r="M82" s="9" t="s">
        <v>296</v>
      </c>
      <c r="N82" s="19">
        <v>10</v>
      </c>
      <c r="O82" s="19">
        <v>36</v>
      </c>
      <c r="P82" s="19">
        <v>3</v>
      </c>
      <c r="Q82" s="19">
        <v>9</v>
      </c>
      <c r="R82" s="19">
        <v>7</v>
      </c>
      <c r="S82" s="19">
        <v>0</v>
      </c>
      <c r="T82" s="19">
        <v>4</v>
      </c>
      <c r="U82" s="19">
        <v>5</v>
      </c>
      <c r="V82" s="19">
        <v>9</v>
      </c>
      <c r="W82" s="19">
        <v>0</v>
      </c>
    </row>
    <row r="83" spans="1:23" x14ac:dyDescent="0.25">
      <c r="A83" s="9" t="s">
        <v>628</v>
      </c>
      <c r="B83" s="9" t="s">
        <v>627</v>
      </c>
      <c r="C83" s="9" t="s">
        <v>626</v>
      </c>
      <c r="D83" s="9" t="s">
        <v>283</v>
      </c>
      <c r="E83" s="9" t="s">
        <v>713</v>
      </c>
      <c r="F83" s="9" t="s">
        <v>284</v>
      </c>
      <c r="G83" s="9" t="s">
        <v>296</v>
      </c>
      <c r="H83" s="9" t="s">
        <v>727</v>
      </c>
      <c r="I83" s="9" t="s">
        <v>297</v>
      </c>
      <c r="J83" s="9" t="s">
        <v>324</v>
      </c>
      <c r="K83" s="9" t="s">
        <v>728</v>
      </c>
      <c r="L83" s="9" t="s">
        <v>325</v>
      </c>
      <c r="M83" s="9" t="s">
        <v>324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</row>
    <row r="84" spans="1:23" x14ac:dyDescent="0.25">
      <c r="A84" s="9" t="s">
        <v>628</v>
      </c>
      <c r="B84" s="9" t="s">
        <v>627</v>
      </c>
      <c r="C84" s="9" t="s">
        <v>626</v>
      </c>
      <c r="D84" s="9" t="s">
        <v>283</v>
      </c>
      <c r="E84" s="9" t="s">
        <v>713</v>
      </c>
      <c r="F84" s="9" t="s">
        <v>284</v>
      </c>
      <c r="G84" s="9" t="s">
        <v>288</v>
      </c>
      <c r="H84" s="9" t="s">
        <v>720</v>
      </c>
      <c r="I84" s="9" t="s">
        <v>289</v>
      </c>
      <c r="J84" s="9" t="s">
        <v>288</v>
      </c>
      <c r="K84" s="9" t="s">
        <v>721</v>
      </c>
      <c r="L84" s="9" t="s">
        <v>304</v>
      </c>
      <c r="M84" s="9" t="s">
        <v>288</v>
      </c>
      <c r="N84" s="19">
        <v>164</v>
      </c>
      <c r="O84" s="19">
        <v>985</v>
      </c>
      <c r="P84" s="19">
        <v>98</v>
      </c>
      <c r="Q84" s="19">
        <v>185</v>
      </c>
      <c r="R84" s="19">
        <v>177</v>
      </c>
      <c r="S84" s="19">
        <v>7</v>
      </c>
      <c r="T84" s="19">
        <v>92</v>
      </c>
      <c r="U84" s="19">
        <v>171</v>
      </c>
      <c r="V84" s="19">
        <v>244</v>
      </c>
      <c r="W84" s="19">
        <v>9</v>
      </c>
    </row>
    <row r="85" spans="1:23" x14ac:dyDescent="0.25">
      <c r="A85" s="9" t="s">
        <v>628</v>
      </c>
      <c r="B85" s="9" t="s">
        <v>627</v>
      </c>
      <c r="C85" s="9" t="s">
        <v>626</v>
      </c>
      <c r="D85" s="9" t="s">
        <v>283</v>
      </c>
      <c r="E85" s="9" t="s">
        <v>713</v>
      </c>
      <c r="F85" s="9" t="s">
        <v>284</v>
      </c>
      <c r="G85" s="9" t="s">
        <v>288</v>
      </c>
      <c r="H85" s="9" t="s">
        <v>720</v>
      </c>
      <c r="I85" s="9" t="s">
        <v>289</v>
      </c>
      <c r="J85" s="9" t="s">
        <v>292</v>
      </c>
      <c r="K85" s="9" t="s">
        <v>719</v>
      </c>
      <c r="L85" s="9" t="s">
        <v>293</v>
      </c>
      <c r="M85" s="9" t="s">
        <v>292</v>
      </c>
      <c r="N85" s="19">
        <v>1</v>
      </c>
      <c r="O85" s="19">
        <v>2</v>
      </c>
      <c r="P85" s="19">
        <v>0</v>
      </c>
      <c r="Q85" s="19">
        <v>0</v>
      </c>
      <c r="R85" s="19">
        <v>0</v>
      </c>
      <c r="S85" s="19">
        <v>1</v>
      </c>
      <c r="T85" s="19">
        <v>0</v>
      </c>
      <c r="U85" s="19">
        <v>0</v>
      </c>
      <c r="V85" s="19">
        <v>0</v>
      </c>
      <c r="W85" s="19">
        <v>1</v>
      </c>
    </row>
    <row r="86" spans="1:23" x14ac:dyDescent="0.25">
      <c r="A86" s="9" t="s">
        <v>628</v>
      </c>
      <c r="B86" s="9" t="s">
        <v>627</v>
      </c>
      <c r="C86" s="9" t="s">
        <v>626</v>
      </c>
      <c r="D86" s="9" t="s">
        <v>283</v>
      </c>
      <c r="E86" s="9" t="s">
        <v>713</v>
      </c>
      <c r="F86" s="9" t="s">
        <v>284</v>
      </c>
      <c r="G86" s="9" t="s">
        <v>288</v>
      </c>
      <c r="H86" s="9" t="s">
        <v>720</v>
      </c>
      <c r="I86" s="9" t="s">
        <v>289</v>
      </c>
      <c r="J86" s="9" t="s">
        <v>310</v>
      </c>
      <c r="K86" s="9" t="s">
        <v>722</v>
      </c>
      <c r="L86" s="9" t="s">
        <v>311</v>
      </c>
      <c r="M86" s="9" t="s">
        <v>310</v>
      </c>
      <c r="N86" s="19">
        <v>3</v>
      </c>
      <c r="O86" s="19">
        <v>7</v>
      </c>
      <c r="P86" s="19">
        <v>0</v>
      </c>
      <c r="Q86" s="19">
        <v>1</v>
      </c>
      <c r="R86" s="19">
        <v>1</v>
      </c>
      <c r="S86" s="19">
        <v>1</v>
      </c>
      <c r="T86" s="19">
        <v>0</v>
      </c>
      <c r="U86" s="19">
        <v>1</v>
      </c>
      <c r="V86" s="19">
        <v>2</v>
      </c>
      <c r="W86" s="19">
        <v>1</v>
      </c>
    </row>
    <row r="87" spans="1:23" x14ac:dyDescent="0.25">
      <c r="A87" s="9" t="s">
        <v>628</v>
      </c>
      <c r="B87" s="9" t="s">
        <v>627</v>
      </c>
      <c r="C87" s="9" t="s">
        <v>626</v>
      </c>
      <c r="D87" s="9" t="s">
        <v>283</v>
      </c>
      <c r="E87" s="9" t="s">
        <v>713</v>
      </c>
      <c r="F87" s="9" t="s">
        <v>284</v>
      </c>
      <c r="G87" s="9" t="s">
        <v>288</v>
      </c>
      <c r="H87" s="9" t="s">
        <v>720</v>
      </c>
      <c r="I87" s="9" t="s">
        <v>289</v>
      </c>
      <c r="J87" s="9" t="s">
        <v>312</v>
      </c>
      <c r="K87" s="9" t="s">
        <v>724</v>
      </c>
      <c r="L87" s="9" t="s">
        <v>313</v>
      </c>
      <c r="M87" s="9" t="s">
        <v>312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</row>
    <row r="88" spans="1:23" x14ac:dyDescent="0.25">
      <c r="A88" s="9" t="s">
        <v>628</v>
      </c>
      <c r="B88" s="9" t="s">
        <v>627</v>
      </c>
      <c r="C88" s="9" t="s">
        <v>626</v>
      </c>
      <c r="D88" s="9" t="s">
        <v>283</v>
      </c>
      <c r="E88" s="9" t="s">
        <v>713</v>
      </c>
      <c r="F88" s="9" t="s">
        <v>284</v>
      </c>
      <c r="G88" s="9" t="s">
        <v>288</v>
      </c>
      <c r="H88" s="9" t="s">
        <v>720</v>
      </c>
      <c r="I88" s="9" t="s">
        <v>289</v>
      </c>
      <c r="J88" s="9" t="s">
        <v>290</v>
      </c>
      <c r="K88" s="9" t="s">
        <v>723</v>
      </c>
      <c r="L88" s="9" t="s">
        <v>291</v>
      </c>
      <c r="M88" s="9" t="s">
        <v>290</v>
      </c>
      <c r="N88" s="19">
        <v>1</v>
      </c>
      <c r="O88" s="19">
        <v>6</v>
      </c>
      <c r="P88" s="19">
        <v>1</v>
      </c>
      <c r="Q88" s="19">
        <v>2</v>
      </c>
      <c r="R88" s="19">
        <v>0</v>
      </c>
      <c r="S88" s="19">
        <v>0</v>
      </c>
      <c r="T88" s="19">
        <v>1</v>
      </c>
      <c r="U88" s="19">
        <v>1</v>
      </c>
      <c r="V88" s="19">
        <v>1</v>
      </c>
      <c r="W88" s="19">
        <v>0</v>
      </c>
    </row>
    <row r="89" spans="1:23" x14ac:dyDescent="0.25">
      <c r="A89" s="9" t="s">
        <v>628</v>
      </c>
      <c r="B89" s="9" t="s">
        <v>627</v>
      </c>
      <c r="C89" s="9" t="s">
        <v>626</v>
      </c>
      <c r="D89" s="9" t="s">
        <v>283</v>
      </c>
      <c r="E89" s="9" t="s">
        <v>713</v>
      </c>
      <c r="F89" s="9" t="s">
        <v>284</v>
      </c>
      <c r="G89" s="9" t="s">
        <v>288</v>
      </c>
      <c r="H89" s="9" t="s">
        <v>720</v>
      </c>
      <c r="I89" s="9" t="s">
        <v>289</v>
      </c>
      <c r="J89" s="9" t="s">
        <v>308</v>
      </c>
      <c r="K89" s="9" t="s">
        <v>725</v>
      </c>
      <c r="L89" s="9" t="s">
        <v>309</v>
      </c>
      <c r="M89" s="9" t="s">
        <v>308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</row>
    <row r="90" spans="1:23" x14ac:dyDescent="0.25">
      <c r="A90" s="9" t="s">
        <v>628</v>
      </c>
      <c r="B90" s="9" t="s">
        <v>627</v>
      </c>
      <c r="C90" s="9" t="s">
        <v>626</v>
      </c>
      <c r="D90" s="9" t="s">
        <v>283</v>
      </c>
      <c r="E90" s="9" t="s">
        <v>713</v>
      </c>
      <c r="F90" s="9" t="s">
        <v>284</v>
      </c>
      <c r="G90" s="9" t="s">
        <v>283</v>
      </c>
      <c r="H90" s="9" t="s">
        <v>712</v>
      </c>
      <c r="I90" s="9" t="s">
        <v>285</v>
      </c>
      <c r="J90" s="9" t="s">
        <v>330</v>
      </c>
      <c r="K90" s="9" t="s">
        <v>711</v>
      </c>
      <c r="L90" s="9" t="s">
        <v>331</v>
      </c>
      <c r="M90" s="9" t="s">
        <v>995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</row>
    <row r="91" spans="1:23" x14ac:dyDescent="0.25">
      <c r="A91" s="9" t="s">
        <v>628</v>
      </c>
      <c r="B91" s="9" t="s">
        <v>627</v>
      </c>
      <c r="C91" s="9" t="s">
        <v>626</v>
      </c>
      <c r="D91" s="9" t="s">
        <v>283</v>
      </c>
      <c r="E91" s="9" t="s">
        <v>713</v>
      </c>
      <c r="F91" s="9" t="s">
        <v>284</v>
      </c>
      <c r="G91" s="9" t="s">
        <v>283</v>
      </c>
      <c r="H91" s="9" t="s">
        <v>712</v>
      </c>
      <c r="I91" s="9" t="s">
        <v>285</v>
      </c>
      <c r="J91" s="9" t="s">
        <v>314</v>
      </c>
      <c r="K91" s="9" t="s">
        <v>718</v>
      </c>
      <c r="L91" s="9" t="s">
        <v>315</v>
      </c>
      <c r="M91" s="9" t="s">
        <v>314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</row>
    <row r="92" spans="1:23" x14ac:dyDescent="0.25">
      <c r="A92" s="9" t="s">
        <v>628</v>
      </c>
      <c r="B92" s="9" t="s">
        <v>627</v>
      </c>
      <c r="C92" s="9" t="s">
        <v>626</v>
      </c>
      <c r="D92" s="9" t="s">
        <v>283</v>
      </c>
      <c r="E92" s="9" t="s">
        <v>713</v>
      </c>
      <c r="F92" s="9" t="s">
        <v>284</v>
      </c>
      <c r="G92" s="9" t="s">
        <v>283</v>
      </c>
      <c r="H92" s="9" t="s">
        <v>712</v>
      </c>
      <c r="I92" s="9" t="s">
        <v>285</v>
      </c>
      <c r="J92" s="9" t="s">
        <v>286</v>
      </c>
      <c r="K92" s="9" t="s">
        <v>717</v>
      </c>
      <c r="L92" s="9" t="s">
        <v>287</v>
      </c>
      <c r="M92" s="9" t="s">
        <v>286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</row>
    <row r="93" spans="1:23" x14ac:dyDescent="0.25">
      <c r="A93" s="9" t="s">
        <v>628</v>
      </c>
      <c r="B93" s="9" t="s">
        <v>627</v>
      </c>
      <c r="C93" s="9" t="s">
        <v>626</v>
      </c>
      <c r="D93" s="9" t="s">
        <v>283</v>
      </c>
      <c r="E93" s="9" t="s">
        <v>713</v>
      </c>
      <c r="F93" s="9" t="s">
        <v>284</v>
      </c>
      <c r="G93" s="9" t="s">
        <v>283</v>
      </c>
      <c r="H93" s="9" t="s">
        <v>712</v>
      </c>
      <c r="I93" s="9" t="s">
        <v>285</v>
      </c>
      <c r="J93" s="9" t="s">
        <v>326</v>
      </c>
      <c r="K93" s="9" t="s">
        <v>715</v>
      </c>
      <c r="L93" s="9" t="s">
        <v>327</v>
      </c>
      <c r="M93" s="9" t="s">
        <v>326</v>
      </c>
      <c r="N93" s="19">
        <v>2</v>
      </c>
      <c r="O93" s="19">
        <v>5</v>
      </c>
      <c r="P93" s="19">
        <v>0</v>
      </c>
      <c r="Q93" s="19">
        <v>0</v>
      </c>
      <c r="R93" s="19">
        <v>2</v>
      </c>
      <c r="S93" s="19">
        <v>0</v>
      </c>
      <c r="T93" s="19">
        <v>0</v>
      </c>
      <c r="U93" s="19">
        <v>0</v>
      </c>
      <c r="V93" s="19">
        <v>3</v>
      </c>
      <c r="W93" s="19">
        <v>0</v>
      </c>
    </row>
    <row r="94" spans="1:23" x14ac:dyDescent="0.25">
      <c r="A94" s="9" t="s">
        <v>628</v>
      </c>
      <c r="B94" s="9" t="s">
        <v>627</v>
      </c>
      <c r="C94" s="9" t="s">
        <v>626</v>
      </c>
      <c r="D94" s="9" t="s">
        <v>283</v>
      </c>
      <c r="E94" s="9" t="s">
        <v>713</v>
      </c>
      <c r="F94" s="9" t="s">
        <v>284</v>
      </c>
      <c r="G94" s="9" t="s">
        <v>283</v>
      </c>
      <c r="H94" s="9" t="s">
        <v>712</v>
      </c>
      <c r="I94" s="9" t="s">
        <v>285</v>
      </c>
      <c r="J94" s="9" t="s">
        <v>294</v>
      </c>
      <c r="K94" s="9" t="s">
        <v>716</v>
      </c>
      <c r="L94" s="9" t="s">
        <v>295</v>
      </c>
      <c r="M94" s="9" t="s">
        <v>294</v>
      </c>
      <c r="N94" s="19">
        <v>1</v>
      </c>
      <c r="O94" s="19">
        <v>4</v>
      </c>
      <c r="P94" s="19">
        <v>0</v>
      </c>
      <c r="Q94" s="19">
        <v>1</v>
      </c>
      <c r="R94" s="19">
        <v>0</v>
      </c>
      <c r="S94" s="19">
        <v>0</v>
      </c>
      <c r="T94" s="19">
        <v>0</v>
      </c>
      <c r="U94" s="19">
        <v>2</v>
      </c>
      <c r="V94" s="19">
        <v>1</v>
      </c>
      <c r="W94" s="19">
        <v>0</v>
      </c>
    </row>
    <row r="95" spans="1:23" x14ac:dyDescent="0.25">
      <c r="A95" s="9" t="s">
        <v>628</v>
      </c>
      <c r="B95" s="9" t="s">
        <v>627</v>
      </c>
      <c r="C95" s="9" t="s">
        <v>626</v>
      </c>
      <c r="D95" s="9" t="s">
        <v>283</v>
      </c>
      <c r="E95" s="9" t="s">
        <v>713</v>
      </c>
      <c r="F95" s="9" t="s">
        <v>284</v>
      </c>
      <c r="G95" s="9" t="s">
        <v>283</v>
      </c>
      <c r="H95" s="9" t="s">
        <v>712</v>
      </c>
      <c r="I95" s="9" t="s">
        <v>285</v>
      </c>
      <c r="J95" s="9" t="s">
        <v>305</v>
      </c>
      <c r="K95" s="9" t="s">
        <v>714</v>
      </c>
      <c r="L95" s="9" t="s">
        <v>306</v>
      </c>
      <c r="M95" s="9" t="s">
        <v>305</v>
      </c>
      <c r="N95" s="19">
        <v>5</v>
      </c>
      <c r="O95" s="19">
        <v>20</v>
      </c>
      <c r="P95" s="19">
        <v>0</v>
      </c>
      <c r="Q95" s="19">
        <v>8</v>
      </c>
      <c r="R95" s="19">
        <v>3</v>
      </c>
      <c r="S95" s="19">
        <v>0</v>
      </c>
      <c r="T95" s="19">
        <v>1</v>
      </c>
      <c r="U95" s="19">
        <v>2</v>
      </c>
      <c r="V95" s="19">
        <v>6</v>
      </c>
      <c r="W95" s="19">
        <v>0</v>
      </c>
    </row>
    <row r="96" spans="1:23" x14ac:dyDescent="0.25">
      <c r="A96" s="9" t="s">
        <v>628</v>
      </c>
      <c r="B96" s="9" t="s">
        <v>627</v>
      </c>
      <c r="C96" s="9" t="s">
        <v>626</v>
      </c>
      <c r="D96" s="9" t="s">
        <v>283</v>
      </c>
      <c r="E96" s="9" t="s">
        <v>713</v>
      </c>
      <c r="F96" s="9" t="s">
        <v>284</v>
      </c>
      <c r="G96" s="9" t="s">
        <v>283</v>
      </c>
      <c r="H96" s="9" t="s">
        <v>712</v>
      </c>
      <c r="I96" s="9" t="s">
        <v>285</v>
      </c>
      <c r="J96" s="9" t="s">
        <v>283</v>
      </c>
      <c r="K96" s="9" t="s">
        <v>712</v>
      </c>
      <c r="L96" s="9" t="s">
        <v>307</v>
      </c>
      <c r="M96" s="9" t="s">
        <v>283</v>
      </c>
      <c r="N96" s="19">
        <v>2734</v>
      </c>
      <c r="O96" s="19">
        <v>13328</v>
      </c>
      <c r="P96" s="19">
        <v>1376</v>
      </c>
      <c r="Q96" s="19">
        <v>2572</v>
      </c>
      <c r="R96" s="19">
        <v>2345</v>
      </c>
      <c r="S96" s="19">
        <v>101</v>
      </c>
      <c r="T96" s="19">
        <v>1265</v>
      </c>
      <c r="U96" s="19">
        <v>2387</v>
      </c>
      <c r="V96" s="19">
        <v>3165</v>
      </c>
      <c r="W96" s="19">
        <v>119</v>
      </c>
    </row>
    <row r="97" spans="1:23" x14ac:dyDescent="0.25">
      <c r="A97" s="9" t="s">
        <v>628</v>
      </c>
      <c r="B97" s="9" t="s">
        <v>627</v>
      </c>
      <c r="C97" s="9" t="s">
        <v>626</v>
      </c>
      <c r="D97" s="9" t="s">
        <v>7</v>
      </c>
      <c r="E97" s="9" t="s">
        <v>911</v>
      </c>
      <c r="F97" s="9" t="s">
        <v>8</v>
      </c>
      <c r="G97" s="9" t="s">
        <v>19</v>
      </c>
      <c r="H97" s="9" t="s">
        <v>927</v>
      </c>
      <c r="I97" s="9" t="s">
        <v>20</v>
      </c>
      <c r="J97" s="9" t="s">
        <v>67</v>
      </c>
      <c r="K97" s="9" t="s">
        <v>931</v>
      </c>
      <c r="L97" s="9" t="s">
        <v>68</v>
      </c>
      <c r="M97" s="9" t="s">
        <v>67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</row>
    <row r="98" spans="1:23" x14ac:dyDescent="0.25">
      <c r="A98" s="9" t="s">
        <v>628</v>
      </c>
      <c r="B98" s="9" t="s">
        <v>627</v>
      </c>
      <c r="C98" s="9" t="s">
        <v>626</v>
      </c>
      <c r="D98" s="9" t="s">
        <v>7</v>
      </c>
      <c r="E98" s="9" t="s">
        <v>911</v>
      </c>
      <c r="F98" s="9" t="s">
        <v>8</v>
      </c>
      <c r="G98" s="9" t="s">
        <v>19</v>
      </c>
      <c r="H98" s="9" t="s">
        <v>927</v>
      </c>
      <c r="I98" s="9" t="s">
        <v>20</v>
      </c>
      <c r="J98" s="9" t="s">
        <v>77</v>
      </c>
      <c r="K98" s="9" t="s">
        <v>807</v>
      </c>
      <c r="L98" s="9" t="s">
        <v>78</v>
      </c>
      <c r="M98" s="9" t="s">
        <v>996</v>
      </c>
      <c r="N98" s="19">
        <v>239</v>
      </c>
      <c r="O98" s="19">
        <v>1187</v>
      </c>
      <c r="P98" s="19">
        <v>104</v>
      </c>
      <c r="Q98" s="19">
        <v>249</v>
      </c>
      <c r="R98" s="19">
        <v>235</v>
      </c>
      <c r="S98" s="19">
        <v>4</v>
      </c>
      <c r="T98" s="19">
        <v>93</v>
      </c>
      <c r="U98" s="19">
        <v>239</v>
      </c>
      <c r="V98" s="19">
        <v>259</v>
      </c>
      <c r="W98" s="19">
        <v>4</v>
      </c>
    </row>
    <row r="99" spans="1:23" x14ac:dyDescent="0.25">
      <c r="A99" s="9" t="s">
        <v>628</v>
      </c>
      <c r="B99" s="9" t="s">
        <v>627</v>
      </c>
      <c r="C99" s="9" t="s">
        <v>626</v>
      </c>
      <c r="D99" s="9" t="s">
        <v>7</v>
      </c>
      <c r="E99" s="9" t="s">
        <v>911</v>
      </c>
      <c r="F99" s="9" t="s">
        <v>8</v>
      </c>
      <c r="G99" s="9" t="s">
        <v>19</v>
      </c>
      <c r="H99" s="9" t="s">
        <v>927</v>
      </c>
      <c r="I99" s="9" t="s">
        <v>20</v>
      </c>
      <c r="J99" s="9" t="s">
        <v>19</v>
      </c>
      <c r="K99" s="9" t="s">
        <v>930</v>
      </c>
      <c r="L99" s="9" t="s">
        <v>43</v>
      </c>
      <c r="M99" s="9" t="s">
        <v>977</v>
      </c>
      <c r="N99" s="19">
        <v>2552</v>
      </c>
      <c r="O99" s="19">
        <v>10607</v>
      </c>
      <c r="P99" s="19">
        <v>1101</v>
      </c>
      <c r="Q99" s="19">
        <v>2057</v>
      </c>
      <c r="R99" s="19">
        <v>1872</v>
      </c>
      <c r="S99" s="19">
        <v>72</v>
      </c>
      <c r="T99" s="19">
        <v>1031</v>
      </c>
      <c r="U99" s="19">
        <v>1912</v>
      </c>
      <c r="V99" s="19">
        <v>2476</v>
      </c>
      <c r="W99" s="19">
        <v>82</v>
      </c>
    </row>
    <row r="100" spans="1:23" x14ac:dyDescent="0.25">
      <c r="A100" s="9" t="s">
        <v>628</v>
      </c>
      <c r="B100" s="9" t="s">
        <v>627</v>
      </c>
      <c r="C100" s="9" t="s">
        <v>626</v>
      </c>
      <c r="D100" s="9" t="s">
        <v>7</v>
      </c>
      <c r="E100" s="9" t="s">
        <v>911</v>
      </c>
      <c r="F100" s="9" t="s">
        <v>8</v>
      </c>
      <c r="G100" s="9" t="s">
        <v>19</v>
      </c>
      <c r="H100" s="9" t="s">
        <v>927</v>
      </c>
      <c r="I100" s="9" t="s">
        <v>20</v>
      </c>
      <c r="J100" s="9" t="s">
        <v>46</v>
      </c>
      <c r="K100" s="9" t="s">
        <v>929</v>
      </c>
      <c r="L100" s="9" t="s">
        <v>47</v>
      </c>
      <c r="M100" s="9" t="s">
        <v>997</v>
      </c>
      <c r="N100" s="19">
        <v>914</v>
      </c>
      <c r="O100" s="19">
        <v>3512</v>
      </c>
      <c r="P100" s="19">
        <v>365</v>
      </c>
      <c r="Q100" s="19">
        <v>681</v>
      </c>
      <c r="R100" s="19">
        <v>619</v>
      </c>
      <c r="S100" s="19">
        <v>23</v>
      </c>
      <c r="T100" s="19">
        <v>343</v>
      </c>
      <c r="U100" s="19">
        <v>629</v>
      </c>
      <c r="V100" s="19">
        <v>817</v>
      </c>
      <c r="W100" s="19">
        <v>26</v>
      </c>
    </row>
    <row r="101" spans="1:23" x14ac:dyDescent="0.25">
      <c r="A101" s="9" t="s">
        <v>628</v>
      </c>
      <c r="B101" s="9" t="s">
        <v>627</v>
      </c>
      <c r="C101" s="9" t="s">
        <v>626</v>
      </c>
      <c r="D101" s="9" t="s">
        <v>7</v>
      </c>
      <c r="E101" s="9" t="s">
        <v>911</v>
      </c>
      <c r="F101" s="9" t="s">
        <v>8</v>
      </c>
      <c r="G101" s="9" t="s">
        <v>19</v>
      </c>
      <c r="H101" s="9" t="s">
        <v>927</v>
      </c>
      <c r="I101" s="9" t="s">
        <v>20</v>
      </c>
      <c r="J101" s="9" t="s">
        <v>21</v>
      </c>
      <c r="K101" s="9" t="s">
        <v>926</v>
      </c>
      <c r="L101" s="9" t="s">
        <v>22</v>
      </c>
      <c r="M101" s="9" t="s">
        <v>21</v>
      </c>
      <c r="N101" s="19">
        <v>51</v>
      </c>
      <c r="O101" s="19">
        <v>206</v>
      </c>
      <c r="P101" s="19">
        <v>23</v>
      </c>
      <c r="Q101" s="19">
        <v>36</v>
      </c>
      <c r="R101" s="19">
        <v>33</v>
      </c>
      <c r="S101" s="19">
        <v>3</v>
      </c>
      <c r="T101" s="19">
        <v>20</v>
      </c>
      <c r="U101" s="19">
        <v>35</v>
      </c>
      <c r="V101" s="19">
        <v>52</v>
      </c>
      <c r="W101" s="19">
        <v>4</v>
      </c>
    </row>
    <row r="102" spans="1:23" x14ac:dyDescent="0.25">
      <c r="A102" s="9" t="s">
        <v>628</v>
      </c>
      <c r="B102" s="9" t="s">
        <v>627</v>
      </c>
      <c r="C102" s="9" t="s">
        <v>626</v>
      </c>
      <c r="D102" s="9" t="s">
        <v>7</v>
      </c>
      <c r="E102" s="9" t="s">
        <v>911</v>
      </c>
      <c r="F102" s="9" t="s">
        <v>8</v>
      </c>
      <c r="G102" s="9" t="s">
        <v>19</v>
      </c>
      <c r="H102" s="9" t="s">
        <v>927</v>
      </c>
      <c r="I102" s="9" t="s">
        <v>20</v>
      </c>
      <c r="J102" s="9" t="s">
        <v>63</v>
      </c>
      <c r="K102" s="9" t="s">
        <v>928</v>
      </c>
      <c r="L102" s="9" t="s">
        <v>64</v>
      </c>
      <c r="M102" s="9" t="s">
        <v>63</v>
      </c>
      <c r="N102" s="19">
        <v>147</v>
      </c>
      <c r="O102" s="19">
        <v>593</v>
      </c>
      <c r="P102" s="19">
        <v>33</v>
      </c>
      <c r="Q102" s="19">
        <v>116</v>
      </c>
      <c r="R102" s="19">
        <v>138</v>
      </c>
      <c r="S102" s="19">
        <v>5</v>
      </c>
      <c r="T102" s="19">
        <v>38</v>
      </c>
      <c r="U102" s="19">
        <v>98</v>
      </c>
      <c r="V102" s="19">
        <v>161</v>
      </c>
      <c r="W102" s="19">
        <v>4</v>
      </c>
    </row>
    <row r="103" spans="1:23" x14ac:dyDescent="0.25">
      <c r="A103" s="9" t="s">
        <v>628</v>
      </c>
      <c r="B103" s="9" t="s">
        <v>627</v>
      </c>
      <c r="C103" s="9" t="s">
        <v>626</v>
      </c>
      <c r="D103" s="9" t="s">
        <v>7</v>
      </c>
      <c r="E103" s="9" t="s">
        <v>911</v>
      </c>
      <c r="F103" s="9" t="s">
        <v>8</v>
      </c>
      <c r="G103" s="9" t="s">
        <v>13</v>
      </c>
      <c r="H103" s="9" t="s">
        <v>938</v>
      </c>
      <c r="I103" s="9" t="s">
        <v>14</v>
      </c>
      <c r="J103" s="9" t="s">
        <v>32</v>
      </c>
      <c r="K103" s="9" t="s">
        <v>942</v>
      </c>
      <c r="L103" s="9" t="s">
        <v>33</v>
      </c>
      <c r="M103" s="9" t="s">
        <v>998</v>
      </c>
      <c r="N103" s="19">
        <v>2</v>
      </c>
      <c r="O103" s="19">
        <v>14</v>
      </c>
      <c r="P103" s="19">
        <v>0</v>
      </c>
      <c r="Q103" s="19">
        <v>3</v>
      </c>
      <c r="R103" s="19">
        <v>1</v>
      </c>
      <c r="S103" s="19">
        <v>0</v>
      </c>
      <c r="T103" s="19">
        <v>2</v>
      </c>
      <c r="U103" s="19">
        <v>6</v>
      </c>
      <c r="V103" s="19">
        <v>2</v>
      </c>
      <c r="W103" s="19">
        <v>0</v>
      </c>
    </row>
    <row r="104" spans="1:23" x14ac:dyDescent="0.25">
      <c r="A104" s="9" t="s">
        <v>628</v>
      </c>
      <c r="B104" s="9" t="s">
        <v>627</v>
      </c>
      <c r="C104" s="9" t="s">
        <v>626</v>
      </c>
      <c r="D104" s="9" t="s">
        <v>7</v>
      </c>
      <c r="E104" s="9" t="s">
        <v>911</v>
      </c>
      <c r="F104" s="9" t="s">
        <v>8</v>
      </c>
      <c r="G104" s="9" t="s">
        <v>13</v>
      </c>
      <c r="H104" s="9" t="s">
        <v>938</v>
      </c>
      <c r="I104" s="9" t="s">
        <v>14</v>
      </c>
      <c r="J104" s="9" t="s">
        <v>69</v>
      </c>
      <c r="K104" s="9" t="s">
        <v>943</v>
      </c>
      <c r="L104" s="9" t="s">
        <v>70</v>
      </c>
      <c r="M104" s="9" t="s">
        <v>999</v>
      </c>
      <c r="N104" s="19">
        <v>6</v>
      </c>
      <c r="O104" s="19">
        <v>33</v>
      </c>
      <c r="P104" s="19">
        <v>4</v>
      </c>
      <c r="Q104" s="19">
        <v>10</v>
      </c>
      <c r="R104" s="19">
        <v>5</v>
      </c>
      <c r="S104" s="19">
        <v>0</v>
      </c>
      <c r="T104" s="19">
        <v>3</v>
      </c>
      <c r="U104" s="19">
        <v>3</v>
      </c>
      <c r="V104" s="19">
        <v>8</v>
      </c>
      <c r="W104" s="19">
        <v>0</v>
      </c>
    </row>
    <row r="105" spans="1:23" x14ac:dyDescent="0.25">
      <c r="A105" s="9" t="s">
        <v>628</v>
      </c>
      <c r="B105" s="9" t="s">
        <v>627</v>
      </c>
      <c r="C105" s="9" t="s">
        <v>626</v>
      </c>
      <c r="D105" s="9" t="s">
        <v>7</v>
      </c>
      <c r="E105" s="9" t="s">
        <v>911</v>
      </c>
      <c r="F105" s="9" t="s">
        <v>8</v>
      </c>
      <c r="G105" s="9" t="s">
        <v>13</v>
      </c>
      <c r="H105" s="9" t="s">
        <v>938</v>
      </c>
      <c r="I105" s="9" t="s">
        <v>14</v>
      </c>
      <c r="J105" s="9" t="s">
        <v>13</v>
      </c>
      <c r="K105" s="9" t="s">
        <v>944</v>
      </c>
      <c r="L105" s="9" t="s">
        <v>73</v>
      </c>
      <c r="M105" s="9" t="s">
        <v>13</v>
      </c>
      <c r="N105" s="19">
        <v>2777</v>
      </c>
      <c r="O105" s="19">
        <v>11153</v>
      </c>
      <c r="P105" s="19">
        <v>1143</v>
      </c>
      <c r="Q105" s="19">
        <v>2155</v>
      </c>
      <c r="R105" s="19">
        <v>2006</v>
      </c>
      <c r="S105" s="19">
        <v>74</v>
      </c>
      <c r="T105" s="19">
        <v>1070</v>
      </c>
      <c r="U105" s="19">
        <v>2009</v>
      </c>
      <c r="V105" s="19">
        <v>2614</v>
      </c>
      <c r="W105" s="19">
        <v>79</v>
      </c>
    </row>
    <row r="106" spans="1:23" x14ac:dyDescent="0.25">
      <c r="A106" s="9" t="s">
        <v>628</v>
      </c>
      <c r="B106" s="9" t="s">
        <v>627</v>
      </c>
      <c r="C106" s="9" t="s">
        <v>626</v>
      </c>
      <c r="D106" s="9" t="s">
        <v>7</v>
      </c>
      <c r="E106" s="9" t="s">
        <v>911</v>
      </c>
      <c r="F106" s="9" t="s">
        <v>8</v>
      </c>
      <c r="G106" s="9" t="s">
        <v>13</v>
      </c>
      <c r="H106" s="9" t="s">
        <v>938</v>
      </c>
      <c r="I106" s="9" t="s">
        <v>14</v>
      </c>
      <c r="J106" s="9" t="s">
        <v>48</v>
      </c>
      <c r="K106" s="9" t="s">
        <v>937</v>
      </c>
      <c r="L106" s="9" t="s">
        <v>49</v>
      </c>
      <c r="M106" s="9" t="s">
        <v>48</v>
      </c>
      <c r="N106" s="19">
        <v>292</v>
      </c>
      <c r="O106" s="19">
        <v>1560</v>
      </c>
      <c r="P106" s="19">
        <v>185</v>
      </c>
      <c r="Q106" s="19">
        <v>324</v>
      </c>
      <c r="R106" s="19">
        <v>205</v>
      </c>
      <c r="S106" s="19">
        <v>7</v>
      </c>
      <c r="T106" s="19">
        <v>154</v>
      </c>
      <c r="U106" s="19">
        <v>348</v>
      </c>
      <c r="V106" s="19">
        <v>331</v>
      </c>
      <c r="W106" s="19">
        <v>6</v>
      </c>
    </row>
    <row r="107" spans="1:23" x14ac:dyDescent="0.25">
      <c r="A107" s="9" t="s">
        <v>628</v>
      </c>
      <c r="B107" s="9" t="s">
        <v>627</v>
      </c>
      <c r="C107" s="9" t="s">
        <v>626</v>
      </c>
      <c r="D107" s="9" t="s">
        <v>7</v>
      </c>
      <c r="E107" s="9" t="s">
        <v>911</v>
      </c>
      <c r="F107" s="9" t="s">
        <v>8</v>
      </c>
      <c r="G107" s="9" t="s">
        <v>13</v>
      </c>
      <c r="H107" s="9" t="s">
        <v>938</v>
      </c>
      <c r="I107" s="9" t="s">
        <v>14</v>
      </c>
      <c r="J107" s="9" t="s">
        <v>79</v>
      </c>
      <c r="K107" s="9" t="s">
        <v>939</v>
      </c>
      <c r="L107" s="9" t="s">
        <v>80</v>
      </c>
      <c r="M107" s="9" t="s">
        <v>79</v>
      </c>
      <c r="N107" s="19">
        <v>630</v>
      </c>
      <c r="O107" s="19">
        <v>2851</v>
      </c>
      <c r="P107" s="19">
        <v>350</v>
      </c>
      <c r="Q107" s="19">
        <v>605</v>
      </c>
      <c r="R107" s="19">
        <v>306</v>
      </c>
      <c r="S107" s="19">
        <v>9</v>
      </c>
      <c r="T107" s="19">
        <v>324</v>
      </c>
      <c r="U107" s="19">
        <v>553</v>
      </c>
      <c r="V107" s="19">
        <v>698</v>
      </c>
      <c r="W107" s="19">
        <v>6</v>
      </c>
    </row>
    <row r="108" spans="1:23" x14ac:dyDescent="0.25">
      <c r="A108" s="9" t="s">
        <v>628</v>
      </c>
      <c r="B108" s="9" t="s">
        <v>627</v>
      </c>
      <c r="C108" s="9" t="s">
        <v>626</v>
      </c>
      <c r="D108" s="9" t="s">
        <v>7</v>
      </c>
      <c r="E108" s="9" t="s">
        <v>911</v>
      </c>
      <c r="F108" s="9" t="s">
        <v>8</v>
      </c>
      <c r="G108" s="9" t="s">
        <v>13</v>
      </c>
      <c r="H108" s="9" t="s">
        <v>938</v>
      </c>
      <c r="I108" s="9" t="s">
        <v>14</v>
      </c>
      <c r="J108" s="9" t="s">
        <v>15</v>
      </c>
      <c r="K108" s="9" t="s">
        <v>941</v>
      </c>
      <c r="L108" s="9" t="s">
        <v>16</v>
      </c>
      <c r="M108" s="9" t="s">
        <v>15</v>
      </c>
      <c r="N108" s="19">
        <v>1037</v>
      </c>
      <c r="O108" s="19">
        <v>4420</v>
      </c>
      <c r="P108" s="19">
        <v>433</v>
      </c>
      <c r="Q108" s="19">
        <v>926</v>
      </c>
      <c r="R108" s="19">
        <v>679</v>
      </c>
      <c r="S108" s="19">
        <v>12</v>
      </c>
      <c r="T108" s="19">
        <v>459</v>
      </c>
      <c r="U108" s="19">
        <v>840</v>
      </c>
      <c r="V108" s="19">
        <v>1057</v>
      </c>
      <c r="W108" s="19">
        <v>14</v>
      </c>
    </row>
    <row r="109" spans="1:23" x14ac:dyDescent="0.25">
      <c r="A109" s="9" t="s">
        <v>628</v>
      </c>
      <c r="B109" s="9" t="s">
        <v>627</v>
      </c>
      <c r="C109" s="9" t="s">
        <v>626</v>
      </c>
      <c r="D109" s="9" t="s">
        <v>7</v>
      </c>
      <c r="E109" s="9" t="s">
        <v>911</v>
      </c>
      <c r="F109" s="9" t="s">
        <v>8</v>
      </c>
      <c r="G109" s="9" t="s">
        <v>13</v>
      </c>
      <c r="H109" s="9" t="s">
        <v>938</v>
      </c>
      <c r="I109" s="9" t="s">
        <v>14</v>
      </c>
      <c r="J109" s="9" t="s">
        <v>34</v>
      </c>
      <c r="K109" s="9" t="s">
        <v>940</v>
      </c>
      <c r="L109" s="9" t="s">
        <v>35</v>
      </c>
      <c r="M109" s="9" t="s">
        <v>34</v>
      </c>
      <c r="N109" s="19">
        <v>122</v>
      </c>
      <c r="O109" s="19">
        <v>497</v>
      </c>
      <c r="P109" s="19">
        <v>52</v>
      </c>
      <c r="Q109" s="19">
        <v>106</v>
      </c>
      <c r="R109" s="19">
        <v>58</v>
      </c>
      <c r="S109" s="19">
        <v>2</v>
      </c>
      <c r="T109" s="19">
        <v>58</v>
      </c>
      <c r="U109" s="19">
        <v>93</v>
      </c>
      <c r="V109" s="19">
        <v>127</v>
      </c>
      <c r="W109" s="19">
        <v>1</v>
      </c>
    </row>
    <row r="110" spans="1:23" x14ac:dyDescent="0.25">
      <c r="A110" s="9" t="s">
        <v>628</v>
      </c>
      <c r="B110" s="9" t="s">
        <v>627</v>
      </c>
      <c r="C110" s="9" t="s">
        <v>626</v>
      </c>
      <c r="D110" s="9" t="s">
        <v>7</v>
      </c>
      <c r="E110" s="9" t="s">
        <v>911</v>
      </c>
      <c r="F110" s="9" t="s">
        <v>8</v>
      </c>
      <c r="G110" s="9" t="s">
        <v>81</v>
      </c>
      <c r="H110" s="9" t="s">
        <v>933</v>
      </c>
      <c r="I110" s="9" t="s">
        <v>82</v>
      </c>
      <c r="J110" s="9" t="s">
        <v>81</v>
      </c>
      <c r="K110" s="9" t="s">
        <v>936</v>
      </c>
      <c r="L110" s="9" t="s">
        <v>83</v>
      </c>
      <c r="M110" s="9" t="s">
        <v>81</v>
      </c>
      <c r="N110" s="19">
        <v>1431</v>
      </c>
      <c r="O110" s="19">
        <v>6656</v>
      </c>
      <c r="P110" s="19">
        <v>719</v>
      </c>
      <c r="Q110" s="19">
        <v>1342</v>
      </c>
      <c r="R110" s="19">
        <v>965</v>
      </c>
      <c r="S110" s="19">
        <v>32</v>
      </c>
      <c r="T110" s="19">
        <v>687</v>
      </c>
      <c r="U110" s="19">
        <v>1313</v>
      </c>
      <c r="V110" s="19">
        <v>1556</v>
      </c>
      <c r="W110" s="19">
        <v>42</v>
      </c>
    </row>
    <row r="111" spans="1:23" x14ac:dyDescent="0.25">
      <c r="A111" s="9" t="s">
        <v>628</v>
      </c>
      <c r="B111" s="9" t="s">
        <v>627</v>
      </c>
      <c r="C111" s="9" t="s">
        <v>626</v>
      </c>
      <c r="D111" s="9" t="s">
        <v>7</v>
      </c>
      <c r="E111" s="9" t="s">
        <v>911</v>
      </c>
      <c r="F111" s="9" t="s">
        <v>8</v>
      </c>
      <c r="G111" s="9" t="s">
        <v>81</v>
      </c>
      <c r="H111" s="9" t="s">
        <v>933</v>
      </c>
      <c r="I111" s="9" t="s">
        <v>82</v>
      </c>
      <c r="J111" s="9" t="s">
        <v>90</v>
      </c>
      <c r="K111" s="9" t="s">
        <v>935</v>
      </c>
      <c r="L111" s="9" t="s">
        <v>91</v>
      </c>
      <c r="M111" s="9" t="s">
        <v>90</v>
      </c>
      <c r="N111" s="19">
        <v>137</v>
      </c>
      <c r="O111" s="19">
        <v>682</v>
      </c>
      <c r="P111" s="19">
        <v>67</v>
      </c>
      <c r="Q111" s="19">
        <v>164</v>
      </c>
      <c r="R111" s="19">
        <v>62</v>
      </c>
      <c r="S111" s="19">
        <v>4</v>
      </c>
      <c r="T111" s="19">
        <v>88</v>
      </c>
      <c r="U111" s="19">
        <v>138</v>
      </c>
      <c r="V111" s="19">
        <v>156</v>
      </c>
      <c r="W111" s="19">
        <v>3</v>
      </c>
    </row>
    <row r="112" spans="1:23" x14ac:dyDescent="0.25">
      <c r="A112" s="9" t="s">
        <v>628</v>
      </c>
      <c r="B112" s="9" t="s">
        <v>627</v>
      </c>
      <c r="C112" s="9" t="s">
        <v>626</v>
      </c>
      <c r="D112" s="9" t="s">
        <v>7</v>
      </c>
      <c r="E112" s="9" t="s">
        <v>911</v>
      </c>
      <c r="F112" s="9" t="s">
        <v>8</v>
      </c>
      <c r="G112" s="9" t="s">
        <v>81</v>
      </c>
      <c r="H112" s="9" t="s">
        <v>933</v>
      </c>
      <c r="I112" s="9" t="s">
        <v>82</v>
      </c>
      <c r="J112" s="9" t="s">
        <v>94</v>
      </c>
      <c r="K112" s="9" t="s">
        <v>934</v>
      </c>
      <c r="L112" s="9" t="s">
        <v>95</v>
      </c>
      <c r="M112" s="9" t="s">
        <v>94</v>
      </c>
      <c r="N112" s="19">
        <v>122</v>
      </c>
      <c r="O112" s="19">
        <v>643</v>
      </c>
      <c r="P112" s="19">
        <v>87</v>
      </c>
      <c r="Q112" s="19">
        <v>141</v>
      </c>
      <c r="R112" s="19">
        <v>62</v>
      </c>
      <c r="S112" s="19">
        <v>3</v>
      </c>
      <c r="T112" s="19">
        <v>74</v>
      </c>
      <c r="U112" s="19">
        <v>135</v>
      </c>
      <c r="V112" s="19">
        <v>139</v>
      </c>
      <c r="W112" s="19">
        <v>2</v>
      </c>
    </row>
    <row r="113" spans="1:23" x14ac:dyDescent="0.25">
      <c r="A113" s="9" t="s">
        <v>628</v>
      </c>
      <c r="B113" s="9" t="s">
        <v>627</v>
      </c>
      <c r="C113" s="9" t="s">
        <v>626</v>
      </c>
      <c r="D113" s="9" t="s">
        <v>7</v>
      </c>
      <c r="E113" s="9" t="s">
        <v>911</v>
      </c>
      <c r="F113" s="9" t="s">
        <v>8</v>
      </c>
      <c r="G113" s="9" t="s">
        <v>81</v>
      </c>
      <c r="H113" s="9" t="s">
        <v>933</v>
      </c>
      <c r="I113" s="9" t="s">
        <v>82</v>
      </c>
      <c r="J113" s="9" t="s">
        <v>96</v>
      </c>
      <c r="K113" s="9" t="s">
        <v>932</v>
      </c>
      <c r="L113" s="9" t="s">
        <v>97</v>
      </c>
      <c r="M113" s="9" t="s">
        <v>96</v>
      </c>
      <c r="N113" s="19">
        <v>20</v>
      </c>
      <c r="O113" s="19">
        <v>106</v>
      </c>
      <c r="P113" s="19">
        <v>10</v>
      </c>
      <c r="Q113" s="19">
        <v>36</v>
      </c>
      <c r="R113" s="19">
        <v>13</v>
      </c>
      <c r="S113" s="19">
        <v>3</v>
      </c>
      <c r="T113" s="19">
        <v>6</v>
      </c>
      <c r="U113" s="19">
        <v>18</v>
      </c>
      <c r="V113" s="19">
        <v>19</v>
      </c>
      <c r="W113" s="19">
        <v>1</v>
      </c>
    </row>
    <row r="114" spans="1:23" x14ac:dyDescent="0.25">
      <c r="A114" s="9" t="s">
        <v>628</v>
      </c>
      <c r="B114" s="9" t="s">
        <v>627</v>
      </c>
      <c r="C114" s="9" t="s">
        <v>626</v>
      </c>
      <c r="D114" s="9" t="s">
        <v>7</v>
      </c>
      <c r="E114" s="9" t="s">
        <v>911</v>
      </c>
      <c r="F114" s="9" t="s">
        <v>8</v>
      </c>
      <c r="G114" s="9" t="s">
        <v>25</v>
      </c>
      <c r="H114" s="9" t="s">
        <v>916</v>
      </c>
      <c r="I114" s="9" t="s">
        <v>26</v>
      </c>
      <c r="J114" s="9" t="s">
        <v>84</v>
      </c>
      <c r="K114" s="9" t="s">
        <v>917</v>
      </c>
      <c r="L114" s="9" t="s">
        <v>85</v>
      </c>
      <c r="M114" s="9" t="s">
        <v>84</v>
      </c>
      <c r="N114" s="19">
        <v>93</v>
      </c>
      <c r="O114" s="19">
        <v>501</v>
      </c>
      <c r="P114" s="19">
        <v>65</v>
      </c>
      <c r="Q114" s="19">
        <v>113</v>
      </c>
      <c r="R114" s="19">
        <v>54</v>
      </c>
      <c r="S114" s="19">
        <v>1</v>
      </c>
      <c r="T114" s="19">
        <v>56</v>
      </c>
      <c r="U114" s="19">
        <v>95</v>
      </c>
      <c r="V114" s="19">
        <v>113</v>
      </c>
      <c r="W114" s="19">
        <v>4</v>
      </c>
    </row>
    <row r="115" spans="1:23" x14ac:dyDescent="0.25">
      <c r="A115" s="9" t="s">
        <v>628</v>
      </c>
      <c r="B115" s="9" t="s">
        <v>627</v>
      </c>
      <c r="C115" s="9" t="s">
        <v>626</v>
      </c>
      <c r="D115" s="9" t="s">
        <v>7</v>
      </c>
      <c r="E115" s="9" t="s">
        <v>911</v>
      </c>
      <c r="F115" s="9" t="s">
        <v>8</v>
      </c>
      <c r="G115" s="9" t="s">
        <v>25</v>
      </c>
      <c r="H115" s="9" t="s">
        <v>916</v>
      </c>
      <c r="I115" s="9" t="s">
        <v>26</v>
      </c>
      <c r="J115" s="9" t="s">
        <v>88</v>
      </c>
      <c r="K115" s="9" t="s">
        <v>920</v>
      </c>
      <c r="L115" s="9" t="s">
        <v>89</v>
      </c>
      <c r="M115" s="9" t="s">
        <v>88</v>
      </c>
      <c r="N115" s="19">
        <v>12</v>
      </c>
      <c r="O115" s="19">
        <v>67</v>
      </c>
      <c r="P115" s="19">
        <v>4</v>
      </c>
      <c r="Q115" s="19">
        <v>15</v>
      </c>
      <c r="R115" s="19">
        <v>13</v>
      </c>
      <c r="S115" s="19">
        <v>1</v>
      </c>
      <c r="T115" s="19">
        <v>2</v>
      </c>
      <c r="U115" s="19">
        <v>15</v>
      </c>
      <c r="V115" s="19">
        <v>17</v>
      </c>
      <c r="W115" s="19">
        <v>0</v>
      </c>
    </row>
    <row r="116" spans="1:23" x14ac:dyDescent="0.25">
      <c r="A116" s="9" t="s">
        <v>628</v>
      </c>
      <c r="B116" s="9" t="s">
        <v>627</v>
      </c>
      <c r="C116" s="9" t="s">
        <v>626</v>
      </c>
      <c r="D116" s="9" t="s">
        <v>7</v>
      </c>
      <c r="E116" s="9" t="s">
        <v>911</v>
      </c>
      <c r="F116" s="9" t="s">
        <v>8</v>
      </c>
      <c r="G116" s="9" t="s">
        <v>25</v>
      </c>
      <c r="H116" s="9" t="s">
        <v>916</v>
      </c>
      <c r="I116" s="9" t="s">
        <v>26</v>
      </c>
      <c r="J116" s="9" t="s">
        <v>92</v>
      </c>
      <c r="K116" s="9" t="s">
        <v>915</v>
      </c>
      <c r="L116" s="9" t="s">
        <v>93</v>
      </c>
      <c r="M116" s="9" t="s">
        <v>92</v>
      </c>
      <c r="N116" s="19">
        <v>72</v>
      </c>
      <c r="O116" s="19">
        <v>362</v>
      </c>
      <c r="P116" s="19">
        <v>29</v>
      </c>
      <c r="Q116" s="19">
        <v>89</v>
      </c>
      <c r="R116" s="19">
        <v>38</v>
      </c>
      <c r="S116" s="19">
        <v>2</v>
      </c>
      <c r="T116" s="19">
        <v>33</v>
      </c>
      <c r="U116" s="19">
        <v>85</v>
      </c>
      <c r="V116" s="19">
        <v>81</v>
      </c>
      <c r="W116" s="19">
        <v>5</v>
      </c>
    </row>
    <row r="117" spans="1:23" x14ac:dyDescent="0.25">
      <c r="A117" s="9" t="s">
        <v>628</v>
      </c>
      <c r="B117" s="9" t="s">
        <v>627</v>
      </c>
      <c r="C117" s="9" t="s">
        <v>626</v>
      </c>
      <c r="D117" s="9" t="s">
        <v>7</v>
      </c>
      <c r="E117" s="9" t="s">
        <v>911</v>
      </c>
      <c r="F117" s="9" t="s">
        <v>8</v>
      </c>
      <c r="G117" s="9" t="s">
        <v>25</v>
      </c>
      <c r="H117" s="9" t="s">
        <v>916</v>
      </c>
      <c r="I117" s="9" t="s">
        <v>26</v>
      </c>
      <c r="J117" s="9" t="s">
        <v>71</v>
      </c>
      <c r="K117" s="9" t="s">
        <v>921</v>
      </c>
      <c r="L117" s="9" t="s">
        <v>72</v>
      </c>
      <c r="M117" s="9" t="s">
        <v>71</v>
      </c>
      <c r="N117" s="19">
        <v>5</v>
      </c>
      <c r="O117" s="19">
        <v>14</v>
      </c>
      <c r="P117" s="19">
        <v>1</v>
      </c>
      <c r="Q117" s="19">
        <v>2</v>
      </c>
      <c r="R117" s="19">
        <v>0</v>
      </c>
      <c r="S117" s="19">
        <v>0</v>
      </c>
      <c r="T117" s="19">
        <v>2</v>
      </c>
      <c r="U117" s="19">
        <v>4</v>
      </c>
      <c r="V117" s="19">
        <v>5</v>
      </c>
      <c r="W117" s="19">
        <v>0</v>
      </c>
    </row>
    <row r="118" spans="1:23" x14ac:dyDescent="0.25">
      <c r="A118" s="9" t="s">
        <v>628</v>
      </c>
      <c r="B118" s="9" t="s">
        <v>627</v>
      </c>
      <c r="C118" s="9" t="s">
        <v>626</v>
      </c>
      <c r="D118" s="9" t="s">
        <v>7</v>
      </c>
      <c r="E118" s="9" t="s">
        <v>911</v>
      </c>
      <c r="F118" s="9" t="s">
        <v>8</v>
      </c>
      <c r="G118" s="9" t="s">
        <v>25</v>
      </c>
      <c r="H118" s="9" t="s">
        <v>916</v>
      </c>
      <c r="I118" s="9" t="s">
        <v>26</v>
      </c>
      <c r="J118" s="9" t="s">
        <v>44</v>
      </c>
      <c r="K118" s="9" t="s">
        <v>922</v>
      </c>
      <c r="L118" s="9" t="s">
        <v>45</v>
      </c>
      <c r="M118" s="9" t="s">
        <v>44</v>
      </c>
      <c r="N118" s="19">
        <v>2</v>
      </c>
      <c r="O118" s="19">
        <v>11</v>
      </c>
      <c r="P118" s="19">
        <v>0</v>
      </c>
      <c r="Q118" s="19">
        <v>4</v>
      </c>
      <c r="R118" s="19">
        <v>1</v>
      </c>
      <c r="S118" s="19">
        <v>0</v>
      </c>
      <c r="T118" s="19">
        <v>2</v>
      </c>
      <c r="U118" s="19">
        <v>2</v>
      </c>
      <c r="V118" s="19">
        <v>2</v>
      </c>
      <c r="W118" s="19">
        <v>0</v>
      </c>
    </row>
    <row r="119" spans="1:23" x14ac:dyDescent="0.25">
      <c r="A119" s="9" t="s">
        <v>628</v>
      </c>
      <c r="B119" s="9" t="s">
        <v>627</v>
      </c>
      <c r="C119" s="9" t="s">
        <v>626</v>
      </c>
      <c r="D119" s="9" t="s">
        <v>7</v>
      </c>
      <c r="E119" s="9" t="s">
        <v>911</v>
      </c>
      <c r="F119" s="9" t="s">
        <v>8</v>
      </c>
      <c r="G119" s="9" t="s">
        <v>25</v>
      </c>
      <c r="H119" s="9" t="s">
        <v>916</v>
      </c>
      <c r="I119" s="9" t="s">
        <v>26</v>
      </c>
      <c r="J119" s="9" t="s">
        <v>86</v>
      </c>
      <c r="K119" s="9" t="s">
        <v>919</v>
      </c>
      <c r="L119" s="9" t="s">
        <v>87</v>
      </c>
      <c r="M119" s="9" t="s">
        <v>86</v>
      </c>
      <c r="N119" s="19">
        <v>8</v>
      </c>
      <c r="O119" s="19">
        <v>38</v>
      </c>
      <c r="P119" s="19">
        <v>6</v>
      </c>
      <c r="Q119" s="19">
        <v>4</v>
      </c>
      <c r="R119" s="19">
        <v>8</v>
      </c>
      <c r="S119" s="19">
        <v>0</v>
      </c>
      <c r="T119" s="19">
        <v>4</v>
      </c>
      <c r="U119" s="19">
        <v>4</v>
      </c>
      <c r="V119" s="19">
        <v>12</v>
      </c>
      <c r="W119" s="19">
        <v>0</v>
      </c>
    </row>
    <row r="120" spans="1:23" x14ac:dyDescent="0.25">
      <c r="A120" s="9" t="s">
        <v>628</v>
      </c>
      <c r="B120" s="9" t="s">
        <v>627</v>
      </c>
      <c r="C120" s="9" t="s">
        <v>626</v>
      </c>
      <c r="D120" s="9" t="s">
        <v>7</v>
      </c>
      <c r="E120" s="9" t="s">
        <v>911</v>
      </c>
      <c r="F120" s="9" t="s">
        <v>8</v>
      </c>
      <c r="G120" s="9" t="s">
        <v>25</v>
      </c>
      <c r="H120" s="9" t="s">
        <v>916</v>
      </c>
      <c r="I120" s="9" t="s">
        <v>26</v>
      </c>
      <c r="J120" s="9" t="s">
        <v>25</v>
      </c>
      <c r="K120" s="9" t="s">
        <v>918</v>
      </c>
      <c r="L120" s="9" t="s">
        <v>27</v>
      </c>
      <c r="M120" s="9" t="s">
        <v>25</v>
      </c>
      <c r="N120" s="19">
        <v>23567</v>
      </c>
      <c r="O120" s="19">
        <v>102099</v>
      </c>
      <c r="P120" s="19">
        <v>10236</v>
      </c>
      <c r="Q120" s="19">
        <v>20079</v>
      </c>
      <c r="R120" s="19">
        <v>17665</v>
      </c>
      <c r="S120" s="19">
        <v>721</v>
      </c>
      <c r="T120" s="19">
        <v>9635</v>
      </c>
      <c r="U120" s="19">
        <v>18784</v>
      </c>
      <c r="V120" s="19">
        <v>24181</v>
      </c>
      <c r="W120" s="19">
        <v>814</v>
      </c>
    </row>
    <row r="121" spans="1:23" x14ac:dyDescent="0.25">
      <c r="A121" s="9" t="s">
        <v>628</v>
      </c>
      <c r="B121" s="9" t="s">
        <v>627</v>
      </c>
      <c r="C121" s="9" t="s">
        <v>626</v>
      </c>
      <c r="D121" s="9" t="s">
        <v>7</v>
      </c>
      <c r="E121" s="9" t="s">
        <v>911</v>
      </c>
      <c r="F121" s="9" t="s">
        <v>8</v>
      </c>
      <c r="G121" s="9" t="s">
        <v>54</v>
      </c>
      <c r="H121" s="9" t="s">
        <v>924</v>
      </c>
      <c r="I121" s="9" t="s">
        <v>55</v>
      </c>
      <c r="J121" s="9" t="s">
        <v>54</v>
      </c>
      <c r="K121" s="9" t="s">
        <v>923</v>
      </c>
      <c r="L121" s="9" t="s">
        <v>56</v>
      </c>
      <c r="M121" s="9" t="s">
        <v>54</v>
      </c>
      <c r="N121" s="19">
        <v>759</v>
      </c>
      <c r="O121" s="19">
        <v>2611</v>
      </c>
      <c r="P121" s="19">
        <v>272</v>
      </c>
      <c r="Q121" s="19">
        <v>507</v>
      </c>
      <c r="R121" s="19">
        <v>461</v>
      </c>
      <c r="S121" s="19">
        <v>17</v>
      </c>
      <c r="T121" s="19">
        <v>254</v>
      </c>
      <c r="U121" s="19">
        <v>471</v>
      </c>
      <c r="V121" s="19">
        <v>609</v>
      </c>
      <c r="W121" s="19">
        <v>19</v>
      </c>
    </row>
    <row r="122" spans="1:23" x14ac:dyDescent="0.25">
      <c r="A122" s="9" t="s">
        <v>628</v>
      </c>
      <c r="B122" s="9" t="s">
        <v>627</v>
      </c>
      <c r="C122" s="9" t="s">
        <v>626</v>
      </c>
      <c r="D122" s="9" t="s">
        <v>7</v>
      </c>
      <c r="E122" s="9" t="s">
        <v>911</v>
      </c>
      <c r="F122" s="9" t="s">
        <v>8</v>
      </c>
      <c r="G122" s="9" t="s">
        <v>54</v>
      </c>
      <c r="H122" s="9" t="s">
        <v>924</v>
      </c>
      <c r="I122" s="9" t="s">
        <v>55</v>
      </c>
      <c r="J122" s="9" t="s">
        <v>75</v>
      </c>
      <c r="K122" s="9" t="s">
        <v>925</v>
      </c>
      <c r="L122" s="9" t="s">
        <v>76</v>
      </c>
      <c r="M122" s="9" t="s">
        <v>75</v>
      </c>
      <c r="N122" s="19">
        <v>2</v>
      </c>
      <c r="O122" s="19">
        <v>10</v>
      </c>
      <c r="P122" s="19">
        <v>0</v>
      </c>
      <c r="Q122" s="19">
        <v>4</v>
      </c>
      <c r="R122" s="19">
        <v>0</v>
      </c>
      <c r="S122" s="19">
        <v>0</v>
      </c>
      <c r="T122" s="19">
        <v>0</v>
      </c>
      <c r="U122" s="19">
        <v>5</v>
      </c>
      <c r="V122" s="19">
        <v>1</v>
      </c>
      <c r="W122" s="19">
        <v>0</v>
      </c>
    </row>
    <row r="123" spans="1:23" x14ac:dyDescent="0.25">
      <c r="A123" s="9" t="s">
        <v>628</v>
      </c>
      <c r="B123" s="9" t="s">
        <v>627</v>
      </c>
      <c r="C123" s="9" t="s">
        <v>626</v>
      </c>
      <c r="D123" s="9" t="s">
        <v>7</v>
      </c>
      <c r="E123" s="9" t="s">
        <v>911</v>
      </c>
      <c r="F123" s="9" t="s">
        <v>8</v>
      </c>
      <c r="G123" s="9" t="s">
        <v>28</v>
      </c>
      <c r="H123" s="9" t="s">
        <v>950</v>
      </c>
      <c r="I123" s="9" t="s">
        <v>29</v>
      </c>
      <c r="J123" s="9" t="s">
        <v>30</v>
      </c>
      <c r="K123" s="9" t="s">
        <v>955</v>
      </c>
      <c r="L123" s="9" t="s">
        <v>31</v>
      </c>
      <c r="M123" s="9" t="s">
        <v>30</v>
      </c>
      <c r="N123" s="19">
        <v>1</v>
      </c>
      <c r="O123" s="19">
        <v>5</v>
      </c>
      <c r="P123" s="19">
        <v>1</v>
      </c>
      <c r="Q123" s="19">
        <v>1</v>
      </c>
      <c r="R123" s="19">
        <v>1</v>
      </c>
      <c r="S123" s="19">
        <v>0</v>
      </c>
      <c r="T123" s="19">
        <v>1</v>
      </c>
      <c r="U123" s="19">
        <v>1</v>
      </c>
      <c r="V123" s="19">
        <v>0</v>
      </c>
      <c r="W123" s="19">
        <v>0</v>
      </c>
    </row>
    <row r="124" spans="1:23" x14ac:dyDescent="0.25">
      <c r="A124" s="9" t="s">
        <v>628</v>
      </c>
      <c r="B124" s="9" t="s">
        <v>627</v>
      </c>
      <c r="C124" s="9" t="s">
        <v>626</v>
      </c>
      <c r="D124" s="9" t="s">
        <v>7</v>
      </c>
      <c r="E124" s="9" t="s">
        <v>911</v>
      </c>
      <c r="F124" s="9" t="s">
        <v>8</v>
      </c>
      <c r="G124" s="9" t="s">
        <v>28</v>
      </c>
      <c r="H124" s="9" t="s">
        <v>950</v>
      </c>
      <c r="I124" s="9" t="s">
        <v>29</v>
      </c>
      <c r="J124" s="9" t="s">
        <v>38</v>
      </c>
      <c r="K124" s="9" t="s">
        <v>952</v>
      </c>
      <c r="L124" s="9" t="s">
        <v>39</v>
      </c>
      <c r="M124" s="9" t="s">
        <v>38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</row>
    <row r="125" spans="1:23" x14ac:dyDescent="0.25">
      <c r="A125" s="9" t="s">
        <v>628</v>
      </c>
      <c r="B125" s="9" t="s">
        <v>627</v>
      </c>
      <c r="C125" s="9" t="s">
        <v>626</v>
      </c>
      <c r="D125" s="9" t="s">
        <v>7</v>
      </c>
      <c r="E125" s="9" t="s">
        <v>911</v>
      </c>
      <c r="F125" s="9" t="s">
        <v>8</v>
      </c>
      <c r="G125" s="9" t="s">
        <v>28</v>
      </c>
      <c r="H125" s="9" t="s">
        <v>950</v>
      </c>
      <c r="I125" s="9" t="s">
        <v>29</v>
      </c>
      <c r="J125" s="9" t="s">
        <v>36</v>
      </c>
      <c r="K125" s="9" t="s">
        <v>953</v>
      </c>
      <c r="L125" s="9" t="s">
        <v>37</v>
      </c>
      <c r="M125" s="9" t="s">
        <v>1000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</row>
    <row r="126" spans="1:23" x14ac:dyDescent="0.25">
      <c r="A126" s="9" t="s">
        <v>628</v>
      </c>
      <c r="B126" s="9" t="s">
        <v>627</v>
      </c>
      <c r="C126" s="9" t="s">
        <v>626</v>
      </c>
      <c r="D126" s="9" t="s">
        <v>7</v>
      </c>
      <c r="E126" s="9" t="s">
        <v>911</v>
      </c>
      <c r="F126" s="9" t="s">
        <v>8</v>
      </c>
      <c r="G126" s="9" t="s">
        <v>28</v>
      </c>
      <c r="H126" s="9" t="s">
        <v>950</v>
      </c>
      <c r="I126" s="9" t="s">
        <v>29</v>
      </c>
      <c r="J126" s="9" t="s">
        <v>61</v>
      </c>
      <c r="K126" s="9" t="s">
        <v>949</v>
      </c>
      <c r="L126" s="9" t="s">
        <v>62</v>
      </c>
      <c r="M126" s="9" t="s">
        <v>61</v>
      </c>
      <c r="N126" s="19">
        <v>8</v>
      </c>
      <c r="O126" s="19">
        <v>32</v>
      </c>
      <c r="P126" s="19">
        <v>2</v>
      </c>
      <c r="Q126" s="19">
        <v>4</v>
      </c>
      <c r="R126" s="19">
        <v>7</v>
      </c>
      <c r="S126" s="19">
        <v>0</v>
      </c>
      <c r="T126" s="19">
        <v>3</v>
      </c>
      <c r="U126" s="19">
        <v>10</v>
      </c>
      <c r="V126" s="19">
        <v>6</v>
      </c>
      <c r="W126" s="19">
        <v>0</v>
      </c>
    </row>
    <row r="127" spans="1:23" x14ac:dyDescent="0.25">
      <c r="A127" s="9" t="s">
        <v>628</v>
      </c>
      <c r="B127" s="9" t="s">
        <v>627</v>
      </c>
      <c r="C127" s="9" t="s">
        <v>626</v>
      </c>
      <c r="D127" s="9" t="s">
        <v>7</v>
      </c>
      <c r="E127" s="9" t="s">
        <v>911</v>
      </c>
      <c r="F127" s="9" t="s">
        <v>8</v>
      </c>
      <c r="G127" s="9" t="s">
        <v>28</v>
      </c>
      <c r="H127" s="9" t="s">
        <v>950</v>
      </c>
      <c r="I127" s="9" t="s">
        <v>29</v>
      </c>
      <c r="J127" s="9" t="s">
        <v>57</v>
      </c>
      <c r="K127" s="9" t="s">
        <v>954</v>
      </c>
      <c r="L127" s="9" t="s">
        <v>58</v>
      </c>
      <c r="M127" s="9" t="s">
        <v>57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</row>
    <row r="128" spans="1:23" x14ac:dyDescent="0.25">
      <c r="A128" s="9" t="s">
        <v>628</v>
      </c>
      <c r="B128" s="9" t="s">
        <v>627</v>
      </c>
      <c r="C128" s="9" t="s">
        <v>626</v>
      </c>
      <c r="D128" s="9" t="s">
        <v>7</v>
      </c>
      <c r="E128" s="9" t="s">
        <v>911</v>
      </c>
      <c r="F128" s="9" t="s">
        <v>8</v>
      </c>
      <c r="G128" s="9" t="s">
        <v>28</v>
      </c>
      <c r="H128" s="9" t="s">
        <v>950</v>
      </c>
      <c r="I128" s="9" t="s">
        <v>29</v>
      </c>
      <c r="J128" s="9" t="s">
        <v>40</v>
      </c>
      <c r="K128" s="9" t="s">
        <v>951</v>
      </c>
      <c r="L128" s="9" t="s">
        <v>41</v>
      </c>
      <c r="M128" s="9" t="s">
        <v>40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19">
        <v>0</v>
      </c>
      <c r="V128" s="19">
        <v>0</v>
      </c>
      <c r="W128" s="19">
        <v>0</v>
      </c>
    </row>
    <row r="129" spans="1:23" x14ac:dyDescent="0.25">
      <c r="A129" s="9" t="s">
        <v>628</v>
      </c>
      <c r="B129" s="9" t="s">
        <v>627</v>
      </c>
      <c r="C129" s="9" t="s">
        <v>626</v>
      </c>
      <c r="D129" s="9" t="s">
        <v>7</v>
      </c>
      <c r="E129" s="9" t="s">
        <v>911</v>
      </c>
      <c r="F129" s="9" t="s">
        <v>8</v>
      </c>
      <c r="G129" s="9" t="s">
        <v>28</v>
      </c>
      <c r="H129" s="9" t="s">
        <v>950</v>
      </c>
      <c r="I129" s="9" t="s">
        <v>29</v>
      </c>
      <c r="J129" s="9" t="s">
        <v>28</v>
      </c>
      <c r="K129" s="9" t="s">
        <v>956</v>
      </c>
      <c r="L129" s="9" t="s">
        <v>42</v>
      </c>
      <c r="M129" s="9" t="s">
        <v>28</v>
      </c>
      <c r="N129" s="19">
        <v>1693</v>
      </c>
      <c r="O129" s="19">
        <v>6608</v>
      </c>
      <c r="P129" s="19">
        <v>678</v>
      </c>
      <c r="Q129" s="19">
        <v>1308</v>
      </c>
      <c r="R129" s="19">
        <v>1111</v>
      </c>
      <c r="S129" s="19">
        <v>34</v>
      </c>
      <c r="T129" s="19">
        <v>636</v>
      </c>
      <c r="U129" s="19">
        <v>1201</v>
      </c>
      <c r="V129" s="19">
        <v>1607</v>
      </c>
      <c r="W129" s="19">
        <v>34</v>
      </c>
    </row>
    <row r="130" spans="1:23" x14ac:dyDescent="0.25">
      <c r="A130" s="9" t="s">
        <v>628</v>
      </c>
      <c r="B130" s="9" t="s">
        <v>627</v>
      </c>
      <c r="C130" s="9" t="s">
        <v>626</v>
      </c>
      <c r="D130" s="9" t="s">
        <v>7</v>
      </c>
      <c r="E130" s="9" t="s">
        <v>911</v>
      </c>
      <c r="F130" s="9" t="s">
        <v>8</v>
      </c>
      <c r="G130" s="9" t="s">
        <v>9</v>
      </c>
      <c r="H130" s="9" t="s">
        <v>946</v>
      </c>
      <c r="I130" s="9" t="s">
        <v>10</v>
      </c>
      <c r="J130" s="9" t="s">
        <v>11</v>
      </c>
      <c r="K130" s="9" t="s">
        <v>947</v>
      </c>
      <c r="L130" s="9" t="s">
        <v>12</v>
      </c>
      <c r="M130" s="9" t="s">
        <v>11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</row>
    <row r="131" spans="1:23" x14ac:dyDescent="0.25">
      <c r="A131" s="9" t="s">
        <v>628</v>
      </c>
      <c r="B131" s="9" t="s">
        <v>627</v>
      </c>
      <c r="C131" s="9" t="s">
        <v>626</v>
      </c>
      <c r="D131" s="9" t="s">
        <v>7</v>
      </c>
      <c r="E131" s="9" t="s">
        <v>911</v>
      </c>
      <c r="F131" s="9" t="s">
        <v>8</v>
      </c>
      <c r="G131" s="9" t="s">
        <v>9</v>
      </c>
      <c r="H131" s="9" t="s">
        <v>946</v>
      </c>
      <c r="I131" s="9" t="s">
        <v>10</v>
      </c>
      <c r="J131" s="9" t="s">
        <v>17</v>
      </c>
      <c r="K131" s="9" t="s">
        <v>948</v>
      </c>
      <c r="L131" s="9" t="s">
        <v>18</v>
      </c>
      <c r="M131" s="9" t="s">
        <v>17</v>
      </c>
      <c r="N131" s="19">
        <v>121</v>
      </c>
      <c r="O131" s="19">
        <v>489</v>
      </c>
      <c r="P131" s="19">
        <v>54</v>
      </c>
      <c r="Q131" s="19">
        <v>97</v>
      </c>
      <c r="R131" s="19">
        <v>89</v>
      </c>
      <c r="S131" s="19">
        <v>3</v>
      </c>
      <c r="T131" s="19">
        <v>48</v>
      </c>
      <c r="U131" s="19">
        <v>80</v>
      </c>
      <c r="V131" s="19">
        <v>113</v>
      </c>
      <c r="W131" s="19">
        <v>2</v>
      </c>
    </row>
    <row r="132" spans="1:23" x14ac:dyDescent="0.25">
      <c r="A132" s="9" t="s">
        <v>628</v>
      </c>
      <c r="B132" s="9" t="s">
        <v>627</v>
      </c>
      <c r="C132" s="9" t="s">
        <v>626</v>
      </c>
      <c r="D132" s="9" t="s">
        <v>7</v>
      </c>
      <c r="E132" s="9" t="s">
        <v>911</v>
      </c>
      <c r="F132" s="9" t="s">
        <v>8</v>
      </c>
      <c r="G132" s="9" t="s">
        <v>9</v>
      </c>
      <c r="H132" s="9" t="s">
        <v>946</v>
      </c>
      <c r="I132" s="9" t="s">
        <v>10</v>
      </c>
      <c r="J132" s="9" t="s">
        <v>23</v>
      </c>
      <c r="K132" s="9" t="s">
        <v>945</v>
      </c>
      <c r="L132" s="9" t="s">
        <v>24</v>
      </c>
      <c r="M132" s="9" t="s">
        <v>23</v>
      </c>
      <c r="N132" s="19">
        <v>1</v>
      </c>
      <c r="O132" s="19">
        <v>3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0</v>
      </c>
      <c r="V132" s="19">
        <v>2</v>
      </c>
      <c r="W132" s="19">
        <v>1</v>
      </c>
    </row>
    <row r="133" spans="1:23" x14ac:dyDescent="0.25">
      <c r="A133" s="9" t="s">
        <v>628</v>
      </c>
      <c r="B133" s="9" t="s">
        <v>627</v>
      </c>
      <c r="C133" s="9" t="s">
        <v>626</v>
      </c>
      <c r="D133" s="9" t="s">
        <v>7</v>
      </c>
      <c r="E133" s="9" t="s">
        <v>911</v>
      </c>
      <c r="F133" s="9" t="s">
        <v>8</v>
      </c>
      <c r="G133" s="9" t="s">
        <v>50</v>
      </c>
      <c r="H133" s="9" t="s">
        <v>910</v>
      </c>
      <c r="I133" s="9" t="s">
        <v>51</v>
      </c>
      <c r="J133" s="9" t="s">
        <v>50</v>
      </c>
      <c r="K133" s="9" t="s">
        <v>909</v>
      </c>
      <c r="L133" s="9" t="s">
        <v>74</v>
      </c>
      <c r="M133" s="9" t="s">
        <v>50</v>
      </c>
      <c r="N133" s="19">
        <v>2688</v>
      </c>
      <c r="O133" s="19">
        <v>9336</v>
      </c>
      <c r="P133" s="19">
        <v>1009</v>
      </c>
      <c r="Q133" s="19">
        <v>1814</v>
      </c>
      <c r="R133" s="19">
        <v>1655</v>
      </c>
      <c r="S133" s="19">
        <v>57</v>
      </c>
      <c r="T133" s="19">
        <v>906</v>
      </c>
      <c r="U133" s="19">
        <v>1667</v>
      </c>
      <c r="V133" s="19">
        <v>2167</v>
      </c>
      <c r="W133" s="19">
        <v>59</v>
      </c>
    </row>
    <row r="134" spans="1:23" x14ac:dyDescent="0.25">
      <c r="A134" s="9" t="s">
        <v>628</v>
      </c>
      <c r="B134" s="9" t="s">
        <v>627</v>
      </c>
      <c r="C134" s="9" t="s">
        <v>626</v>
      </c>
      <c r="D134" s="9" t="s">
        <v>7</v>
      </c>
      <c r="E134" s="9" t="s">
        <v>911</v>
      </c>
      <c r="F134" s="9" t="s">
        <v>8</v>
      </c>
      <c r="G134" s="9" t="s">
        <v>50</v>
      </c>
      <c r="H134" s="9" t="s">
        <v>910</v>
      </c>
      <c r="I134" s="9" t="s">
        <v>51</v>
      </c>
      <c r="J134" s="9" t="s">
        <v>52</v>
      </c>
      <c r="K134" s="9" t="s">
        <v>914</v>
      </c>
      <c r="L134" s="9" t="s">
        <v>53</v>
      </c>
      <c r="M134" s="9" t="s">
        <v>52</v>
      </c>
      <c r="N134" s="19">
        <v>3</v>
      </c>
      <c r="O134" s="19">
        <v>15</v>
      </c>
      <c r="P134" s="19">
        <v>2</v>
      </c>
      <c r="Q134" s="19">
        <v>2</v>
      </c>
      <c r="R134" s="19">
        <v>5</v>
      </c>
      <c r="S134" s="19">
        <v>0</v>
      </c>
      <c r="T134" s="19">
        <v>0</v>
      </c>
      <c r="U134" s="19">
        <v>2</v>
      </c>
      <c r="V134" s="19">
        <v>4</v>
      </c>
      <c r="W134" s="19">
        <v>0</v>
      </c>
    </row>
    <row r="135" spans="1:23" x14ac:dyDescent="0.25">
      <c r="A135" s="9" t="s">
        <v>628</v>
      </c>
      <c r="B135" s="9" t="s">
        <v>627</v>
      </c>
      <c r="C135" s="9" t="s">
        <v>626</v>
      </c>
      <c r="D135" s="9" t="s">
        <v>7</v>
      </c>
      <c r="E135" s="9" t="s">
        <v>911</v>
      </c>
      <c r="F135" s="9" t="s">
        <v>8</v>
      </c>
      <c r="G135" s="9" t="s">
        <v>50</v>
      </c>
      <c r="H135" s="9" t="s">
        <v>910</v>
      </c>
      <c r="I135" s="9" t="s">
        <v>51</v>
      </c>
      <c r="J135" s="9" t="s">
        <v>65</v>
      </c>
      <c r="K135" s="9" t="s">
        <v>913</v>
      </c>
      <c r="L135" s="9" t="s">
        <v>66</v>
      </c>
      <c r="M135" s="9" t="s">
        <v>65</v>
      </c>
      <c r="N135" s="19">
        <v>1068</v>
      </c>
      <c r="O135" s="19">
        <v>4708</v>
      </c>
      <c r="P135" s="19">
        <v>538</v>
      </c>
      <c r="Q135" s="19">
        <v>972</v>
      </c>
      <c r="R135" s="19">
        <v>633</v>
      </c>
      <c r="S135" s="19">
        <v>17</v>
      </c>
      <c r="T135" s="19">
        <v>527</v>
      </c>
      <c r="U135" s="19">
        <v>881</v>
      </c>
      <c r="V135" s="19">
        <v>1133</v>
      </c>
      <c r="W135" s="19">
        <v>7</v>
      </c>
    </row>
    <row r="136" spans="1:23" x14ac:dyDescent="0.25">
      <c r="A136" s="9" t="s">
        <v>628</v>
      </c>
      <c r="B136" s="9" t="s">
        <v>627</v>
      </c>
      <c r="C136" s="9" t="s">
        <v>626</v>
      </c>
      <c r="D136" s="9" t="s">
        <v>7</v>
      </c>
      <c r="E136" s="9" t="s">
        <v>911</v>
      </c>
      <c r="F136" s="9" t="s">
        <v>8</v>
      </c>
      <c r="G136" s="9" t="s">
        <v>50</v>
      </c>
      <c r="H136" s="9" t="s">
        <v>910</v>
      </c>
      <c r="I136" s="9" t="s">
        <v>51</v>
      </c>
      <c r="J136" s="9" t="s">
        <v>59</v>
      </c>
      <c r="K136" s="9" t="s">
        <v>912</v>
      </c>
      <c r="L136" s="9" t="s">
        <v>60</v>
      </c>
      <c r="M136" s="9" t="s">
        <v>59</v>
      </c>
      <c r="N136" s="19">
        <v>970</v>
      </c>
      <c r="O136" s="19">
        <v>4454</v>
      </c>
      <c r="P136" s="19">
        <v>479</v>
      </c>
      <c r="Q136" s="19">
        <v>970</v>
      </c>
      <c r="R136" s="19">
        <v>553</v>
      </c>
      <c r="S136" s="19">
        <v>7</v>
      </c>
      <c r="T136" s="19">
        <v>474</v>
      </c>
      <c r="U136" s="19">
        <v>930</v>
      </c>
      <c r="V136" s="19">
        <v>1032</v>
      </c>
      <c r="W136" s="19">
        <v>9</v>
      </c>
    </row>
    <row r="137" spans="1:23" x14ac:dyDescent="0.25">
      <c r="A137" s="9" t="s">
        <v>628</v>
      </c>
      <c r="B137" s="9" t="s">
        <v>627</v>
      </c>
      <c r="C137" s="9" t="s">
        <v>626</v>
      </c>
      <c r="D137" s="9" t="s">
        <v>234</v>
      </c>
      <c r="E137" s="9" t="s">
        <v>798</v>
      </c>
      <c r="F137" s="9" t="s">
        <v>235</v>
      </c>
      <c r="G137" s="9" t="s">
        <v>254</v>
      </c>
      <c r="H137" s="9" t="s">
        <v>812</v>
      </c>
      <c r="I137" s="9" t="s">
        <v>255</v>
      </c>
      <c r="J137" s="9" t="s">
        <v>254</v>
      </c>
      <c r="K137" s="9" t="s">
        <v>816</v>
      </c>
      <c r="L137" s="9" t="s">
        <v>264</v>
      </c>
      <c r="M137" s="9" t="s">
        <v>254</v>
      </c>
      <c r="N137" s="19">
        <v>406</v>
      </c>
      <c r="O137" s="19">
        <v>1727</v>
      </c>
      <c r="P137" s="19">
        <v>177</v>
      </c>
      <c r="Q137" s="19">
        <v>350</v>
      </c>
      <c r="R137" s="19">
        <v>323</v>
      </c>
      <c r="S137" s="19">
        <v>7</v>
      </c>
      <c r="T137" s="19">
        <v>150</v>
      </c>
      <c r="U137" s="19">
        <v>301</v>
      </c>
      <c r="V137" s="19">
        <v>409</v>
      </c>
      <c r="W137" s="19">
        <v>8</v>
      </c>
    </row>
    <row r="138" spans="1:23" x14ac:dyDescent="0.25">
      <c r="A138" s="9" t="s">
        <v>628</v>
      </c>
      <c r="B138" s="9" t="s">
        <v>627</v>
      </c>
      <c r="C138" s="9" t="s">
        <v>626</v>
      </c>
      <c r="D138" s="9" t="s">
        <v>234</v>
      </c>
      <c r="E138" s="9" t="s">
        <v>798</v>
      </c>
      <c r="F138" s="9" t="s">
        <v>235</v>
      </c>
      <c r="G138" s="9" t="s">
        <v>254</v>
      </c>
      <c r="H138" s="9" t="s">
        <v>812</v>
      </c>
      <c r="I138" s="9" t="s">
        <v>255</v>
      </c>
      <c r="J138" s="9" t="s">
        <v>259</v>
      </c>
      <c r="K138" s="9" t="s">
        <v>813</v>
      </c>
      <c r="L138" s="9" t="s">
        <v>260</v>
      </c>
      <c r="M138" s="9" t="s">
        <v>259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0</v>
      </c>
      <c r="T138" s="19">
        <v>0</v>
      </c>
      <c r="U138" s="19">
        <v>0</v>
      </c>
      <c r="V138" s="19">
        <v>0</v>
      </c>
      <c r="W138" s="19">
        <v>0</v>
      </c>
    </row>
    <row r="139" spans="1:23" x14ac:dyDescent="0.25">
      <c r="A139" s="9" t="s">
        <v>628</v>
      </c>
      <c r="B139" s="9" t="s">
        <v>627</v>
      </c>
      <c r="C139" s="9" t="s">
        <v>626</v>
      </c>
      <c r="D139" s="9" t="s">
        <v>234</v>
      </c>
      <c r="E139" s="9" t="s">
        <v>798</v>
      </c>
      <c r="F139" s="9" t="s">
        <v>235</v>
      </c>
      <c r="G139" s="9" t="s">
        <v>254</v>
      </c>
      <c r="H139" s="9" t="s">
        <v>812</v>
      </c>
      <c r="I139" s="9" t="s">
        <v>255</v>
      </c>
      <c r="J139" s="9" t="s">
        <v>277</v>
      </c>
      <c r="K139" s="9" t="s">
        <v>811</v>
      </c>
      <c r="L139" s="9" t="s">
        <v>278</v>
      </c>
      <c r="M139" s="9" t="s">
        <v>277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>
        <v>0</v>
      </c>
    </row>
    <row r="140" spans="1:23" x14ac:dyDescent="0.25">
      <c r="A140" s="9" t="s">
        <v>628</v>
      </c>
      <c r="B140" s="9" t="s">
        <v>627</v>
      </c>
      <c r="C140" s="9" t="s">
        <v>626</v>
      </c>
      <c r="D140" s="9" t="s">
        <v>234</v>
      </c>
      <c r="E140" s="9" t="s">
        <v>798</v>
      </c>
      <c r="F140" s="9" t="s">
        <v>235</v>
      </c>
      <c r="G140" s="9" t="s">
        <v>254</v>
      </c>
      <c r="H140" s="9" t="s">
        <v>812</v>
      </c>
      <c r="I140" s="9" t="s">
        <v>255</v>
      </c>
      <c r="J140" s="9" t="s">
        <v>256</v>
      </c>
      <c r="K140" s="9" t="s">
        <v>814</v>
      </c>
      <c r="L140" s="9" t="s">
        <v>257</v>
      </c>
      <c r="M140" s="9" t="s">
        <v>256</v>
      </c>
      <c r="N140" s="19">
        <v>2</v>
      </c>
      <c r="O140" s="19">
        <v>6</v>
      </c>
      <c r="P140" s="19">
        <v>0</v>
      </c>
      <c r="Q140" s="19">
        <v>1</v>
      </c>
      <c r="R140" s="19">
        <v>1</v>
      </c>
      <c r="S140" s="19">
        <v>0</v>
      </c>
      <c r="T140" s="19">
        <v>1</v>
      </c>
      <c r="U140" s="19">
        <v>1</v>
      </c>
      <c r="V140" s="19">
        <v>2</v>
      </c>
      <c r="W140" s="19">
        <v>0</v>
      </c>
    </row>
    <row r="141" spans="1:23" x14ac:dyDescent="0.25">
      <c r="A141" s="9" t="s">
        <v>628</v>
      </c>
      <c r="B141" s="9" t="s">
        <v>627</v>
      </c>
      <c r="C141" s="9" t="s">
        <v>626</v>
      </c>
      <c r="D141" s="9" t="s">
        <v>234</v>
      </c>
      <c r="E141" s="9" t="s">
        <v>798</v>
      </c>
      <c r="F141" s="9" t="s">
        <v>235</v>
      </c>
      <c r="G141" s="9" t="s">
        <v>254</v>
      </c>
      <c r="H141" s="9" t="s">
        <v>812</v>
      </c>
      <c r="I141" s="9" t="s">
        <v>255</v>
      </c>
      <c r="J141" s="9" t="s">
        <v>275</v>
      </c>
      <c r="K141" s="9" t="s">
        <v>815</v>
      </c>
      <c r="L141" s="9" t="s">
        <v>276</v>
      </c>
      <c r="M141" s="9" t="s">
        <v>275</v>
      </c>
      <c r="N141" s="19">
        <v>1</v>
      </c>
      <c r="O141" s="19">
        <v>5</v>
      </c>
      <c r="P141" s="19">
        <v>2</v>
      </c>
      <c r="Q141" s="19">
        <v>0</v>
      </c>
      <c r="R141" s="19">
        <v>1</v>
      </c>
      <c r="S141" s="19">
        <v>0</v>
      </c>
      <c r="T141" s="19">
        <v>1</v>
      </c>
      <c r="U141" s="19">
        <v>0</v>
      </c>
      <c r="V141" s="19">
        <v>1</v>
      </c>
      <c r="W141" s="19">
        <v>0</v>
      </c>
    </row>
    <row r="142" spans="1:23" x14ac:dyDescent="0.25">
      <c r="A142" s="9" t="s">
        <v>628</v>
      </c>
      <c r="B142" s="9" t="s">
        <v>627</v>
      </c>
      <c r="C142" s="9" t="s">
        <v>626</v>
      </c>
      <c r="D142" s="9" t="s">
        <v>234</v>
      </c>
      <c r="E142" s="9" t="s">
        <v>798</v>
      </c>
      <c r="F142" s="9" t="s">
        <v>235</v>
      </c>
      <c r="G142" s="9" t="s">
        <v>244</v>
      </c>
      <c r="H142" s="9" t="s">
        <v>818</v>
      </c>
      <c r="I142" s="9" t="s">
        <v>245</v>
      </c>
      <c r="J142" s="9" t="s">
        <v>244</v>
      </c>
      <c r="K142" s="9" t="s">
        <v>821</v>
      </c>
      <c r="L142" s="9" t="s">
        <v>265</v>
      </c>
      <c r="M142" s="9" t="s">
        <v>244</v>
      </c>
      <c r="N142" s="19">
        <v>1008</v>
      </c>
      <c r="O142" s="19">
        <v>5466</v>
      </c>
      <c r="P142" s="19">
        <v>488</v>
      </c>
      <c r="Q142" s="19">
        <v>1081</v>
      </c>
      <c r="R142" s="19">
        <v>1092</v>
      </c>
      <c r="S142" s="19">
        <v>25</v>
      </c>
      <c r="T142" s="19">
        <v>462</v>
      </c>
      <c r="U142" s="19">
        <v>1023</v>
      </c>
      <c r="V142" s="19">
        <v>1267</v>
      </c>
      <c r="W142" s="19">
        <v>24</v>
      </c>
    </row>
    <row r="143" spans="1:23" x14ac:dyDescent="0.25">
      <c r="A143" s="9" t="s">
        <v>628</v>
      </c>
      <c r="B143" s="9" t="s">
        <v>627</v>
      </c>
      <c r="C143" s="9" t="s">
        <v>626</v>
      </c>
      <c r="D143" s="9" t="s">
        <v>234</v>
      </c>
      <c r="E143" s="9" t="s">
        <v>798</v>
      </c>
      <c r="F143" s="9" t="s">
        <v>235</v>
      </c>
      <c r="G143" s="9" t="s">
        <v>244</v>
      </c>
      <c r="H143" s="9" t="s">
        <v>818</v>
      </c>
      <c r="I143" s="9" t="s">
        <v>245</v>
      </c>
      <c r="J143" s="9" t="s">
        <v>271</v>
      </c>
      <c r="K143" s="9" t="s">
        <v>820</v>
      </c>
      <c r="L143" s="9" t="s">
        <v>272</v>
      </c>
      <c r="M143" s="9" t="s">
        <v>271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>
        <v>0</v>
      </c>
    </row>
    <row r="144" spans="1:23" x14ac:dyDescent="0.25">
      <c r="A144" s="9" t="s">
        <v>628</v>
      </c>
      <c r="B144" s="9" t="s">
        <v>627</v>
      </c>
      <c r="C144" s="9" t="s">
        <v>626</v>
      </c>
      <c r="D144" s="9" t="s">
        <v>234</v>
      </c>
      <c r="E144" s="9" t="s">
        <v>798</v>
      </c>
      <c r="F144" s="9" t="s">
        <v>235</v>
      </c>
      <c r="G144" s="9" t="s">
        <v>244</v>
      </c>
      <c r="H144" s="9" t="s">
        <v>818</v>
      </c>
      <c r="I144" s="9" t="s">
        <v>245</v>
      </c>
      <c r="J144" s="9" t="s">
        <v>261</v>
      </c>
      <c r="K144" s="9" t="s">
        <v>822</v>
      </c>
      <c r="L144" s="9" t="s">
        <v>262</v>
      </c>
      <c r="M144" s="9" t="s">
        <v>261</v>
      </c>
      <c r="N144" s="19">
        <v>39</v>
      </c>
      <c r="O144" s="19">
        <v>203</v>
      </c>
      <c r="P144" s="19">
        <v>24</v>
      </c>
      <c r="Q144" s="19">
        <v>41</v>
      </c>
      <c r="R144" s="19">
        <v>36</v>
      </c>
      <c r="S144" s="19">
        <v>0</v>
      </c>
      <c r="T144" s="19">
        <v>13</v>
      </c>
      <c r="U144" s="19">
        <v>50</v>
      </c>
      <c r="V144" s="19">
        <v>39</v>
      </c>
      <c r="W144" s="19">
        <v>0</v>
      </c>
    </row>
    <row r="145" spans="1:23" x14ac:dyDescent="0.25">
      <c r="A145" s="9" t="s">
        <v>628</v>
      </c>
      <c r="B145" s="9" t="s">
        <v>627</v>
      </c>
      <c r="C145" s="9" t="s">
        <v>626</v>
      </c>
      <c r="D145" s="9" t="s">
        <v>234</v>
      </c>
      <c r="E145" s="9" t="s">
        <v>798</v>
      </c>
      <c r="F145" s="9" t="s">
        <v>235</v>
      </c>
      <c r="G145" s="9" t="s">
        <v>244</v>
      </c>
      <c r="H145" s="9" t="s">
        <v>818</v>
      </c>
      <c r="I145" s="9" t="s">
        <v>245</v>
      </c>
      <c r="J145" s="9" t="s">
        <v>279</v>
      </c>
      <c r="K145" s="9" t="s">
        <v>819</v>
      </c>
      <c r="L145" s="9" t="s">
        <v>280</v>
      </c>
      <c r="M145" s="9" t="s">
        <v>279</v>
      </c>
      <c r="N145" s="19">
        <v>7</v>
      </c>
      <c r="O145" s="19">
        <v>35</v>
      </c>
      <c r="P145" s="19">
        <v>3</v>
      </c>
      <c r="Q145" s="19">
        <v>10</v>
      </c>
      <c r="R145" s="19">
        <v>6</v>
      </c>
      <c r="S145" s="19">
        <v>0</v>
      </c>
      <c r="T145" s="19">
        <v>4</v>
      </c>
      <c r="U145" s="19">
        <v>5</v>
      </c>
      <c r="V145" s="19">
        <v>7</v>
      </c>
      <c r="W145" s="19">
        <v>0</v>
      </c>
    </row>
    <row r="146" spans="1:23" x14ac:dyDescent="0.25">
      <c r="A146" s="9" t="s">
        <v>628</v>
      </c>
      <c r="B146" s="9" t="s">
        <v>627</v>
      </c>
      <c r="C146" s="9" t="s">
        <v>626</v>
      </c>
      <c r="D146" s="9" t="s">
        <v>234</v>
      </c>
      <c r="E146" s="9" t="s">
        <v>798</v>
      </c>
      <c r="F146" s="9" t="s">
        <v>235</v>
      </c>
      <c r="G146" s="9" t="s">
        <v>248</v>
      </c>
      <c r="H146" s="9" t="s">
        <v>797</v>
      </c>
      <c r="I146" s="9" t="s">
        <v>249</v>
      </c>
      <c r="J146" s="9" t="s">
        <v>248</v>
      </c>
      <c r="K146" s="9" t="s">
        <v>796</v>
      </c>
      <c r="L146" s="9" t="s">
        <v>266</v>
      </c>
      <c r="M146" s="9" t="s">
        <v>248</v>
      </c>
      <c r="N146" s="19">
        <v>379</v>
      </c>
      <c r="O146" s="19">
        <v>1946</v>
      </c>
      <c r="P146" s="19">
        <v>198</v>
      </c>
      <c r="Q146" s="19">
        <v>393</v>
      </c>
      <c r="R146" s="19">
        <v>363</v>
      </c>
      <c r="S146" s="19">
        <v>11</v>
      </c>
      <c r="T146" s="19">
        <v>178</v>
      </c>
      <c r="U146" s="19">
        <v>361</v>
      </c>
      <c r="V146" s="19">
        <v>432</v>
      </c>
      <c r="W146" s="19">
        <v>10</v>
      </c>
    </row>
    <row r="147" spans="1:23" x14ac:dyDescent="0.25">
      <c r="A147" s="9" t="s">
        <v>628</v>
      </c>
      <c r="B147" s="9" t="s">
        <v>627</v>
      </c>
      <c r="C147" s="9" t="s">
        <v>626</v>
      </c>
      <c r="D147" s="9" t="s">
        <v>234</v>
      </c>
      <c r="E147" s="9" t="s">
        <v>798</v>
      </c>
      <c r="F147" s="9" t="s">
        <v>235</v>
      </c>
      <c r="G147" s="9" t="s">
        <v>248</v>
      </c>
      <c r="H147" s="9" t="s">
        <v>797</v>
      </c>
      <c r="I147" s="9" t="s">
        <v>249</v>
      </c>
      <c r="J147" s="9" t="s">
        <v>281</v>
      </c>
      <c r="K147" s="9" t="s">
        <v>800</v>
      </c>
      <c r="L147" s="9" t="s">
        <v>282</v>
      </c>
      <c r="M147" s="9" t="s">
        <v>281</v>
      </c>
      <c r="N147" s="19">
        <v>16</v>
      </c>
      <c r="O147" s="19">
        <v>80</v>
      </c>
      <c r="P147" s="19">
        <v>2</v>
      </c>
      <c r="Q147" s="19">
        <v>14</v>
      </c>
      <c r="R147" s="19">
        <v>20</v>
      </c>
      <c r="S147" s="19">
        <v>0</v>
      </c>
      <c r="T147" s="19">
        <v>6</v>
      </c>
      <c r="U147" s="19">
        <v>17</v>
      </c>
      <c r="V147" s="19">
        <v>21</v>
      </c>
      <c r="W147" s="19">
        <v>0</v>
      </c>
    </row>
    <row r="148" spans="1:23" x14ac:dyDescent="0.25">
      <c r="A148" s="9" t="s">
        <v>628</v>
      </c>
      <c r="B148" s="9" t="s">
        <v>627</v>
      </c>
      <c r="C148" s="9" t="s">
        <v>626</v>
      </c>
      <c r="D148" s="9" t="s">
        <v>234</v>
      </c>
      <c r="E148" s="9" t="s">
        <v>798</v>
      </c>
      <c r="F148" s="9" t="s">
        <v>235</v>
      </c>
      <c r="G148" s="9" t="s">
        <v>248</v>
      </c>
      <c r="H148" s="9" t="s">
        <v>797</v>
      </c>
      <c r="I148" s="9" t="s">
        <v>249</v>
      </c>
      <c r="J148" s="9" t="s">
        <v>250</v>
      </c>
      <c r="K148" s="9" t="s">
        <v>799</v>
      </c>
      <c r="L148" s="9" t="s">
        <v>251</v>
      </c>
      <c r="M148" s="9" t="s">
        <v>250</v>
      </c>
      <c r="N148" s="19">
        <v>23</v>
      </c>
      <c r="O148" s="19">
        <v>126</v>
      </c>
      <c r="P148" s="19">
        <v>6</v>
      </c>
      <c r="Q148" s="19">
        <v>32</v>
      </c>
      <c r="R148" s="19">
        <v>22</v>
      </c>
      <c r="S148" s="19">
        <v>0</v>
      </c>
      <c r="T148" s="19">
        <v>12</v>
      </c>
      <c r="U148" s="19">
        <v>30</v>
      </c>
      <c r="V148" s="19">
        <v>24</v>
      </c>
      <c r="W148" s="19">
        <v>0</v>
      </c>
    </row>
    <row r="149" spans="1:23" x14ac:dyDescent="0.25">
      <c r="A149" s="9" t="s">
        <v>628</v>
      </c>
      <c r="B149" s="9" t="s">
        <v>627</v>
      </c>
      <c r="C149" s="9" t="s">
        <v>626</v>
      </c>
      <c r="D149" s="9" t="s">
        <v>234</v>
      </c>
      <c r="E149" s="9" t="s">
        <v>798</v>
      </c>
      <c r="F149" s="9" t="s">
        <v>235</v>
      </c>
      <c r="G149" s="9" t="s">
        <v>234</v>
      </c>
      <c r="H149" s="9" t="s">
        <v>808</v>
      </c>
      <c r="I149" s="9" t="s">
        <v>236</v>
      </c>
      <c r="J149" s="9" t="s">
        <v>234</v>
      </c>
      <c r="K149" s="9" t="s">
        <v>808</v>
      </c>
      <c r="L149" s="9" t="s">
        <v>258</v>
      </c>
      <c r="M149" s="9" t="s">
        <v>234</v>
      </c>
      <c r="N149" s="19">
        <v>7989</v>
      </c>
      <c r="O149" s="19">
        <v>37303</v>
      </c>
      <c r="P149" s="19">
        <v>3835</v>
      </c>
      <c r="Q149" s="19">
        <v>7166</v>
      </c>
      <c r="R149" s="19">
        <v>6832</v>
      </c>
      <c r="S149" s="19">
        <v>257</v>
      </c>
      <c r="T149" s="19">
        <v>3563</v>
      </c>
      <c r="U149" s="19">
        <v>6640</v>
      </c>
      <c r="V149" s="19">
        <v>8733</v>
      </c>
      <c r="W149" s="19">
        <v>287</v>
      </c>
    </row>
    <row r="150" spans="1:23" x14ac:dyDescent="0.25">
      <c r="A150" s="9" t="s">
        <v>628</v>
      </c>
      <c r="B150" s="9" t="s">
        <v>627</v>
      </c>
      <c r="C150" s="9" t="s">
        <v>626</v>
      </c>
      <c r="D150" s="9" t="s">
        <v>234</v>
      </c>
      <c r="E150" s="9" t="s">
        <v>798</v>
      </c>
      <c r="F150" s="9" t="s">
        <v>235</v>
      </c>
      <c r="G150" s="9" t="s">
        <v>234</v>
      </c>
      <c r="H150" s="9" t="s">
        <v>808</v>
      </c>
      <c r="I150" s="9" t="s">
        <v>236</v>
      </c>
      <c r="J150" s="9" t="s">
        <v>77</v>
      </c>
      <c r="K150" s="9" t="s">
        <v>807</v>
      </c>
      <c r="L150" s="9" t="s">
        <v>263</v>
      </c>
      <c r="M150" s="9" t="s">
        <v>963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</row>
    <row r="151" spans="1:23" x14ac:dyDescent="0.25">
      <c r="A151" s="9" t="s">
        <v>628</v>
      </c>
      <c r="B151" s="9" t="s">
        <v>627</v>
      </c>
      <c r="C151" s="9" t="s">
        <v>626</v>
      </c>
      <c r="D151" s="9" t="s">
        <v>234</v>
      </c>
      <c r="E151" s="9" t="s">
        <v>798</v>
      </c>
      <c r="F151" s="9" t="s">
        <v>235</v>
      </c>
      <c r="G151" s="9" t="s">
        <v>234</v>
      </c>
      <c r="H151" s="9" t="s">
        <v>808</v>
      </c>
      <c r="I151" s="9" t="s">
        <v>236</v>
      </c>
      <c r="J151" s="9" t="s">
        <v>267</v>
      </c>
      <c r="K151" s="9" t="s">
        <v>809</v>
      </c>
      <c r="L151" s="9" t="s">
        <v>268</v>
      </c>
      <c r="M151" s="9" t="s">
        <v>267</v>
      </c>
      <c r="N151" s="19">
        <v>3</v>
      </c>
      <c r="O151" s="19">
        <v>10</v>
      </c>
      <c r="P151" s="19">
        <v>2</v>
      </c>
      <c r="Q151" s="19">
        <v>2</v>
      </c>
      <c r="R151" s="19">
        <v>2</v>
      </c>
      <c r="S151" s="19">
        <v>0</v>
      </c>
      <c r="T151" s="19">
        <v>1</v>
      </c>
      <c r="U151" s="19">
        <v>0</v>
      </c>
      <c r="V151" s="19">
        <v>3</v>
      </c>
      <c r="W151" s="19">
        <v>0</v>
      </c>
    </row>
    <row r="152" spans="1:23" x14ac:dyDescent="0.25">
      <c r="A152" s="9" t="s">
        <v>628</v>
      </c>
      <c r="B152" s="9" t="s">
        <v>627</v>
      </c>
      <c r="C152" s="9" t="s">
        <v>626</v>
      </c>
      <c r="D152" s="9" t="s">
        <v>234</v>
      </c>
      <c r="E152" s="9" t="s">
        <v>798</v>
      </c>
      <c r="F152" s="9" t="s">
        <v>235</v>
      </c>
      <c r="G152" s="9" t="s">
        <v>234</v>
      </c>
      <c r="H152" s="9" t="s">
        <v>808</v>
      </c>
      <c r="I152" s="9" t="s">
        <v>236</v>
      </c>
      <c r="J152" s="9" t="s">
        <v>237</v>
      </c>
      <c r="K152" s="9" t="s">
        <v>810</v>
      </c>
      <c r="L152" s="9" t="s">
        <v>238</v>
      </c>
      <c r="M152" s="9" t="s">
        <v>237</v>
      </c>
      <c r="N152" s="19">
        <v>68</v>
      </c>
      <c r="O152" s="19">
        <v>346</v>
      </c>
      <c r="P152" s="19">
        <v>32</v>
      </c>
      <c r="Q152" s="19">
        <v>78</v>
      </c>
      <c r="R152" s="19">
        <v>71</v>
      </c>
      <c r="S152" s="19">
        <v>0</v>
      </c>
      <c r="T152" s="19">
        <v>22</v>
      </c>
      <c r="U152" s="19">
        <v>65</v>
      </c>
      <c r="V152" s="19">
        <v>78</v>
      </c>
      <c r="W152" s="19">
        <v>0</v>
      </c>
    </row>
    <row r="153" spans="1:23" x14ac:dyDescent="0.25">
      <c r="A153" s="9" t="s">
        <v>628</v>
      </c>
      <c r="B153" s="9" t="s">
        <v>627</v>
      </c>
      <c r="C153" s="9" t="s">
        <v>626</v>
      </c>
      <c r="D153" s="9" t="s">
        <v>234</v>
      </c>
      <c r="E153" s="9" t="s">
        <v>798</v>
      </c>
      <c r="F153" s="9" t="s">
        <v>235</v>
      </c>
      <c r="G153" s="9" t="s">
        <v>239</v>
      </c>
      <c r="H153" s="9" t="s">
        <v>802</v>
      </c>
      <c r="I153" s="9" t="s">
        <v>240</v>
      </c>
      <c r="J153" s="9" t="s">
        <v>239</v>
      </c>
      <c r="K153" s="9" t="s">
        <v>804</v>
      </c>
      <c r="L153" s="9" t="s">
        <v>241</v>
      </c>
      <c r="M153" s="9" t="s">
        <v>239</v>
      </c>
      <c r="N153" s="19">
        <v>80</v>
      </c>
      <c r="O153" s="19">
        <v>282</v>
      </c>
      <c r="P153" s="19">
        <v>28</v>
      </c>
      <c r="Q153" s="19">
        <v>49</v>
      </c>
      <c r="R153" s="19">
        <v>61</v>
      </c>
      <c r="S153" s="19">
        <v>3</v>
      </c>
      <c r="T153" s="19">
        <v>21</v>
      </c>
      <c r="U153" s="19">
        <v>52</v>
      </c>
      <c r="V153" s="19">
        <v>67</v>
      </c>
      <c r="W153" s="19">
        <v>2</v>
      </c>
    </row>
    <row r="154" spans="1:23" x14ac:dyDescent="0.25">
      <c r="A154" s="9" t="s">
        <v>628</v>
      </c>
      <c r="B154" s="9" t="s">
        <v>627</v>
      </c>
      <c r="C154" s="9" t="s">
        <v>626</v>
      </c>
      <c r="D154" s="9" t="s">
        <v>234</v>
      </c>
      <c r="E154" s="9" t="s">
        <v>798</v>
      </c>
      <c r="F154" s="9" t="s">
        <v>235</v>
      </c>
      <c r="G154" s="9" t="s">
        <v>239</v>
      </c>
      <c r="H154" s="9" t="s">
        <v>802</v>
      </c>
      <c r="I154" s="9" t="s">
        <v>240</v>
      </c>
      <c r="J154" s="9" t="s">
        <v>242</v>
      </c>
      <c r="K154" s="9" t="s">
        <v>805</v>
      </c>
      <c r="L154" s="9" t="s">
        <v>243</v>
      </c>
      <c r="M154" s="9" t="s">
        <v>242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9">
        <v>0</v>
      </c>
      <c r="W154" s="19">
        <v>0</v>
      </c>
    </row>
    <row r="155" spans="1:23" x14ac:dyDescent="0.25">
      <c r="A155" s="9" t="s">
        <v>628</v>
      </c>
      <c r="B155" s="9" t="s">
        <v>627</v>
      </c>
      <c r="C155" s="9" t="s">
        <v>626</v>
      </c>
      <c r="D155" s="9" t="s">
        <v>234</v>
      </c>
      <c r="E155" s="9" t="s">
        <v>798</v>
      </c>
      <c r="F155" s="9" t="s">
        <v>235</v>
      </c>
      <c r="G155" s="9" t="s">
        <v>239</v>
      </c>
      <c r="H155" s="9" t="s">
        <v>802</v>
      </c>
      <c r="I155" s="9" t="s">
        <v>240</v>
      </c>
      <c r="J155" s="9" t="s">
        <v>269</v>
      </c>
      <c r="K155" s="9" t="s">
        <v>803</v>
      </c>
      <c r="L155" s="9" t="s">
        <v>270</v>
      </c>
      <c r="M155" s="9" t="s">
        <v>269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</row>
    <row r="156" spans="1:23" x14ac:dyDescent="0.25">
      <c r="A156" s="9" t="s">
        <v>628</v>
      </c>
      <c r="B156" s="9" t="s">
        <v>627</v>
      </c>
      <c r="C156" s="9" t="s">
        <v>626</v>
      </c>
      <c r="D156" s="9" t="s">
        <v>234</v>
      </c>
      <c r="E156" s="9" t="s">
        <v>798</v>
      </c>
      <c r="F156" s="9" t="s">
        <v>235</v>
      </c>
      <c r="G156" s="9" t="s">
        <v>239</v>
      </c>
      <c r="H156" s="9" t="s">
        <v>802</v>
      </c>
      <c r="I156" s="9" t="s">
        <v>240</v>
      </c>
      <c r="J156" s="9" t="s">
        <v>252</v>
      </c>
      <c r="K156" s="9" t="s">
        <v>801</v>
      </c>
      <c r="L156" s="9" t="s">
        <v>253</v>
      </c>
      <c r="M156" s="9" t="s">
        <v>252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  <c r="V156" s="19">
        <v>0</v>
      </c>
      <c r="W156" s="19">
        <v>0</v>
      </c>
    </row>
    <row r="157" spans="1:23" x14ac:dyDescent="0.25">
      <c r="A157" s="9" t="s">
        <v>628</v>
      </c>
      <c r="B157" s="9" t="s">
        <v>627</v>
      </c>
      <c r="C157" s="9" t="s">
        <v>626</v>
      </c>
      <c r="D157" s="9" t="s">
        <v>234</v>
      </c>
      <c r="E157" s="9" t="s">
        <v>798</v>
      </c>
      <c r="F157" s="9" t="s">
        <v>235</v>
      </c>
      <c r="G157" s="9" t="s">
        <v>239</v>
      </c>
      <c r="H157" s="9" t="s">
        <v>802</v>
      </c>
      <c r="I157" s="9" t="s">
        <v>240</v>
      </c>
      <c r="J157" s="9" t="s">
        <v>273</v>
      </c>
      <c r="K157" s="9" t="s">
        <v>806</v>
      </c>
      <c r="L157" s="9" t="s">
        <v>274</v>
      </c>
      <c r="M157" s="9" t="s">
        <v>273</v>
      </c>
      <c r="N157" s="19">
        <v>1</v>
      </c>
      <c r="O157" s="19">
        <v>4</v>
      </c>
      <c r="P157" s="19">
        <v>1</v>
      </c>
      <c r="Q157" s="19">
        <v>0</v>
      </c>
      <c r="R157" s="19">
        <v>1</v>
      </c>
      <c r="S157" s="19">
        <v>0</v>
      </c>
      <c r="T157" s="19">
        <v>1</v>
      </c>
      <c r="U157" s="19">
        <v>0</v>
      </c>
      <c r="V157" s="19">
        <v>1</v>
      </c>
      <c r="W157" s="19">
        <v>0</v>
      </c>
    </row>
    <row r="158" spans="1:23" x14ac:dyDescent="0.25">
      <c r="A158" s="9" t="s">
        <v>628</v>
      </c>
      <c r="B158" s="9" t="s">
        <v>627</v>
      </c>
      <c r="C158" s="9" t="s">
        <v>626</v>
      </c>
      <c r="D158" s="9" t="s">
        <v>181</v>
      </c>
      <c r="E158" s="9" t="s">
        <v>770</v>
      </c>
      <c r="F158" s="9" t="s">
        <v>182</v>
      </c>
      <c r="G158" s="9" t="s">
        <v>196</v>
      </c>
      <c r="H158" s="9" t="s">
        <v>790</v>
      </c>
      <c r="I158" s="9" t="s">
        <v>197</v>
      </c>
      <c r="J158" s="9" t="s">
        <v>196</v>
      </c>
      <c r="K158" s="9" t="s">
        <v>791</v>
      </c>
      <c r="L158" s="9" t="s">
        <v>198</v>
      </c>
      <c r="M158" s="9" t="s">
        <v>196</v>
      </c>
      <c r="N158" s="19">
        <v>468</v>
      </c>
      <c r="O158" s="19">
        <v>2232</v>
      </c>
      <c r="P158" s="19">
        <v>233</v>
      </c>
      <c r="Q158" s="19">
        <v>429</v>
      </c>
      <c r="R158" s="19">
        <v>394</v>
      </c>
      <c r="S158" s="19">
        <v>14</v>
      </c>
      <c r="T158" s="19">
        <v>220</v>
      </c>
      <c r="U158" s="19">
        <v>399</v>
      </c>
      <c r="V158" s="19">
        <v>525</v>
      </c>
      <c r="W158" s="19">
        <v>17</v>
      </c>
    </row>
    <row r="159" spans="1:23" x14ac:dyDescent="0.25">
      <c r="A159" s="9" t="s">
        <v>628</v>
      </c>
      <c r="B159" s="9" t="s">
        <v>627</v>
      </c>
      <c r="C159" s="9" t="s">
        <v>626</v>
      </c>
      <c r="D159" s="9" t="s">
        <v>181</v>
      </c>
      <c r="E159" s="9" t="s">
        <v>770</v>
      </c>
      <c r="F159" s="9" t="s">
        <v>182</v>
      </c>
      <c r="G159" s="9" t="s">
        <v>196</v>
      </c>
      <c r="H159" s="9" t="s">
        <v>790</v>
      </c>
      <c r="I159" s="9" t="s">
        <v>197</v>
      </c>
      <c r="J159" s="9" t="s">
        <v>207</v>
      </c>
      <c r="K159" s="9" t="s">
        <v>789</v>
      </c>
      <c r="L159" s="9" t="s">
        <v>208</v>
      </c>
      <c r="M159" s="9" t="s">
        <v>207</v>
      </c>
      <c r="N159" s="19">
        <v>344</v>
      </c>
      <c r="O159" s="19">
        <v>1617</v>
      </c>
      <c r="P159" s="19">
        <v>112</v>
      </c>
      <c r="Q159" s="19">
        <v>323</v>
      </c>
      <c r="R159" s="19">
        <v>311</v>
      </c>
      <c r="S159" s="19">
        <v>11</v>
      </c>
      <c r="T159" s="19">
        <v>136</v>
      </c>
      <c r="U159" s="19">
        <v>332</v>
      </c>
      <c r="V159" s="19">
        <v>381</v>
      </c>
      <c r="W159" s="19">
        <v>11</v>
      </c>
    </row>
    <row r="160" spans="1:23" x14ac:dyDescent="0.25">
      <c r="A160" s="9" t="s">
        <v>628</v>
      </c>
      <c r="B160" s="9" t="s">
        <v>627</v>
      </c>
      <c r="C160" s="9" t="s">
        <v>626</v>
      </c>
      <c r="D160" s="9" t="s">
        <v>181</v>
      </c>
      <c r="E160" s="9" t="s">
        <v>770</v>
      </c>
      <c r="F160" s="9" t="s">
        <v>182</v>
      </c>
      <c r="G160" s="9" t="s">
        <v>212</v>
      </c>
      <c r="H160" s="9" t="s">
        <v>793</v>
      </c>
      <c r="I160" s="9" t="s">
        <v>213</v>
      </c>
      <c r="J160" s="9" t="s">
        <v>212</v>
      </c>
      <c r="K160" s="9" t="s">
        <v>792</v>
      </c>
      <c r="L160" s="9" t="s">
        <v>214</v>
      </c>
      <c r="M160" s="9" t="s">
        <v>212</v>
      </c>
      <c r="N160" s="19">
        <v>1431</v>
      </c>
      <c r="O160" s="19">
        <v>9388</v>
      </c>
      <c r="P160" s="19">
        <v>962</v>
      </c>
      <c r="Q160" s="19">
        <v>1812</v>
      </c>
      <c r="R160" s="19">
        <v>1688</v>
      </c>
      <c r="S160" s="19">
        <v>98</v>
      </c>
      <c r="T160" s="19">
        <v>961</v>
      </c>
      <c r="U160" s="19">
        <v>1626</v>
      </c>
      <c r="V160" s="19">
        <v>2171</v>
      </c>
      <c r="W160" s="19">
        <v>69</v>
      </c>
    </row>
    <row r="161" spans="1:23" x14ac:dyDescent="0.25">
      <c r="A161" s="9" t="s">
        <v>628</v>
      </c>
      <c r="B161" s="9" t="s">
        <v>627</v>
      </c>
      <c r="C161" s="9" t="s">
        <v>626</v>
      </c>
      <c r="D161" s="9" t="s">
        <v>181</v>
      </c>
      <c r="E161" s="9" t="s">
        <v>770</v>
      </c>
      <c r="F161" s="9" t="s">
        <v>182</v>
      </c>
      <c r="G161" s="9" t="s">
        <v>200</v>
      </c>
      <c r="H161" s="9" t="s">
        <v>795</v>
      </c>
      <c r="I161" s="9" t="s">
        <v>201</v>
      </c>
      <c r="J161" s="9" t="s">
        <v>200</v>
      </c>
      <c r="K161" s="9" t="s">
        <v>795</v>
      </c>
      <c r="L161" s="9" t="s">
        <v>202</v>
      </c>
      <c r="M161" s="9" t="s">
        <v>200</v>
      </c>
      <c r="N161" s="19">
        <v>28</v>
      </c>
      <c r="O161" s="19">
        <v>218</v>
      </c>
      <c r="P161" s="19">
        <v>22</v>
      </c>
      <c r="Q161" s="19">
        <v>39</v>
      </c>
      <c r="R161" s="19">
        <v>40</v>
      </c>
      <c r="S161" s="19">
        <v>1</v>
      </c>
      <c r="T161" s="19">
        <v>23</v>
      </c>
      <c r="U161" s="19">
        <v>40</v>
      </c>
      <c r="V161" s="19">
        <v>51</v>
      </c>
      <c r="W161" s="19">
        <v>1</v>
      </c>
    </row>
    <row r="162" spans="1:23" x14ac:dyDescent="0.25">
      <c r="A162" s="9" t="s">
        <v>628</v>
      </c>
      <c r="B162" s="9" t="s">
        <v>627</v>
      </c>
      <c r="C162" s="9" t="s">
        <v>626</v>
      </c>
      <c r="D162" s="9" t="s">
        <v>181</v>
      </c>
      <c r="E162" s="9" t="s">
        <v>770</v>
      </c>
      <c r="F162" s="9" t="s">
        <v>182</v>
      </c>
      <c r="G162" s="9" t="s">
        <v>200</v>
      </c>
      <c r="H162" s="9" t="s">
        <v>795</v>
      </c>
      <c r="I162" s="9" t="s">
        <v>201</v>
      </c>
      <c r="J162" s="9" t="s">
        <v>223</v>
      </c>
      <c r="K162" s="9" t="s">
        <v>794</v>
      </c>
      <c r="L162" s="9" t="s">
        <v>224</v>
      </c>
      <c r="M162" s="9" t="s">
        <v>223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9">
        <v>0</v>
      </c>
      <c r="W162" s="19">
        <v>0</v>
      </c>
    </row>
    <row r="163" spans="1:23" x14ac:dyDescent="0.25">
      <c r="A163" s="9" t="s">
        <v>628</v>
      </c>
      <c r="B163" s="9" t="s">
        <v>627</v>
      </c>
      <c r="C163" s="9" t="s">
        <v>626</v>
      </c>
      <c r="D163" s="9" t="s">
        <v>181</v>
      </c>
      <c r="E163" s="9" t="s">
        <v>770</v>
      </c>
      <c r="F163" s="9" t="s">
        <v>182</v>
      </c>
      <c r="G163" s="9" t="s">
        <v>227</v>
      </c>
      <c r="H163" s="9" t="s">
        <v>775</v>
      </c>
      <c r="I163" s="9" t="s">
        <v>228</v>
      </c>
      <c r="J163" s="9" t="s">
        <v>227</v>
      </c>
      <c r="K163" s="9" t="s">
        <v>774</v>
      </c>
      <c r="L163" s="9" t="s">
        <v>233</v>
      </c>
      <c r="M163" s="9" t="s">
        <v>227</v>
      </c>
      <c r="N163" s="19">
        <v>163</v>
      </c>
      <c r="O163" s="19">
        <v>719</v>
      </c>
      <c r="P163" s="19">
        <v>74</v>
      </c>
      <c r="Q163" s="19">
        <v>141</v>
      </c>
      <c r="R163" s="19">
        <v>127</v>
      </c>
      <c r="S163" s="19">
        <v>5</v>
      </c>
      <c r="T163" s="19">
        <v>74</v>
      </c>
      <c r="U163" s="19">
        <v>127</v>
      </c>
      <c r="V163" s="19">
        <v>165</v>
      </c>
      <c r="W163" s="19">
        <v>6</v>
      </c>
    </row>
    <row r="164" spans="1:23" x14ac:dyDescent="0.25">
      <c r="A164" s="9" t="s">
        <v>628</v>
      </c>
      <c r="B164" s="9" t="s">
        <v>627</v>
      </c>
      <c r="C164" s="9" t="s">
        <v>626</v>
      </c>
      <c r="D164" s="9" t="s">
        <v>181</v>
      </c>
      <c r="E164" s="9" t="s">
        <v>770</v>
      </c>
      <c r="F164" s="9" t="s">
        <v>182</v>
      </c>
      <c r="G164" s="9" t="s">
        <v>227</v>
      </c>
      <c r="H164" s="9" t="s">
        <v>775</v>
      </c>
      <c r="I164" s="9" t="s">
        <v>228</v>
      </c>
      <c r="J164" s="9" t="s">
        <v>229</v>
      </c>
      <c r="K164" s="9" t="s">
        <v>776</v>
      </c>
      <c r="L164" s="9" t="s">
        <v>230</v>
      </c>
      <c r="M164" s="9" t="s">
        <v>229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  <c r="V164" s="19">
        <v>0</v>
      </c>
      <c r="W164" s="19">
        <v>0</v>
      </c>
    </row>
    <row r="165" spans="1:23" x14ac:dyDescent="0.25">
      <c r="A165" s="9" t="s">
        <v>628</v>
      </c>
      <c r="B165" s="9" t="s">
        <v>627</v>
      </c>
      <c r="C165" s="9" t="s">
        <v>626</v>
      </c>
      <c r="D165" s="9" t="s">
        <v>181</v>
      </c>
      <c r="E165" s="9" t="s">
        <v>770</v>
      </c>
      <c r="F165" s="9" t="s">
        <v>182</v>
      </c>
      <c r="G165" s="9" t="s">
        <v>188</v>
      </c>
      <c r="H165" s="9" t="s">
        <v>769</v>
      </c>
      <c r="I165" s="9" t="s">
        <v>189</v>
      </c>
      <c r="J165" s="9" t="s">
        <v>188</v>
      </c>
      <c r="K165" s="9" t="s">
        <v>768</v>
      </c>
      <c r="L165" s="9" t="s">
        <v>199</v>
      </c>
      <c r="M165" s="9" t="s">
        <v>188</v>
      </c>
      <c r="N165" s="19">
        <v>255</v>
      </c>
      <c r="O165" s="19">
        <v>1163</v>
      </c>
      <c r="P165" s="19">
        <v>121</v>
      </c>
      <c r="Q165" s="19">
        <v>224</v>
      </c>
      <c r="R165" s="19">
        <v>202</v>
      </c>
      <c r="S165" s="19">
        <v>7</v>
      </c>
      <c r="T165" s="19">
        <v>114</v>
      </c>
      <c r="U165" s="19">
        <v>206</v>
      </c>
      <c r="V165" s="19">
        <v>276</v>
      </c>
      <c r="W165" s="19">
        <v>8</v>
      </c>
    </row>
    <row r="166" spans="1:23" x14ac:dyDescent="0.25">
      <c r="A166" s="9" t="s">
        <v>628</v>
      </c>
      <c r="B166" s="9" t="s">
        <v>627</v>
      </c>
      <c r="C166" s="9" t="s">
        <v>626</v>
      </c>
      <c r="D166" s="9" t="s">
        <v>181</v>
      </c>
      <c r="E166" s="9" t="s">
        <v>770</v>
      </c>
      <c r="F166" s="9" t="s">
        <v>182</v>
      </c>
      <c r="G166" s="9" t="s">
        <v>188</v>
      </c>
      <c r="H166" s="9" t="s">
        <v>769</v>
      </c>
      <c r="I166" s="9" t="s">
        <v>189</v>
      </c>
      <c r="J166" s="9" t="s">
        <v>221</v>
      </c>
      <c r="K166" s="9" t="s">
        <v>773</v>
      </c>
      <c r="L166" s="9" t="s">
        <v>222</v>
      </c>
      <c r="M166" s="9" t="s">
        <v>221</v>
      </c>
      <c r="N166" s="19">
        <v>3</v>
      </c>
      <c r="O166" s="19">
        <v>23</v>
      </c>
      <c r="P166" s="19">
        <v>0</v>
      </c>
      <c r="Q166" s="19">
        <v>6</v>
      </c>
      <c r="R166" s="19">
        <v>3</v>
      </c>
      <c r="S166" s="19">
        <v>3</v>
      </c>
      <c r="T166" s="19">
        <v>0</v>
      </c>
      <c r="U166" s="19">
        <v>2</v>
      </c>
      <c r="V166" s="19">
        <v>8</v>
      </c>
      <c r="W166" s="19">
        <v>1</v>
      </c>
    </row>
    <row r="167" spans="1:23" x14ac:dyDescent="0.25">
      <c r="A167" s="9" t="s">
        <v>628</v>
      </c>
      <c r="B167" s="9" t="s">
        <v>627</v>
      </c>
      <c r="C167" s="9" t="s">
        <v>626</v>
      </c>
      <c r="D167" s="9" t="s">
        <v>181</v>
      </c>
      <c r="E167" s="9" t="s">
        <v>770</v>
      </c>
      <c r="F167" s="9" t="s">
        <v>182</v>
      </c>
      <c r="G167" s="9" t="s">
        <v>188</v>
      </c>
      <c r="H167" s="9" t="s">
        <v>769</v>
      </c>
      <c r="I167" s="9" t="s">
        <v>189</v>
      </c>
      <c r="J167" s="9" t="s">
        <v>194</v>
      </c>
      <c r="K167" s="9" t="s">
        <v>772</v>
      </c>
      <c r="L167" s="9" t="s">
        <v>195</v>
      </c>
      <c r="M167" s="9" t="s">
        <v>194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  <c r="V167" s="19">
        <v>0</v>
      </c>
      <c r="W167" s="19">
        <v>0</v>
      </c>
    </row>
    <row r="168" spans="1:23" x14ac:dyDescent="0.25">
      <c r="A168" s="9" t="s">
        <v>628</v>
      </c>
      <c r="B168" s="9" t="s">
        <v>627</v>
      </c>
      <c r="C168" s="9" t="s">
        <v>626</v>
      </c>
      <c r="D168" s="9" t="s">
        <v>181</v>
      </c>
      <c r="E168" s="9" t="s">
        <v>770</v>
      </c>
      <c r="F168" s="9" t="s">
        <v>182</v>
      </c>
      <c r="G168" s="9" t="s">
        <v>188</v>
      </c>
      <c r="H168" s="9" t="s">
        <v>769</v>
      </c>
      <c r="I168" s="9" t="s">
        <v>189</v>
      </c>
      <c r="J168" s="9" t="s">
        <v>190</v>
      </c>
      <c r="K168" s="9" t="s">
        <v>771</v>
      </c>
      <c r="L168" s="9" t="s">
        <v>191</v>
      </c>
      <c r="M168" s="9" t="s">
        <v>190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>
        <v>0</v>
      </c>
    </row>
    <row r="169" spans="1:23" x14ac:dyDescent="0.25">
      <c r="A169" s="9" t="s">
        <v>628</v>
      </c>
      <c r="B169" s="9" t="s">
        <v>627</v>
      </c>
      <c r="C169" s="9" t="s">
        <v>626</v>
      </c>
      <c r="D169" s="9" t="s">
        <v>181</v>
      </c>
      <c r="E169" s="9" t="s">
        <v>770</v>
      </c>
      <c r="F169" s="9" t="s">
        <v>182</v>
      </c>
      <c r="G169" s="9" t="s">
        <v>181</v>
      </c>
      <c r="H169" s="9" t="s">
        <v>778</v>
      </c>
      <c r="I169" s="9" t="s">
        <v>183</v>
      </c>
      <c r="J169" s="9" t="s">
        <v>181</v>
      </c>
      <c r="K169" s="9" t="s">
        <v>778</v>
      </c>
      <c r="L169" s="9" t="s">
        <v>211</v>
      </c>
      <c r="M169" s="9" t="s">
        <v>181</v>
      </c>
      <c r="N169" s="19">
        <v>10466</v>
      </c>
      <c r="O169" s="19">
        <v>53624</v>
      </c>
      <c r="P169" s="19">
        <v>5525</v>
      </c>
      <c r="Q169" s="19">
        <v>10370</v>
      </c>
      <c r="R169" s="19">
        <v>9379</v>
      </c>
      <c r="S169" s="19">
        <v>380</v>
      </c>
      <c r="T169" s="19">
        <v>5245</v>
      </c>
      <c r="U169" s="19">
        <v>9653</v>
      </c>
      <c r="V169" s="19">
        <v>12655</v>
      </c>
      <c r="W169" s="19">
        <v>427</v>
      </c>
    </row>
    <row r="170" spans="1:23" x14ac:dyDescent="0.25">
      <c r="A170" s="9" t="s">
        <v>628</v>
      </c>
      <c r="B170" s="9" t="s">
        <v>627</v>
      </c>
      <c r="C170" s="9" t="s">
        <v>626</v>
      </c>
      <c r="D170" s="9" t="s">
        <v>181</v>
      </c>
      <c r="E170" s="9" t="s">
        <v>770</v>
      </c>
      <c r="F170" s="9" t="s">
        <v>182</v>
      </c>
      <c r="G170" s="9" t="s">
        <v>181</v>
      </c>
      <c r="H170" s="9" t="s">
        <v>778</v>
      </c>
      <c r="I170" s="9" t="s">
        <v>183</v>
      </c>
      <c r="J170" s="9" t="s">
        <v>219</v>
      </c>
      <c r="K170" s="9" t="s">
        <v>777</v>
      </c>
      <c r="L170" s="9" t="s">
        <v>220</v>
      </c>
      <c r="M170" s="9" t="s">
        <v>219</v>
      </c>
      <c r="N170" s="19">
        <v>3</v>
      </c>
      <c r="O170" s="19">
        <v>7</v>
      </c>
      <c r="P170" s="19">
        <v>1</v>
      </c>
      <c r="Q170" s="19">
        <v>1</v>
      </c>
      <c r="R170" s="19">
        <v>0</v>
      </c>
      <c r="S170" s="19">
        <v>0</v>
      </c>
      <c r="T170" s="19">
        <v>1</v>
      </c>
      <c r="U170" s="19">
        <v>1</v>
      </c>
      <c r="V170" s="19">
        <v>3</v>
      </c>
      <c r="W170" s="19">
        <v>0</v>
      </c>
    </row>
    <row r="171" spans="1:23" x14ac:dyDescent="0.25">
      <c r="A171" s="9" t="s">
        <v>628</v>
      </c>
      <c r="B171" s="9" t="s">
        <v>627</v>
      </c>
      <c r="C171" s="9" t="s">
        <v>626</v>
      </c>
      <c r="D171" s="9" t="s">
        <v>181</v>
      </c>
      <c r="E171" s="9" t="s">
        <v>770</v>
      </c>
      <c r="F171" s="9" t="s">
        <v>182</v>
      </c>
      <c r="G171" s="9" t="s">
        <v>181</v>
      </c>
      <c r="H171" s="9" t="s">
        <v>778</v>
      </c>
      <c r="I171" s="9" t="s">
        <v>183</v>
      </c>
      <c r="J171" s="9" t="s">
        <v>192</v>
      </c>
      <c r="K171" s="9" t="s">
        <v>785</v>
      </c>
      <c r="L171" s="9" t="s">
        <v>193</v>
      </c>
      <c r="M171" s="9" t="s">
        <v>192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</row>
    <row r="172" spans="1:23" x14ac:dyDescent="0.25">
      <c r="A172" s="9" t="s">
        <v>628</v>
      </c>
      <c r="B172" s="9" t="s">
        <v>627</v>
      </c>
      <c r="C172" s="9" t="s">
        <v>626</v>
      </c>
      <c r="D172" s="9" t="s">
        <v>181</v>
      </c>
      <c r="E172" s="9" t="s">
        <v>770</v>
      </c>
      <c r="F172" s="9" t="s">
        <v>182</v>
      </c>
      <c r="G172" s="9" t="s">
        <v>181</v>
      </c>
      <c r="H172" s="9" t="s">
        <v>778</v>
      </c>
      <c r="I172" s="9" t="s">
        <v>183</v>
      </c>
      <c r="J172" s="9" t="s">
        <v>186</v>
      </c>
      <c r="K172" s="9" t="s">
        <v>788</v>
      </c>
      <c r="L172" s="9" t="s">
        <v>187</v>
      </c>
      <c r="M172" s="9" t="s">
        <v>186</v>
      </c>
      <c r="N172" s="19">
        <v>1</v>
      </c>
      <c r="O172" s="19">
        <v>6</v>
      </c>
      <c r="P172" s="19">
        <v>0</v>
      </c>
      <c r="Q172" s="19">
        <v>2</v>
      </c>
      <c r="R172" s="19">
        <v>1</v>
      </c>
      <c r="S172" s="19">
        <v>0</v>
      </c>
      <c r="T172" s="19">
        <v>2</v>
      </c>
      <c r="U172" s="19">
        <v>0</v>
      </c>
      <c r="V172" s="19">
        <v>1</v>
      </c>
      <c r="W172" s="19">
        <v>0</v>
      </c>
    </row>
    <row r="173" spans="1:23" x14ac:dyDescent="0.25">
      <c r="A173" s="9" t="s">
        <v>628</v>
      </c>
      <c r="B173" s="9" t="s">
        <v>627</v>
      </c>
      <c r="C173" s="9" t="s">
        <v>626</v>
      </c>
      <c r="D173" s="9" t="s">
        <v>181</v>
      </c>
      <c r="E173" s="9" t="s">
        <v>770</v>
      </c>
      <c r="F173" s="9" t="s">
        <v>182</v>
      </c>
      <c r="G173" s="9" t="s">
        <v>181</v>
      </c>
      <c r="H173" s="9" t="s">
        <v>778</v>
      </c>
      <c r="I173" s="9" t="s">
        <v>183</v>
      </c>
      <c r="J173" s="9" t="s">
        <v>205</v>
      </c>
      <c r="K173" s="9" t="s">
        <v>787</v>
      </c>
      <c r="L173" s="9" t="s">
        <v>206</v>
      </c>
      <c r="M173" s="9" t="s">
        <v>205</v>
      </c>
      <c r="N173" s="19">
        <v>3</v>
      </c>
      <c r="O173" s="19">
        <v>8</v>
      </c>
      <c r="P173" s="19">
        <v>2</v>
      </c>
      <c r="Q173" s="19">
        <v>0</v>
      </c>
      <c r="R173" s="19">
        <v>2</v>
      </c>
      <c r="S173" s="19">
        <v>0</v>
      </c>
      <c r="T173" s="19">
        <v>1</v>
      </c>
      <c r="U173" s="19">
        <v>1</v>
      </c>
      <c r="V173" s="19">
        <v>2</v>
      </c>
      <c r="W173" s="19">
        <v>0</v>
      </c>
    </row>
    <row r="174" spans="1:23" x14ac:dyDescent="0.25">
      <c r="A174" s="9" t="s">
        <v>628</v>
      </c>
      <c r="B174" s="9" t="s">
        <v>627</v>
      </c>
      <c r="C174" s="9" t="s">
        <v>626</v>
      </c>
      <c r="D174" s="9" t="s">
        <v>181</v>
      </c>
      <c r="E174" s="9" t="s">
        <v>770</v>
      </c>
      <c r="F174" s="9" t="s">
        <v>182</v>
      </c>
      <c r="G174" s="9" t="s">
        <v>181</v>
      </c>
      <c r="H174" s="9" t="s">
        <v>778</v>
      </c>
      <c r="I174" s="9" t="s">
        <v>183</v>
      </c>
      <c r="J174" s="9" t="s">
        <v>203</v>
      </c>
      <c r="K174" s="9" t="s">
        <v>781</v>
      </c>
      <c r="L174" s="9" t="s">
        <v>204</v>
      </c>
      <c r="M174" s="9" t="s">
        <v>203</v>
      </c>
      <c r="N174" s="19">
        <v>1</v>
      </c>
      <c r="O174" s="19">
        <v>1</v>
      </c>
      <c r="P174" s="19">
        <v>0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9">
        <v>1</v>
      </c>
      <c r="W174" s="19">
        <v>0</v>
      </c>
    </row>
    <row r="175" spans="1:23" x14ac:dyDescent="0.25">
      <c r="A175" s="9" t="s">
        <v>628</v>
      </c>
      <c r="B175" s="9" t="s">
        <v>627</v>
      </c>
      <c r="C175" s="9" t="s">
        <v>626</v>
      </c>
      <c r="D175" s="9" t="s">
        <v>181</v>
      </c>
      <c r="E175" s="9" t="s">
        <v>770</v>
      </c>
      <c r="F175" s="9" t="s">
        <v>182</v>
      </c>
      <c r="G175" s="9" t="s">
        <v>181</v>
      </c>
      <c r="H175" s="9" t="s">
        <v>778</v>
      </c>
      <c r="I175" s="9" t="s">
        <v>183</v>
      </c>
      <c r="J175" s="9" t="s">
        <v>231</v>
      </c>
      <c r="K175" s="9" t="s">
        <v>784</v>
      </c>
      <c r="L175" s="9" t="s">
        <v>232</v>
      </c>
      <c r="M175" s="9" t="s">
        <v>231</v>
      </c>
      <c r="N175" s="19">
        <v>102</v>
      </c>
      <c r="O175" s="19">
        <v>455</v>
      </c>
      <c r="P175" s="19">
        <v>30</v>
      </c>
      <c r="Q175" s="19">
        <v>97</v>
      </c>
      <c r="R175" s="19">
        <v>96</v>
      </c>
      <c r="S175" s="19">
        <v>1</v>
      </c>
      <c r="T175" s="19">
        <v>32</v>
      </c>
      <c r="U175" s="19">
        <v>86</v>
      </c>
      <c r="V175" s="19">
        <v>112</v>
      </c>
      <c r="W175" s="19">
        <v>1</v>
      </c>
    </row>
    <row r="176" spans="1:23" x14ac:dyDescent="0.25">
      <c r="A176" s="9" t="s">
        <v>628</v>
      </c>
      <c r="B176" s="9" t="s">
        <v>627</v>
      </c>
      <c r="C176" s="9" t="s">
        <v>626</v>
      </c>
      <c r="D176" s="9" t="s">
        <v>181</v>
      </c>
      <c r="E176" s="9" t="s">
        <v>770</v>
      </c>
      <c r="F176" s="9" t="s">
        <v>182</v>
      </c>
      <c r="G176" s="9" t="s">
        <v>181</v>
      </c>
      <c r="H176" s="9" t="s">
        <v>778</v>
      </c>
      <c r="I176" s="9" t="s">
        <v>183</v>
      </c>
      <c r="J176" s="9" t="s">
        <v>225</v>
      </c>
      <c r="K176" s="9" t="s">
        <v>780</v>
      </c>
      <c r="L176" s="9" t="s">
        <v>226</v>
      </c>
      <c r="M176" s="9" t="s">
        <v>225</v>
      </c>
      <c r="N176" s="19">
        <v>1</v>
      </c>
      <c r="O176" s="19">
        <v>3</v>
      </c>
      <c r="P176" s="19">
        <v>0</v>
      </c>
      <c r="Q176" s="19">
        <v>0</v>
      </c>
      <c r="R176" s="19">
        <v>2</v>
      </c>
      <c r="S176" s="19">
        <v>0</v>
      </c>
      <c r="T176" s="19">
        <v>0</v>
      </c>
      <c r="U176" s="19">
        <v>0</v>
      </c>
      <c r="V176" s="19">
        <v>1</v>
      </c>
      <c r="W176" s="19">
        <v>0</v>
      </c>
    </row>
    <row r="177" spans="1:23" x14ac:dyDescent="0.25">
      <c r="A177" s="9" t="s">
        <v>628</v>
      </c>
      <c r="B177" s="9" t="s">
        <v>627</v>
      </c>
      <c r="C177" s="9" t="s">
        <v>626</v>
      </c>
      <c r="D177" s="9" t="s">
        <v>181</v>
      </c>
      <c r="E177" s="9" t="s">
        <v>770</v>
      </c>
      <c r="F177" s="9" t="s">
        <v>182</v>
      </c>
      <c r="G177" s="9" t="s">
        <v>181</v>
      </c>
      <c r="H177" s="9" t="s">
        <v>778</v>
      </c>
      <c r="I177" s="9" t="s">
        <v>183</v>
      </c>
      <c r="J177" s="9" t="s">
        <v>217</v>
      </c>
      <c r="K177" s="9" t="s">
        <v>782</v>
      </c>
      <c r="L177" s="9" t="s">
        <v>218</v>
      </c>
      <c r="M177" s="9" t="s">
        <v>217</v>
      </c>
      <c r="N177" s="19">
        <v>5</v>
      </c>
      <c r="O177" s="19">
        <v>19</v>
      </c>
      <c r="P177" s="19">
        <v>2</v>
      </c>
      <c r="Q177" s="19">
        <v>5</v>
      </c>
      <c r="R177" s="19">
        <v>4</v>
      </c>
      <c r="S177" s="19">
        <v>0</v>
      </c>
      <c r="T177" s="19">
        <v>0</v>
      </c>
      <c r="U177" s="19">
        <v>2</v>
      </c>
      <c r="V177" s="19">
        <v>6</v>
      </c>
      <c r="W177" s="19">
        <v>0</v>
      </c>
    </row>
    <row r="178" spans="1:23" x14ac:dyDescent="0.25">
      <c r="A178" s="9" t="s">
        <v>628</v>
      </c>
      <c r="B178" s="9" t="s">
        <v>627</v>
      </c>
      <c r="C178" s="9" t="s">
        <v>626</v>
      </c>
      <c r="D178" s="9" t="s">
        <v>181</v>
      </c>
      <c r="E178" s="9" t="s">
        <v>770</v>
      </c>
      <c r="F178" s="9" t="s">
        <v>182</v>
      </c>
      <c r="G178" s="9" t="s">
        <v>181</v>
      </c>
      <c r="H178" s="9" t="s">
        <v>778</v>
      </c>
      <c r="I178" s="9" t="s">
        <v>183</v>
      </c>
      <c r="J178" s="9" t="s">
        <v>209</v>
      </c>
      <c r="K178" s="9" t="s">
        <v>783</v>
      </c>
      <c r="L178" s="9" t="s">
        <v>210</v>
      </c>
      <c r="M178" s="9" t="s">
        <v>209</v>
      </c>
      <c r="N178" s="19">
        <v>1</v>
      </c>
      <c r="O178" s="19">
        <v>6</v>
      </c>
      <c r="P178" s="19">
        <v>0</v>
      </c>
      <c r="Q178" s="19">
        <v>2</v>
      </c>
      <c r="R178" s="19">
        <v>0</v>
      </c>
      <c r="S178" s="19">
        <v>0</v>
      </c>
      <c r="T178" s="19">
        <v>1</v>
      </c>
      <c r="U178" s="19">
        <v>2</v>
      </c>
      <c r="V178" s="19">
        <v>1</v>
      </c>
      <c r="W178" s="19">
        <v>0</v>
      </c>
    </row>
    <row r="179" spans="1:23" x14ac:dyDescent="0.25">
      <c r="A179" s="9" t="s">
        <v>628</v>
      </c>
      <c r="B179" s="9" t="s">
        <v>627</v>
      </c>
      <c r="C179" s="9" t="s">
        <v>626</v>
      </c>
      <c r="D179" s="9" t="s">
        <v>181</v>
      </c>
      <c r="E179" s="9" t="s">
        <v>770</v>
      </c>
      <c r="F179" s="9" t="s">
        <v>182</v>
      </c>
      <c r="G179" s="9" t="s">
        <v>181</v>
      </c>
      <c r="H179" s="9" t="s">
        <v>778</v>
      </c>
      <c r="I179" s="9" t="s">
        <v>183</v>
      </c>
      <c r="J179" s="9" t="s">
        <v>184</v>
      </c>
      <c r="K179" s="9" t="s">
        <v>779</v>
      </c>
      <c r="L179" s="9" t="s">
        <v>185</v>
      </c>
      <c r="M179" s="9" t="s">
        <v>184</v>
      </c>
      <c r="N179" s="19">
        <v>2</v>
      </c>
      <c r="O179" s="19">
        <v>5</v>
      </c>
      <c r="P179" s="19">
        <v>1</v>
      </c>
      <c r="Q179" s="19">
        <v>1</v>
      </c>
      <c r="R179" s="19">
        <v>1</v>
      </c>
      <c r="S179" s="19">
        <v>0</v>
      </c>
      <c r="T179" s="19">
        <v>0</v>
      </c>
      <c r="U179" s="19">
        <v>1</v>
      </c>
      <c r="V179" s="19">
        <v>1</v>
      </c>
      <c r="W179" s="19">
        <v>0</v>
      </c>
    </row>
    <row r="180" spans="1:23" x14ac:dyDescent="0.25">
      <c r="A180" s="9" t="s">
        <v>628</v>
      </c>
      <c r="B180" s="9" t="s">
        <v>627</v>
      </c>
      <c r="C180" s="9" t="s">
        <v>626</v>
      </c>
      <c r="D180" s="9" t="s">
        <v>181</v>
      </c>
      <c r="E180" s="9" t="s">
        <v>770</v>
      </c>
      <c r="F180" s="9" t="s">
        <v>182</v>
      </c>
      <c r="G180" s="9" t="s">
        <v>181</v>
      </c>
      <c r="H180" s="9" t="s">
        <v>778</v>
      </c>
      <c r="I180" s="9" t="s">
        <v>183</v>
      </c>
      <c r="J180" s="9" t="s">
        <v>215</v>
      </c>
      <c r="K180" s="9" t="s">
        <v>786</v>
      </c>
      <c r="L180" s="9" t="s">
        <v>216</v>
      </c>
      <c r="M180" s="9" t="s">
        <v>215</v>
      </c>
      <c r="N180" s="19">
        <v>41</v>
      </c>
      <c r="O180" s="19">
        <v>162</v>
      </c>
      <c r="P180" s="19">
        <v>18</v>
      </c>
      <c r="Q180" s="19">
        <v>39</v>
      </c>
      <c r="R180" s="19">
        <v>21</v>
      </c>
      <c r="S180" s="19">
        <v>1</v>
      </c>
      <c r="T180" s="19">
        <v>13</v>
      </c>
      <c r="U180" s="19">
        <v>27</v>
      </c>
      <c r="V180" s="19">
        <v>41</v>
      </c>
      <c r="W180" s="19">
        <v>2</v>
      </c>
    </row>
    <row r="181" spans="1:23" x14ac:dyDescent="0.25">
      <c r="A181" s="9" t="s">
        <v>628</v>
      </c>
      <c r="B181" s="9" t="s">
        <v>627</v>
      </c>
      <c r="C181" s="9" t="s">
        <v>626</v>
      </c>
      <c r="D181" s="9" t="s">
        <v>546</v>
      </c>
      <c r="E181" s="9" t="s">
        <v>842</v>
      </c>
      <c r="F181" s="9" t="s">
        <v>547</v>
      </c>
      <c r="G181" s="9" t="s">
        <v>548</v>
      </c>
      <c r="H181" s="9" t="s">
        <v>841</v>
      </c>
      <c r="I181" s="9" t="s">
        <v>549</v>
      </c>
      <c r="J181" s="9" t="s">
        <v>548</v>
      </c>
      <c r="K181" s="9" t="s">
        <v>846</v>
      </c>
      <c r="L181" s="9" t="s">
        <v>565</v>
      </c>
      <c r="M181" s="9" t="s">
        <v>980</v>
      </c>
      <c r="N181" s="19">
        <v>2288</v>
      </c>
      <c r="O181" s="19">
        <v>10758</v>
      </c>
      <c r="P181" s="19">
        <v>1048</v>
      </c>
      <c r="Q181" s="19">
        <v>2060</v>
      </c>
      <c r="R181" s="19">
        <v>2081</v>
      </c>
      <c r="S181" s="19">
        <v>65</v>
      </c>
      <c r="T181" s="19">
        <v>1014</v>
      </c>
      <c r="U181" s="19">
        <v>1879</v>
      </c>
      <c r="V181" s="19">
        <v>2531</v>
      </c>
      <c r="W181" s="19">
        <v>80</v>
      </c>
    </row>
    <row r="182" spans="1:23" x14ac:dyDescent="0.25">
      <c r="A182" s="9" t="s">
        <v>628</v>
      </c>
      <c r="B182" s="9" t="s">
        <v>627</v>
      </c>
      <c r="C182" s="9" t="s">
        <v>626</v>
      </c>
      <c r="D182" s="9" t="s">
        <v>546</v>
      </c>
      <c r="E182" s="9" t="s">
        <v>842</v>
      </c>
      <c r="F182" s="9" t="s">
        <v>547</v>
      </c>
      <c r="G182" s="9" t="s">
        <v>548</v>
      </c>
      <c r="H182" s="9" t="s">
        <v>841</v>
      </c>
      <c r="I182" s="9" t="s">
        <v>549</v>
      </c>
      <c r="J182" s="9" t="s">
        <v>557</v>
      </c>
      <c r="K182" s="9" t="s">
        <v>845</v>
      </c>
      <c r="L182" s="9" t="s">
        <v>558</v>
      </c>
      <c r="M182" s="9" t="s">
        <v>557</v>
      </c>
      <c r="N182" s="19">
        <v>75</v>
      </c>
      <c r="O182" s="19">
        <v>403</v>
      </c>
      <c r="P182" s="19">
        <v>30</v>
      </c>
      <c r="Q182" s="19">
        <v>78</v>
      </c>
      <c r="R182" s="19">
        <v>82</v>
      </c>
      <c r="S182" s="19">
        <v>6</v>
      </c>
      <c r="T182" s="19">
        <v>24</v>
      </c>
      <c r="U182" s="19">
        <v>97</v>
      </c>
      <c r="V182" s="19">
        <v>80</v>
      </c>
      <c r="W182" s="19">
        <v>6</v>
      </c>
    </row>
    <row r="183" spans="1:23" x14ac:dyDescent="0.25">
      <c r="A183" s="9" t="s">
        <v>628</v>
      </c>
      <c r="B183" s="9" t="s">
        <v>627</v>
      </c>
      <c r="C183" s="9" t="s">
        <v>626</v>
      </c>
      <c r="D183" s="9" t="s">
        <v>546</v>
      </c>
      <c r="E183" s="9" t="s">
        <v>842</v>
      </c>
      <c r="F183" s="9" t="s">
        <v>547</v>
      </c>
      <c r="G183" s="9" t="s">
        <v>548</v>
      </c>
      <c r="H183" s="9" t="s">
        <v>841</v>
      </c>
      <c r="I183" s="9" t="s">
        <v>549</v>
      </c>
      <c r="J183" s="9" t="s">
        <v>550</v>
      </c>
      <c r="K183" s="9" t="s">
        <v>847</v>
      </c>
      <c r="L183" s="9" t="s">
        <v>551</v>
      </c>
      <c r="M183" s="9" t="s">
        <v>550</v>
      </c>
      <c r="N183" s="19">
        <v>911</v>
      </c>
      <c r="O183" s="19">
        <v>4309</v>
      </c>
      <c r="P183" s="19">
        <v>313</v>
      </c>
      <c r="Q183" s="19">
        <v>836</v>
      </c>
      <c r="R183" s="19">
        <v>1064</v>
      </c>
      <c r="S183" s="19">
        <v>26</v>
      </c>
      <c r="T183" s="19">
        <v>293</v>
      </c>
      <c r="U183" s="19">
        <v>744</v>
      </c>
      <c r="V183" s="19">
        <v>997</v>
      </c>
      <c r="W183" s="19">
        <v>30</v>
      </c>
    </row>
    <row r="184" spans="1:23" x14ac:dyDescent="0.25">
      <c r="A184" s="9" t="s">
        <v>628</v>
      </c>
      <c r="B184" s="9" t="s">
        <v>627</v>
      </c>
      <c r="C184" s="9" t="s">
        <v>626</v>
      </c>
      <c r="D184" s="9" t="s">
        <v>546</v>
      </c>
      <c r="E184" s="9" t="s">
        <v>842</v>
      </c>
      <c r="F184" s="9" t="s">
        <v>547</v>
      </c>
      <c r="G184" s="9" t="s">
        <v>548</v>
      </c>
      <c r="H184" s="9" t="s">
        <v>841</v>
      </c>
      <c r="I184" s="9" t="s">
        <v>549</v>
      </c>
      <c r="J184" s="9" t="s">
        <v>566</v>
      </c>
      <c r="K184" s="9" t="s">
        <v>844</v>
      </c>
      <c r="L184" s="9" t="s">
        <v>567</v>
      </c>
      <c r="M184" s="9" t="s">
        <v>566</v>
      </c>
      <c r="N184" s="19">
        <v>475</v>
      </c>
      <c r="O184" s="19">
        <v>2432</v>
      </c>
      <c r="P184" s="19">
        <v>161</v>
      </c>
      <c r="Q184" s="19">
        <v>477</v>
      </c>
      <c r="R184" s="19">
        <v>571</v>
      </c>
      <c r="S184" s="19">
        <v>25</v>
      </c>
      <c r="T184" s="19">
        <v>168</v>
      </c>
      <c r="U184" s="19">
        <v>430</v>
      </c>
      <c r="V184" s="19">
        <v>581</v>
      </c>
      <c r="W184" s="19">
        <v>19</v>
      </c>
    </row>
    <row r="185" spans="1:23" x14ac:dyDescent="0.25">
      <c r="A185" s="9" t="s">
        <v>628</v>
      </c>
      <c r="B185" s="9" t="s">
        <v>627</v>
      </c>
      <c r="C185" s="9" t="s">
        <v>626</v>
      </c>
      <c r="D185" s="9" t="s">
        <v>546</v>
      </c>
      <c r="E185" s="9" t="s">
        <v>842</v>
      </c>
      <c r="F185" s="9" t="s">
        <v>547</v>
      </c>
      <c r="G185" s="9" t="s">
        <v>548</v>
      </c>
      <c r="H185" s="9" t="s">
        <v>841</v>
      </c>
      <c r="I185" s="9" t="s">
        <v>549</v>
      </c>
      <c r="J185" s="9" t="s">
        <v>578</v>
      </c>
      <c r="K185" s="9" t="s">
        <v>843</v>
      </c>
      <c r="L185" s="9" t="s">
        <v>579</v>
      </c>
      <c r="M185" s="9" t="s">
        <v>578</v>
      </c>
      <c r="N185" s="19">
        <v>110</v>
      </c>
      <c r="O185" s="19">
        <v>480</v>
      </c>
      <c r="P185" s="19">
        <v>34</v>
      </c>
      <c r="Q185" s="19">
        <v>86</v>
      </c>
      <c r="R185" s="19">
        <v>114</v>
      </c>
      <c r="S185" s="19">
        <v>2</v>
      </c>
      <c r="T185" s="19">
        <v>51</v>
      </c>
      <c r="U185" s="19">
        <v>76</v>
      </c>
      <c r="V185" s="19">
        <v>113</v>
      </c>
      <c r="W185" s="19">
        <v>4</v>
      </c>
    </row>
    <row r="186" spans="1:23" x14ac:dyDescent="0.25">
      <c r="A186" s="9" t="s">
        <v>628</v>
      </c>
      <c r="B186" s="9" t="s">
        <v>627</v>
      </c>
      <c r="C186" s="9" t="s">
        <v>626</v>
      </c>
      <c r="D186" s="9" t="s">
        <v>546</v>
      </c>
      <c r="E186" s="9" t="s">
        <v>842</v>
      </c>
      <c r="F186" s="9" t="s">
        <v>547</v>
      </c>
      <c r="G186" s="9" t="s">
        <v>548</v>
      </c>
      <c r="H186" s="9" t="s">
        <v>841</v>
      </c>
      <c r="I186" s="9" t="s">
        <v>549</v>
      </c>
      <c r="J186" s="9" t="s">
        <v>582</v>
      </c>
      <c r="K186" s="9" t="s">
        <v>840</v>
      </c>
      <c r="L186" s="9" t="s">
        <v>583</v>
      </c>
      <c r="M186" s="9" t="s">
        <v>582</v>
      </c>
      <c r="N186" s="19">
        <v>358</v>
      </c>
      <c r="O186" s="19">
        <v>1815</v>
      </c>
      <c r="P186" s="19">
        <v>131</v>
      </c>
      <c r="Q186" s="19">
        <v>355</v>
      </c>
      <c r="R186" s="19">
        <v>454</v>
      </c>
      <c r="S186" s="19">
        <v>10</v>
      </c>
      <c r="T186" s="19">
        <v>102</v>
      </c>
      <c r="U186" s="19">
        <v>324</v>
      </c>
      <c r="V186" s="19">
        <v>431</v>
      </c>
      <c r="W186" s="19">
        <v>8</v>
      </c>
    </row>
    <row r="187" spans="1:23" x14ac:dyDescent="0.25">
      <c r="A187" s="9" t="s">
        <v>628</v>
      </c>
      <c r="B187" s="9" t="s">
        <v>627</v>
      </c>
      <c r="C187" s="9" t="s">
        <v>626</v>
      </c>
      <c r="D187" s="9" t="s">
        <v>546</v>
      </c>
      <c r="E187" s="9" t="s">
        <v>842</v>
      </c>
      <c r="F187" s="9" t="s">
        <v>547</v>
      </c>
      <c r="G187" s="9" t="s">
        <v>559</v>
      </c>
      <c r="H187" s="9" t="s">
        <v>857</v>
      </c>
      <c r="I187" s="9" t="s">
        <v>560</v>
      </c>
      <c r="J187" s="9" t="s">
        <v>559</v>
      </c>
      <c r="K187" s="9" t="s">
        <v>859</v>
      </c>
      <c r="L187" s="9" t="s">
        <v>561</v>
      </c>
      <c r="M187" s="9" t="s">
        <v>559</v>
      </c>
      <c r="N187" s="19">
        <v>847</v>
      </c>
      <c r="O187" s="19">
        <v>4002</v>
      </c>
      <c r="P187" s="19">
        <v>410</v>
      </c>
      <c r="Q187" s="19">
        <v>780</v>
      </c>
      <c r="R187" s="19">
        <v>735</v>
      </c>
      <c r="S187" s="19">
        <v>24</v>
      </c>
      <c r="T187" s="19">
        <v>391</v>
      </c>
      <c r="U187" s="19">
        <v>722</v>
      </c>
      <c r="V187" s="19">
        <v>912</v>
      </c>
      <c r="W187" s="19">
        <v>25</v>
      </c>
    </row>
    <row r="188" spans="1:23" x14ac:dyDescent="0.25">
      <c r="A188" s="9" t="s">
        <v>628</v>
      </c>
      <c r="B188" s="9" t="s">
        <v>627</v>
      </c>
      <c r="C188" s="9" t="s">
        <v>626</v>
      </c>
      <c r="D188" s="9" t="s">
        <v>546</v>
      </c>
      <c r="E188" s="9" t="s">
        <v>842</v>
      </c>
      <c r="F188" s="9" t="s">
        <v>547</v>
      </c>
      <c r="G188" s="9" t="s">
        <v>559</v>
      </c>
      <c r="H188" s="9" t="s">
        <v>857</v>
      </c>
      <c r="I188" s="9" t="s">
        <v>560</v>
      </c>
      <c r="J188" s="9" t="s">
        <v>572</v>
      </c>
      <c r="K188" s="9" t="s">
        <v>856</v>
      </c>
      <c r="L188" s="9" t="s">
        <v>573</v>
      </c>
      <c r="M188" s="9" t="s">
        <v>572</v>
      </c>
      <c r="N188" s="19">
        <v>2</v>
      </c>
      <c r="O188" s="19">
        <v>4</v>
      </c>
      <c r="P188" s="19">
        <v>0</v>
      </c>
      <c r="Q188" s="19">
        <v>0</v>
      </c>
      <c r="R188" s="19">
        <v>2</v>
      </c>
      <c r="S188" s="19">
        <v>0</v>
      </c>
      <c r="T188" s="19">
        <v>1</v>
      </c>
      <c r="U188" s="19">
        <v>0</v>
      </c>
      <c r="V188" s="19">
        <v>1</v>
      </c>
      <c r="W188" s="19">
        <v>0</v>
      </c>
    </row>
    <row r="189" spans="1:23" x14ac:dyDescent="0.25">
      <c r="A189" s="9" t="s">
        <v>628</v>
      </c>
      <c r="B189" s="9" t="s">
        <v>627</v>
      </c>
      <c r="C189" s="9" t="s">
        <v>626</v>
      </c>
      <c r="D189" s="9" t="s">
        <v>546</v>
      </c>
      <c r="E189" s="9" t="s">
        <v>842</v>
      </c>
      <c r="F189" s="9" t="s">
        <v>547</v>
      </c>
      <c r="G189" s="9" t="s">
        <v>559</v>
      </c>
      <c r="H189" s="9" t="s">
        <v>857</v>
      </c>
      <c r="I189" s="9" t="s">
        <v>560</v>
      </c>
      <c r="J189" s="9" t="s">
        <v>576</v>
      </c>
      <c r="K189" s="9" t="s">
        <v>858</v>
      </c>
      <c r="L189" s="9" t="s">
        <v>577</v>
      </c>
      <c r="M189" s="9" t="s">
        <v>576</v>
      </c>
      <c r="N189" s="19">
        <v>7</v>
      </c>
      <c r="O189" s="19">
        <v>29</v>
      </c>
      <c r="P189" s="19">
        <v>4</v>
      </c>
      <c r="Q189" s="19">
        <v>6</v>
      </c>
      <c r="R189" s="19">
        <v>4</v>
      </c>
      <c r="S189" s="19">
        <v>0</v>
      </c>
      <c r="T189" s="19">
        <v>3</v>
      </c>
      <c r="U189" s="19">
        <v>5</v>
      </c>
      <c r="V189" s="19">
        <v>7</v>
      </c>
      <c r="W189" s="19">
        <v>0</v>
      </c>
    </row>
    <row r="190" spans="1:23" x14ac:dyDescent="0.25">
      <c r="A190" s="9" t="s">
        <v>628</v>
      </c>
      <c r="B190" s="9" t="s">
        <v>627</v>
      </c>
      <c r="C190" s="9" t="s">
        <v>626</v>
      </c>
      <c r="D190" s="9" t="s">
        <v>546</v>
      </c>
      <c r="E190" s="9" t="s">
        <v>842</v>
      </c>
      <c r="F190" s="9" t="s">
        <v>547</v>
      </c>
      <c r="G190" s="9" t="s">
        <v>546</v>
      </c>
      <c r="H190" s="9" t="s">
        <v>842</v>
      </c>
      <c r="I190" s="9" t="s">
        <v>552</v>
      </c>
      <c r="J190" s="9" t="s">
        <v>546</v>
      </c>
      <c r="K190" s="9" t="s">
        <v>852</v>
      </c>
      <c r="L190" s="9" t="s">
        <v>562</v>
      </c>
      <c r="M190" s="9" t="s">
        <v>979</v>
      </c>
      <c r="N190" s="19">
        <v>7119</v>
      </c>
      <c r="O190" s="19">
        <v>34045</v>
      </c>
      <c r="P190" s="19">
        <v>3488</v>
      </c>
      <c r="Q190" s="19">
        <v>6601</v>
      </c>
      <c r="R190" s="19">
        <v>6119</v>
      </c>
      <c r="S190" s="19">
        <v>238</v>
      </c>
      <c r="T190" s="19">
        <v>3292</v>
      </c>
      <c r="U190" s="19">
        <v>6069</v>
      </c>
      <c r="V190" s="19">
        <v>7973</v>
      </c>
      <c r="W190" s="19">
        <v>265</v>
      </c>
    </row>
    <row r="191" spans="1:23" x14ac:dyDescent="0.25">
      <c r="A191" s="9" t="s">
        <v>628</v>
      </c>
      <c r="B191" s="9" t="s">
        <v>627</v>
      </c>
      <c r="C191" s="9" t="s">
        <v>626</v>
      </c>
      <c r="D191" s="9" t="s">
        <v>546</v>
      </c>
      <c r="E191" s="9" t="s">
        <v>842</v>
      </c>
      <c r="F191" s="9" t="s">
        <v>547</v>
      </c>
      <c r="G191" s="9" t="s">
        <v>546</v>
      </c>
      <c r="H191" s="9" t="s">
        <v>842</v>
      </c>
      <c r="I191" s="9" t="s">
        <v>552</v>
      </c>
      <c r="J191" s="9" t="s">
        <v>570</v>
      </c>
      <c r="K191" s="9" t="s">
        <v>854</v>
      </c>
      <c r="L191" s="9" t="s">
        <v>571</v>
      </c>
      <c r="M191" s="9" t="s">
        <v>570</v>
      </c>
      <c r="N191" s="19">
        <v>129</v>
      </c>
      <c r="O191" s="19">
        <v>604</v>
      </c>
      <c r="P191" s="19">
        <v>56</v>
      </c>
      <c r="Q191" s="19">
        <v>117</v>
      </c>
      <c r="R191" s="19">
        <v>129</v>
      </c>
      <c r="S191" s="19">
        <v>1</v>
      </c>
      <c r="T191" s="19">
        <v>41</v>
      </c>
      <c r="U191" s="19">
        <v>110</v>
      </c>
      <c r="V191" s="19">
        <v>150</v>
      </c>
      <c r="W191" s="19">
        <v>0</v>
      </c>
    </row>
    <row r="192" spans="1:23" x14ac:dyDescent="0.25">
      <c r="A192" s="9" t="s">
        <v>628</v>
      </c>
      <c r="B192" s="9" t="s">
        <v>627</v>
      </c>
      <c r="C192" s="9" t="s">
        <v>626</v>
      </c>
      <c r="D192" s="9" t="s">
        <v>546</v>
      </c>
      <c r="E192" s="9" t="s">
        <v>842</v>
      </c>
      <c r="F192" s="9" t="s">
        <v>547</v>
      </c>
      <c r="G192" s="9" t="s">
        <v>546</v>
      </c>
      <c r="H192" s="9" t="s">
        <v>842</v>
      </c>
      <c r="I192" s="9" t="s">
        <v>552</v>
      </c>
      <c r="J192" s="9" t="s">
        <v>563</v>
      </c>
      <c r="K192" s="9" t="s">
        <v>850</v>
      </c>
      <c r="L192" s="9" t="s">
        <v>564</v>
      </c>
      <c r="M192" s="9" t="s">
        <v>563</v>
      </c>
      <c r="N192" s="19">
        <v>80</v>
      </c>
      <c r="O192" s="19">
        <v>325</v>
      </c>
      <c r="P192" s="19">
        <v>20</v>
      </c>
      <c r="Q192" s="19">
        <v>64</v>
      </c>
      <c r="R192" s="19">
        <v>83</v>
      </c>
      <c r="S192" s="19">
        <v>1</v>
      </c>
      <c r="T192" s="19">
        <v>21</v>
      </c>
      <c r="U192" s="19">
        <v>47</v>
      </c>
      <c r="V192" s="19">
        <v>87</v>
      </c>
      <c r="W192" s="19">
        <v>2</v>
      </c>
    </row>
    <row r="193" spans="1:23" x14ac:dyDescent="0.25">
      <c r="A193" s="9" t="s">
        <v>628</v>
      </c>
      <c r="B193" s="9" t="s">
        <v>627</v>
      </c>
      <c r="C193" s="9" t="s">
        <v>626</v>
      </c>
      <c r="D193" s="9" t="s">
        <v>546</v>
      </c>
      <c r="E193" s="9" t="s">
        <v>842</v>
      </c>
      <c r="F193" s="9" t="s">
        <v>547</v>
      </c>
      <c r="G193" s="9" t="s">
        <v>546</v>
      </c>
      <c r="H193" s="9" t="s">
        <v>842</v>
      </c>
      <c r="I193" s="9" t="s">
        <v>552</v>
      </c>
      <c r="J193" s="9" t="s">
        <v>574</v>
      </c>
      <c r="K193" s="9" t="s">
        <v>855</v>
      </c>
      <c r="L193" s="9" t="s">
        <v>575</v>
      </c>
      <c r="M193" s="9" t="s">
        <v>574</v>
      </c>
      <c r="N193" s="19">
        <v>103</v>
      </c>
      <c r="O193" s="19">
        <v>582</v>
      </c>
      <c r="P193" s="19">
        <v>37</v>
      </c>
      <c r="Q193" s="19">
        <v>124</v>
      </c>
      <c r="R193" s="19">
        <v>134</v>
      </c>
      <c r="S193" s="19">
        <v>5</v>
      </c>
      <c r="T193" s="19">
        <v>43</v>
      </c>
      <c r="U193" s="19">
        <v>109</v>
      </c>
      <c r="V193" s="19">
        <v>127</v>
      </c>
      <c r="W193" s="19">
        <v>3</v>
      </c>
    </row>
    <row r="194" spans="1:23" x14ac:dyDescent="0.25">
      <c r="A194" s="9" t="s">
        <v>628</v>
      </c>
      <c r="B194" s="9" t="s">
        <v>627</v>
      </c>
      <c r="C194" s="9" t="s">
        <v>626</v>
      </c>
      <c r="D194" s="9" t="s">
        <v>546</v>
      </c>
      <c r="E194" s="9" t="s">
        <v>842</v>
      </c>
      <c r="F194" s="9" t="s">
        <v>547</v>
      </c>
      <c r="G194" s="9" t="s">
        <v>546</v>
      </c>
      <c r="H194" s="9" t="s">
        <v>842</v>
      </c>
      <c r="I194" s="9" t="s">
        <v>552</v>
      </c>
      <c r="J194" s="9" t="s">
        <v>580</v>
      </c>
      <c r="K194" s="9" t="s">
        <v>853</v>
      </c>
      <c r="L194" s="9" t="s">
        <v>581</v>
      </c>
      <c r="M194" s="9" t="s">
        <v>1001</v>
      </c>
      <c r="N194" s="19">
        <v>131</v>
      </c>
      <c r="O194" s="19">
        <v>618</v>
      </c>
      <c r="P194" s="19">
        <v>60</v>
      </c>
      <c r="Q194" s="19">
        <v>110</v>
      </c>
      <c r="R194" s="19">
        <v>150</v>
      </c>
      <c r="S194" s="19">
        <v>2</v>
      </c>
      <c r="T194" s="19">
        <v>46</v>
      </c>
      <c r="U194" s="19">
        <v>110</v>
      </c>
      <c r="V194" s="19">
        <v>138</v>
      </c>
      <c r="W194" s="19">
        <v>2</v>
      </c>
    </row>
    <row r="195" spans="1:23" x14ac:dyDescent="0.25">
      <c r="A195" s="9" t="s">
        <v>628</v>
      </c>
      <c r="B195" s="9" t="s">
        <v>627</v>
      </c>
      <c r="C195" s="9" t="s">
        <v>626</v>
      </c>
      <c r="D195" s="9" t="s">
        <v>546</v>
      </c>
      <c r="E195" s="9" t="s">
        <v>842</v>
      </c>
      <c r="F195" s="9" t="s">
        <v>547</v>
      </c>
      <c r="G195" s="9" t="s">
        <v>546</v>
      </c>
      <c r="H195" s="9" t="s">
        <v>842</v>
      </c>
      <c r="I195" s="9" t="s">
        <v>552</v>
      </c>
      <c r="J195" s="9" t="s">
        <v>568</v>
      </c>
      <c r="K195" s="9" t="s">
        <v>848</v>
      </c>
      <c r="L195" s="9" t="s">
        <v>569</v>
      </c>
      <c r="M195" s="9" t="s">
        <v>568</v>
      </c>
      <c r="N195" s="19">
        <v>93</v>
      </c>
      <c r="O195" s="19">
        <v>478</v>
      </c>
      <c r="P195" s="19">
        <v>35</v>
      </c>
      <c r="Q195" s="19">
        <v>107</v>
      </c>
      <c r="R195" s="19">
        <v>102</v>
      </c>
      <c r="S195" s="19">
        <v>4</v>
      </c>
      <c r="T195" s="19">
        <v>36</v>
      </c>
      <c r="U195" s="19">
        <v>88</v>
      </c>
      <c r="V195" s="19">
        <v>103</v>
      </c>
      <c r="W195" s="19">
        <v>3</v>
      </c>
    </row>
    <row r="196" spans="1:23" x14ac:dyDescent="0.25">
      <c r="A196" s="9" t="s">
        <v>628</v>
      </c>
      <c r="B196" s="9" t="s">
        <v>627</v>
      </c>
      <c r="C196" s="9" t="s">
        <v>626</v>
      </c>
      <c r="D196" s="9" t="s">
        <v>546</v>
      </c>
      <c r="E196" s="9" t="s">
        <v>842</v>
      </c>
      <c r="F196" s="9" t="s">
        <v>547</v>
      </c>
      <c r="G196" s="9" t="s">
        <v>546</v>
      </c>
      <c r="H196" s="9" t="s">
        <v>842</v>
      </c>
      <c r="I196" s="9" t="s">
        <v>552</v>
      </c>
      <c r="J196" s="9" t="s">
        <v>553</v>
      </c>
      <c r="K196" s="9" t="s">
        <v>851</v>
      </c>
      <c r="L196" s="9" t="s">
        <v>554</v>
      </c>
      <c r="M196" s="9" t="s">
        <v>553</v>
      </c>
      <c r="N196" s="19">
        <v>78</v>
      </c>
      <c r="O196" s="19">
        <v>409</v>
      </c>
      <c r="P196" s="19">
        <v>26</v>
      </c>
      <c r="Q196" s="19">
        <v>85</v>
      </c>
      <c r="R196" s="19">
        <v>84</v>
      </c>
      <c r="S196" s="19">
        <v>3</v>
      </c>
      <c r="T196" s="19">
        <v>30</v>
      </c>
      <c r="U196" s="19">
        <v>83</v>
      </c>
      <c r="V196" s="19">
        <v>95</v>
      </c>
      <c r="W196" s="19">
        <v>3</v>
      </c>
    </row>
    <row r="197" spans="1:23" x14ac:dyDescent="0.25">
      <c r="A197" s="9" t="s">
        <v>628</v>
      </c>
      <c r="B197" s="9" t="s">
        <v>627</v>
      </c>
      <c r="C197" s="9" t="s">
        <v>626</v>
      </c>
      <c r="D197" s="9" t="s">
        <v>546</v>
      </c>
      <c r="E197" s="9" t="s">
        <v>842</v>
      </c>
      <c r="F197" s="9" t="s">
        <v>547</v>
      </c>
      <c r="G197" s="9" t="s">
        <v>546</v>
      </c>
      <c r="H197" s="9" t="s">
        <v>842</v>
      </c>
      <c r="I197" s="9" t="s">
        <v>552</v>
      </c>
      <c r="J197" s="9" t="s">
        <v>555</v>
      </c>
      <c r="K197" s="9" t="s">
        <v>849</v>
      </c>
      <c r="L197" s="9" t="s">
        <v>556</v>
      </c>
      <c r="M197" s="9" t="s">
        <v>555</v>
      </c>
      <c r="N197" s="19">
        <v>171</v>
      </c>
      <c r="O197" s="19">
        <v>872</v>
      </c>
      <c r="P197" s="19">
        <v>63</v>
      </c>
      <c r="Q197" s="19">
        <v>144</v>
      </c>
      <c r="R197" s="19">
        <v>197</v>
      </c>
      <c r="S197" s="19">
        <v>11</v>
      </c>
      <c r="T197" s="19">
        <v>73</v>
      </c>
      <c r="U197" s="19">
        <v>181</v>
      </c>
      <c r="V197" s="19">
        <v>196</v>
      </c>
      <c r="W197" s="19">
        <v>7</v>
      </c>
    </row>
    <row r="198" spans="1:23" x14ac:dyDescent="0.25">
      <c r="A198" s="9" t="s">
        <v>628</v>
      </c>
      <c r="B198" s="9" t="s">
        <v>627</v>
      </c>
      <c r="C198" s="9" t="s">
        <v>626</v>
      </c>
      <c r="D198" s="9" t="s">
        <v>428</v>
      </c>
      <c r="E198" s="9" t="s">
        <v>825</v>
      </c>
      <c r="F198" s="9" t="s">
        <v>429</v>
      </c>
      <c r="G198" s="9" t="s">
        <v>434</v>
      </c>
      <c r="H198" s="9" t="s">
        <v>836</v>
      </c>
      <c r="I198" s="9" t="s">
        <v>435</v>
      </c>
      <c r="J198" s="9" t="s">
        <v>434</v>
      </c>
      <c r="K198" s="9" t="s">
        <v>839</v>
      </c>
      <c r="L198" s="9" t="s">
        <v>442</v>
      </c>
      <c r="M198" s="9" t="s">
        <v>434</v>
      </c>
      <c r="N198" s="19">
        <v>621</v>
      </c>
      <c r="O198" s="19">
        <v>2541</v>
      </c>
      <c r="P198" s="19">
        <v>291</v>
      </c>
      <c r="Q198" s="19">
        <v>515</v>
      </c>
      <c r="R198" s="19">
        <v>440</v>
      </c>
      <c r="S198" s="19">
        <v>8</v>
      </c>
      <c r="T198" s="19">
        <v>233</v>
      </c>
      <c r="U198" s="19">
        <v>484</v>
      </c>
      <c r="V198" s="19">
        <v>557</v>
      </c>
      <c r="W198" s="19">
        <v>10</v>
      </c>
    </row>
    <row r="199" spans="1:23" x14ac:dyDescent="0.25">
      <c r="A199" s="9" t="s">
        <v>628</v>
      </c>
      <c r="B199" s="9" t="s">
        <v>627</v>
      </c>
      <c r="C199" s="9" t="s">
        <v>626</v>
      </c>
      <c r="D199" s="9" t="s">
        <v>428</v>
      </c>
      <c r="E199" s="9" t="s">
        <v>825</v>
      </c>
      <c r="F199" s="9" t="s">
        <v>429</v>
      </c>
      <c r="G199" s="9" t="s">
        <v>434</v>
      </c>
      <c r="H199" s="9" t="s">
        <v>836</v>
      </c>
      <c r="I199" s="9" t="s">
        <v>435</v>
      </c>
      <c r="J199" s="9" t="s">
        <v>436</v>
      </c>
      <c r="K199" s="9" t="s">
        <v>838</v>
      </c>
      <c r="L199" s="9" t="s">
        <v>437</v>
      </c>
      <c r="M199" s="9" t="s">
        <v>436</v>
      </c>
      <c r="N199" s="19">
        <v>3</v>
      </c>
      <c r="O199" s="19">
        <v>16</v>
      </c>
      <c r="P199" s="19">
        <v>0</v>
      </c>
      <c r="Q199" s="19">
        <v>3</v>
      </c>
      <c r="R199" s="19">
        <v>5</v>
      </c>
      <c r="S199" s="19">
        <v>0</v>
      </c>
      <c r="T199" s="19">
        <v>0</v>
      </c>
      <c r="U199" s="19">
        <v>4</v>
      </c>
      <c r="V199" s="19">
        <v>4</v>
      </c>
      <c r="W199" s="19">
        <v>0</v>
      </c>
    </row>
    <row r="200" spans="1:23" x14ac:dyDescent="0.25">
      <c r="A200" s="9" t="s">
        <v>628</v>
      </c>
      <c r="B200" s="9" t="s">
        <v>627</v>
      </c>
      <c r="C200" s="9" t="s">
        <v>626</v>
      </c>
      <c r="D200" s="9" t="s">
        <v>428</v>
      </c>
      <c r="E200" s="9" t="s">
        <v>825</v>
      </c>
      <c r="F200" s="9" t="s">
        <v>429</v>
      </c>
      <c r="G200" s="9" t="s">
        <v>434</v>
      </c>
      <c r="H200" s="9" t="s">
        <v>836</v>
      </c>
      <c r="I200" s="9" t="s">
        <v>435</v>
      </c>
      <c r="J200" s="9" t="s">
        <v>445</v>
      </c>
      <c r="K200" s="9" t="s">
        <v>837</v>
      </c>
      <c r="L200" s="9" t="s">
        <v>446</v>
      </c>
      <c r="M200" s="9" t="s">
        <v>445</v>
      </c>
      <c r="N200" s="19">
        <v>44</v>
      </c>
      <c r="O200" s="19">
        <v>240</v>
      </c>
      <c r="P200" s="19">
        <v>32</v>
      </c>
      <c r="Q200" s="19">
        <v>37</v>
      </c>
      <c r="R200" s="19">
        <v>60</v>
      </c>
      <c r="S200" s="19">
        <v>0</v>
      </c>
      <c r="T200" s="19">
        <v>18</v>
      </c>
      <c r="U200" s="19">
        <v>35</v>
      </c>
      <c r="V200" s="19">
        <v>58</v>
      </c>
      <c r="W200" s="19">
        <v>0</v>
      </c>
    </row>
    <row r="201" spans="1:23" x14ac:dyDescent="0.25">
      <c r="A201" s="9" t="s">
        <v>628</v>
      </c>
      <c r="B201" s="9" t="s">
        <v>627</v>
      </c>
      <c r="C201" s="9" t="s">
        <v>626</v>
      </c>
      <c r="D201" s="9" t="s">
        <v>428</v>
      </c>
      <c r="E201" s="9" t="s">
        <v>825</v>
      </c>
      <c r="F201" s="9" t="s">
        <v>429</v>
      </c>
      <c r="G201" s="9" t="s">
        <v>434</v>
      </c>
      <c r="H201" s="9" t="s">
        <v>836</v>
      </c>
      <c r="I201" s="9" t="s">
        <v>435</v>
      </c>
      <c r="J201" s="9" t="s">
        <v>438</v>
      </c>
      <c r="K201" s="9" t="s">
        <v>835</v>
      </c>
      <c r="L201" s="9" t="s">
        <v>439</v>
      </c>
      <c r="M201" s="9" t="s">
        <v>438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v>0</v>
      </c>
      <c r="V201" s="19">
        <v>0</v>
      </c>
      <c r="W201" s="19">
        <v>0</v>
      </c>
    </row>
    <row r="202" spans="1:23" x14ac:dyDescent="0.25">
      <c r="A202" s="9" t="s">
        <v>628</v>
      </c>
      <c r="B202" s="9" t="s">
        <v>627</v>
      </c>
      <c r="C202" s="9" t="s">
        <v>626</v>
      </c>
      <c r="D202" s="9" t="s">
        <v>428</v>
      </c>
      <c r="E202" s="9" t="s">
        <v>825</v>
      </c>
      <c r="F202" s="9" t="s">
        <v>429</v>
      </c>
      <c r="G202" s="9" t="s">
        <v>430</v>
      </c>
      <c r="H202" s="9" t="s">
        <v>832</v>
      </c>
      <c r="I202" s="9" t="s">
        <v>431</v>
      </c>
      <c r="J202" s="9" t="s">
        <v>430</v>
      </c>
      <c r="K202" s="9" t="s">
        <v>834</v>
      </c>
      <c r="L202" s="9" t="s">
        <v>451</v>
      </c>
      <c r="M202" s="9" t="s">
        <v>430</v>
      </c>
      <c r="N202" s="19">
        <v>815</v>
      </c>
      <c r="O202" s="19">
        <v>6001</v>
      </c>
      <c r="P202" s="19">
        <v>639</v>
      </c>
      <c r="Q202" s="19">
        <v>1152</v>
      </c>
      <c r="R202" s="19">
        <v>1057</v>
      </c>
      <c r="S202" s="19">
        <v>40</v>
      </c>
      <c r="T202" s="19">
        <v>591</v>
      </c>
      <c r="U202" s="19">
        <v>1078</v>
      </c>
      <c r="V202" s="19">
        <v>1395</v>
      </c>
      <c r="W202" s="19">
        <v>44</v>
      </c>
    </row>
    <row r="203" spans="1:23" x14ac:dyDescent="0.25">
      <c r="A203" s="9" t="s">
        <v>628</v>
      </c>
      <c r="B203" s="9" t="s">
        <v>627</v>
      </c>
      <c r="C203" s="9" t="s">
        <v>626</v>
      </c>
      <c r="D203" s="9" t="s">
        <v>428</v>
      </c>
      <c r="E203" s="9" t="s">
        <v>825</v>
      </c>
      <c r="F203" s="9" t="s">
        <v>429</v>
      </c>
      <c r="G203" s="9" t="s">
        <v>430</v>
      </c>
      <c r="H203" s="9" t="s">
        <v>832</v>
      </c>
      <c r="I203" s="9" t="s">
        <v>431</v>
      </c>
      <c r="J203" s="9" t="s">
        <v>452</v>
      </c>
      <c r="K203" s="9" t="s">
        <v>831</v>
      </c>
      <c r="L203" s="9" t="s">
        <v>453</v>
      </c>
      <c r="M203" s="9" t="s">
        <v>452</v>
      </c>
      <c r="N203" s="19">
        <v>2</v>
      </c>
      <c r="O203" s="19">
        <v>9</v>
      </c>
      <c r="P203" s="19">
        <v>2</v>
      </c>
      <c r="Q203" s="19">
        <v>1</v>
      </c>
      <c r="R203" s="19">
        <v>1</v>
      </c>
      <c r="S203" s="19">
        <v>0</v>
      </c>
      <c r="T203" s="19">
        <v>1</v>
      </c>
      <c r="U203" s="19">
        <v>3</v>
      </c>
      <c r="V203" s="19">
        <v>1</v>
      </c>
      <c r="W203" s="19">
        <v>0</v>
      </c>
    </row>
    <row r="204" spans="1:23" x14ac:dyDescent="0.25">
      <c r="A204" s="9" t="s">
        <v>628</v>
      </c>
      <c r="B204" s="9" t="s">
        <v>627</v>
      </c>
      <c r="C204" s="9" t="s">
        <v>626</v>
      </c>
      <c r="D204" s="9" t="s">
        <v>428</v>
      </c>
      <c r="E204" s="9" t="s">
        <v>825</v>
      </c>
      <c r="F204" s="9" t="s">
        <v>429</v>
      </c>
      <c r="G204" s="9" t="s">
        <v>430</v>
      </c>
      <c r="H204" s="9" t="s">
        <v>832</v>
      </c>
      <c r="I204" s="9" t="s">
        <v>431</v>
      </c>
      <c r="J204" s="9" t="s">
        <v>432</v>
      </c>
      <c r="K204" s="9" t="s">
        <v>833</v>
      </c>
      <c r="L204" s="9" t="s">
        <v>433</v>
      </c>
      <c r="M204" s="9" t="s">
        <v>432</v>
      </c>
      <c r="N204" s="19">
        <v>1079</v>
      </c>
      <c r="O204" s="19">
        <v>5495</v>
      </c>
      <c r="P204" s="19">
        <v>781</v>
      </c>
      <c r="Q204" s="19">
        <v>1018</v>
      </c>
      <c r="R204" s="19">
        <v>752</v>
      </c>
      <c r="S204" s="19">
        <v>13</v>
      </c>
      <c r="T204" s="19">
        <v>752</v>
      </c>
      <c r="U204" s="19">
        <v>960</v>
      </c>
      <c r="V204" s="19">
        <v>1203</v>
      </c>
      <c r="W204" s="19">
        <v>16</v>
      </c>
    </row>
    <row r="205" spans="1:23" x14ac:dyDescent="0.25">
      <c r="A205" s="9" t="s">
        <v>628</v>
      </c>
      <c r="B205" s="9" t="s">
        <v>627</v>
      </c>
      <c r="C205" s="9" t="s">
        <v>626</v>
      </c>
      <c r="D205" s="9" t="s">
        <v>428</v>
      </c>
      <c r="E205" s="9" t="s">
        <v>825</v>
      </c>
      <c r="F205" s="9" t="s">
        <v>429</v>
      </c>
      <c r="G205" s="9" t="s">
        <v>428</v>
      </c>
      <c r="H205" s="9" t="s">
        <v>824</v>
      </c>
      <c r="I205" s="9" t="s">
        <v>440</v>
      </c>
      <c r="J205" s="9" t="s">
        <v>428</v>
      </c>
      <c r="K205" s="9" t="s">
        <v>824</v>
      </c>
      <c r="L205" s="9" t="s">
        <v>441</v>
      </c>
      <c r="M205" s="9" t="s">
        <v>428</v>
      </c>
      <c r="N205" s="19">
        <v>4355</v>
      </c>
      <c r="O205" s="19">
        <v>16710</v>
      </c>
      <c r="P205" s="19">
        <v>1762</v>
      </c>
      <c r="Q205" s="19">
        <v>3247</v>
      </c>
      <c r="R205" s="19">
        <v>2935</v>
      </c>
      <c r="S205" s="19">
        <v>97</v>
      </c>
      <c r="T205" s="19">
        <v>1711</v>
      </c>
      <c r="U205" s="19">
        <v>2993</v>
      </c>
      <c r="V205" s="19">
        <v>3858</v>
      </c>
      <c r="W205" s="19">
        <v>106</v>
      </c>
    </row>
    <row r="206" spans="1:23" x14ac:dyDescent="0.25">
      <c r="A206" s="9" t="s">
        <v>628</v>
      </c>
      <c r="B206" s="9" t="s">
        <v>627</v>
      </c>
      <c r="C206" s="9" t="s">
        <v>626</v>
      </c>
      <c r="D206" s="9" t="s">
        <v>428</v>
      </c>
      <c r="E206" s="9" t="s">
        <v>825</v>
      </c>
      <c r="F206" s="9" t="s">
        <v>429</v>
      </c>
      <c r="G206" s="9" t="s">
        <v>428</v>
      </c>
      <c r="H206" s="9" t="s">
        <v>824</v>
      </c>
      <c r="I206" s="9" t="s">
        <v>440</v>
      </c>
      <c r="J206" s="9" t="s">
        <v>447</v>
      </c>
      <c r="K206" s="9" t="s">
        <v>828</v>
      </c>
      <c r="L206" s="9" t="s">
        <v>448</v>
      </c>
      <c r="M206" s="9" t="s">
        <v>447</v>
      </c>
      <c r="N206" s="19">
        <v>84</v>
      </c>
      <c r="O206" s="19">
        <v>283</v>
      </c>
      <c r="P206" s="19">
        <v>34</v>
      </c>
      <c r="Q206" s="19">
        <v>51</v>
      </c>
      <c r="R206" s="19">
        <v>58</v>
      </c>
      <c r="S206" s="19">
        <v>0</v>
      </c>
      <c r="T206" s="19">
        <v>40</v>
      </c>
      <c r="U206" s="19">
        <v>39</v>
      </c>
      <c r="V206" s="19">
        <v>58</v>
      </c>
      <c r="W206" s="19">
        <v>3</v>
      </c>
    </row>
    <row r="207" spans="1:23" x14ac:dyDescent="0.25">
      <c r="A207" s="9" t="s">
        <v>628</v>
      </c>
      <c r="B207" s="9" t="s">
        <v>627</v>
      </c>
      <c r="C207" s="9" t="s">
        <v>626</v>
      </c>
      <c r="D207" s="9" t="s">
        <v>428</v>
      </c>
      <c r="E207" s="9" t="s">
        <v>825</v>
      </c>
      <c r="F207" s="9" t="s">
        <v>429</v>
      </c>
      <c r="G207" s="9" t="s">
        <v>428</v>
      </c>
      <c r="H207" s="9" t="s">
        <v>824</v>
      </c>
      <c r="I207" s="9" t="s">
        <v>440</v>
      </c>
      <c r="J207" s="9" t="s">
        <v>458</v>
      </c>
      <c r="K207" s="9" t="s">
        <v>830</v>
      </c>
      <c r="L207" s="9" t="s">
        <v>459</v>
      </c>
      <c r="M207" s="9" t="s">
        <v>458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  <c r="V207" s="19">
        <v>0</v>
      </c>
      <c r="W207" s="19">
        <v>0</v>
      </c>
    </row>
    <row r="208" spans="1:23" x14ac:dyDescent="0.25">
      <c r="A208" s="9" t="s">
        <v>628</v>
      </c>
      <c r="B208" s="9" t="s">
        <v>627</v>
      </c>
      <c r="C208" s="9" t="s">
        <v>626</v>
      </c>
      <c r="D208" s="9" t="s">
        <v>428</v>
      </c>
      <c r="E208" s="9" t="s">
        <v>825</v>
      </c>
      <c r="F208" s="9" t="s">
        <v>429</v>
      </c>
      <c r="G208" s="9" t="s">
        <v>428</v>
      </c>
      <c r="H208" s="9" t="s">
        <v>824</v>
      </c>
      <c r="I208" s="9" t="s">
        <v>440</v>
      </c>
      <c r="J208" s="9" t="s">
        <v>449</v>
      </c>
      <c r="K208" s="9" t="s">
        <v>827</v>
      </c>
      <c r="L208" s="9" t="s">
        <v>450</v>
      </c>
      <c r="M208" s="9" t="s">
        <v>449</v>
      </c>
      <c r="N208" s="19">
        <v>109</v>
      </c>
      <c r="O208" s="19">
        <v>482</v>
      </c>
      <c r="P208" s="19">
        <v>77</v>
      </c>
      <c r="Q208" s="19">
        <v>82</v>
      </c>
      <c r="R208" s="19">
        <v>51</v>
      </c>
      <c r="S208" s="19">
        <v>0</v>
      </c>
      <c r="T208" s="19">
        <v>81</v>
      </c>
      <c r="U208" s="19">
        <v>84</v>
      </c>
      <c r="V208" s="19">
        <v>116</v>
      </c>
      <c r="W208" s="19">
        <v>1</v>
      </c>
    </row>
    <row r="209" spans="1:23" x14ac:dyDescent="0.25">
      <c r="A209" s="9" t="s">
        <v>628</v>
      </c>
      <c r="B209" s="9" t="s">
        <v>627</v>
      </c>
      <c r="C209" s="9" t="s">
        <v>626</v>
      </c>
      <c r="D209" s="9" t="s">
        <v>428</v>
      </c>
      <c r="E209" s="9" t="s">
        <v>825</v>
      </c>
      <c r="F209" s="9" t="s">
        <v>429</v>
      </c>
      <c r="G209" s="9" t="s">
        <v>428</v>
      </c>
      <c r="H209" s="9" t="s">
        <v>824</v>
      </c>
      <c r="I209" s="9" t="s">
        <v>440</v>
      </c>
      <c r="J209" s="9" t="s">
        <v>456</v>
      </c>
      <c r="K209" s="9" t="s">
        <v>823</v>
      </c>
      <c r="L209" s="9" t="s">
        <v>457</v>
      </c>
      <c r="M209" s="9" t="s">
        <v>456</v>
      </c>
      <c r="N209" s="19">
        <v>933</v>
      </c>
      <c r="O209" s="19">
        <v>4653</v>
      </c>
      <c r="P209" s="19">
        <v>583</v>
      </c>
      <c r="Q209" s="19">
        <v>927</v>
      </c>
      <c r="R209" s="19">
        <v>762</v>
      </c>
      <c r="S209" s="19">
        <v>11</v>
      </c>
      <c r="T209" s="19">
        <v>518</v>
      </c>
      <c r="U209" s="19">
        <v>786</v>
      </c>
      <c r="V209" s="19">
        <v>1048</v>
      </c>
      <c r="W209" s="19">
        <v>18</v>
      </c>
    </row>
    <row r="210" spans="1:23" x14ac:dyDescent="0.25">
      <c r="A210" s="9" t="s">
        <v>628</v>
      </c>
      <c r="B210" s="9" t="s">
        <v>627</v>
      </c>
      <c r="C210" s="9" t="s">
        <v>626</v>
      </c>
      <c r="D210" s="9" t="s">
        <v>428</v>
      </c>
      <c r="E210" s="9" t="s">
        <v>825</v>
      </c>
      <c r="F210" s="9" t="s">
        <v>429</v>
      </c>
      <c r="G210" s="9" t="s">
        <v>428</v>
      </c>
      <c r="H210" s="9" t="s">
        <v>824</v>
      </c>
      <c r="I210" s="9" t="s">
        <v>440</v>
      </c>
      <c r="J210" s="9" t="s">
        <v>454</v>
      </c>
      <c r="K210" s="9" t="s">
        <v>829</v>
      </c>
      <c r="L210" s="9" t="s">
        <v>455</v>
      </c>
      <c r="M210" s="9" t="s">
        <v>454</v>
      </c>
      <c r="N210" s="19">
        <v>199</v>
      </c>
      <c r="O210" s="19">
        <v>812</v>
      </c>
      <c r="P210" s="19">
        <v>118</v>
      </c>
      <c r="Q210" s="19">
        <v>162</v>
      </c>
      <c r="R210" s="19">
        <v>66</v>
      </c>
      <c r="S210" s="19">
        <v>1</v>
      </c>
      <c r="T210" s="19">
        <v>133</v>
      </c>
      <c r="U210" s="19">
        <v>130</v>
      </c>
      <c r="V210" s="19">
        <v>201</v>
      </c>
      <c r="W210" s="19">
        <v>1</v>
      </c>
    </row>
    <row r="211" spans="1:23" x14ac:dyDescent="0.25">
      <c r="A211" s="9" t="s">
        <v>628</v>
      </c>
      <c r="B211" s="9" t="s">
        <v>627</v>
      </c>
      <c r="C211" s="9" t="s">
        <v>626</v>
      </c>
      <c r="D211" s="9" t="s">
        <v>428</v>
      </c>
      <c r="E211" s="9" t="s">
        <v>825</v>
      </c>
      <c r="F211" s="9" t="s">
        <v>429</v>
      </c>
      <c r="G211" s="9" t="s">
        <v>428</v>
      </c>
      <c r="H211" s="9" t="s">
        <v>824</v>
      </c>
      <c r="I211" s="9" t="s">
        <v>440</v>
      </c>
      <c r="J211" s="9" t="s">
        <v>443</v>
      </c>
      <c r="K211" s="9" t="s">
        <v>826</v>
      </c>
      <c r="L211" s="9" t="s">
        <v>444</v>
      </c>
      <c r="M211" s="9" t="s">
        <v>443</v>
      </c>
      <c r="N211" s="19">
        <v>1</v>
      </c>
      <c r="O211" s="19">
        <v>7</v>
      </c>
      <c r="P211" s="19">
        <v>1</v>
      </c>
      <c r="Q211" s="19">
        <v>2</v>
      </c>
      <c r="R211" s="19">
        <v>1</v>
      </c>
      <c r="S211" s="19">
        <v>0</v>
      </c>
      <c r="T211" s="19">
        <v>1</v>
      </c>
      <c r="U211" s="19">
        <v>2</v>
      </c>
      <c r="V211" s="19">
        <v>0</v>
      </c>
      <c r="W211" s="19">
        <v>0</v>
      </c>
    </row>
    <row r="212" spans="1:23" x14ac:dyDescent="0.25">
      <c r="A212" s="9" t="s">
        <v>628</v>
      </c>
      <c r="B212" s="9" t="s">
        <v>627</v>
      </c>
      <c r="C212" s="9" t="s">
        <v>626</v>
      </c>
      <c r="D212" s="9" t="s">
        <v>98</v>
      </c>
      <c r="E212" s="9" t="s">
        <v>661</v>
      </c>
      <c r="F212" s="9" t="s">
        <v>99</v>
      </c>
      <c r="G212" s="9" t="s">
        <v>137</v>
      </c>
      <c r="H212" s="9" t="s">
        <v>694</v>
      </c>
      <c r="I212" s="9" t="s">
        <v>138</v>
      </c>
      <c r="J212" s="9" t="s">
        <v>171</v>
      </c>
      <c r="K212" s="9" t="s">
        <v>693</v>
      </c>
      <c r="L212" s="9" t="s">
        <v>172</v>
      </c>
      <c r="M212" s="9" t="s">
        <v>171</v>
      </c>
      <c r="N212" s="19">
        <v>4</v>
      </c>
      <c r="O212" s="19">
        <v>13</v>
      </c>
      <c r="P212" s="19">
        <v>1</v>
      </c>
      <c r="Q212" s="19">
        <v>3</v>
      </c>
      <c r="R212" s="19">
        <v>4</v>
      </c>
      <c r="S212" s="19">
        <v>0</v>
      </c>
      <c r="T212" s="19">
        <v>2</v>
      </c>
      <c r="U212" s="19">
        <v>1</v>
      </c>
      <c r="V212" s="19">
        <v>2</v>
      </c>
      <c r="W212" s="19">
        <v>0</v>
      </c>
    </row>
    <row r="213" spans="1:23" x14ac:dyDescent="0.25">
      <c r="A213" s="9" t="s">
        <v>628</v>
      </c>
      <c r="B213" s="9" t="s">
        <v>627</v>
      </c>
      <c r="C213" s="9" t="s">
        <v>626</v>
      </c>
      <c r="D213" s="9" t="s">
        <v>98</v>
      </c>
      <c r="E213" s="9" t="s">
        <v>661</v>
      </c>
      <c r="F213" s="9" t="s">
        <v>99</v>
      </c>
      <c r="G213" s="9" t="s">
        <v>137</v>
      </c>
      <c r="H213" s="9" t="s">
        <v>694</v>
      </c>
      <c r="I213" s="9" t="s">
        <v>138</v>
      </c>
      <c r="J213" s="9" t="s">
        <v>173</v>
      </c>
      <c r="K213" s="9" t="s">
        <v>695</v>
      </c>
      <c r="L213" s="9" t="s">
        <v>174</v>
      </c>
      <c r="M213" s="9" t="s">
        <v>173</v>
      </c>
      <c r="N213" s="19">
        <v>14</v>
      </c>
      <c r="O213" s="19">
        <v>61</v>
      </c>
      <c r="P213" s="19">
        <v>4</v>
      </c>
      <c r="Q213" s="19">
        <v>11</v>
      </c>
      <c r="R213" s="19">
        <v>17</v>
      </c>
      <c r="S213" s="19">
        <v>0</v>
      </c>
      <c r="T213" s="19">
        <v>2</v>
      </c>
      <c r="U213" s="19">
        <v>12</v>
      </c>
      <c r="V213" s="19">
        <v>15</v>
      </c>
      <c r="W213" s="19">
        <v>0</v>
      </c>
    </row>
    <row r="214" spans="1:23" x14ac:dyDescent="0.25">
      <c r="A214" s="9" t="s">
        <v>628</v>
      </c>
      <c r="B214" s="9" t="s">
        <v>627</v>
      </c>
      <c r="C214" s="9" t="s">
        <v>626</v>
      </c>
      <c r="D214" s="9" t="s">
        <v>98</v>
      </c>
      <c r="E214" s="9" t="s">
        <v>661</v>
      </c>
      <c r="F214" s="9" t="s">
        <v>99</v>
      </c>
      <c r="G214" s="9" t="s">
        <v>100</v>
      </c>
      <c r="H214" s="9" t="s">
        <v>688</v>
      </c>
      <c r="I214" s="9" t="s">
        <v>101</v>
      </c>
      <c r="J214" s="9" t="s">
        <v>100</v>
      </c>
      <c r="K214" s="9" t="s">
        <v>692</v>
      </c>
      <c r="L214" s="9" t="s">
        <v>125</v>
      </c>
      <c r="M214" s="9" t="s">
        <v>100</v>
      </c>
      <c r="N214" s="19">
        <v>1805</v>
      </c>
      <c r="O214" s="19">
        <v>6043</v>
      </c>
      <c r="P214" s="19">
        <v>612</v>
      </c>
      <c r="Q214" s="19">
        <v>1160</v>
      </c>
      <c r="R214" s="19">
        <v>1046</v>
      </c>
      <c r="S214" s="19">
        <v>49</v>
      </c>
      <c r="T214" s="19">
        <v>571</v>
      </c>
      <c r="U214" s="19">
        <v>1079</v>
      </c>
      <c r="V214" s="19">
        <v>1457</v>
      </c>
      <c r="W214" s="19">
        <v>64</v>
      </c>
    </row>
    <row r="215" spans="1:23" x14ac:dyDescent="0.25">
      <c r="A215" s="9" t="s">
        <v>628</v>
      </c>
      <c r="B215" s="9" t="s">
        <v>627</v>
      </c>
      <c r="C215" s="9" t="s">
        <v>626</v>
      </c>
      <c r="D215" s="9" t="s">
        <v>98</v>
      </c>
      <c r="E215" s="9" t="s">
        <v>661</v>
      </c>
      <c r="F215" s="9" t="s">
        <v>99</v>
      </c>
      <c r="G215" s="9" t="s">
        <v>100</v>
      </c>
      <c r="H215" s="9" t="s">
        <v>688</v>
      </c>
      <c r="I215" s="9" t="s">
        <v>101</v>
      </c>
      <c r="J215" s="9" t="s">
        <v>102</v>
      </c>
      <c r="K215" s="9" t="s">
        <v>691</v>
      </c>
      <c r="L215" s="9" t="s">
        <v>103</v>
      </c>
      <c r="M215" s="9" t="s">
        <v>102</v>
      </c>
      <c r="N215" s="19">
        <v>3</v>
      </c>
      <c r="O215" s="19">
        <v>12</v>
      </c>
      <c r="P215" s="19">
        <v>2</v>
      </c>
      <c r="Q215" s="19">
        <v>0</v>
      </c>
      <c r="R215" s="19">
        <v>3</v>
      </c>
      <c r="S215" s="19">
        <v>0</v>
      </c>
      <c r="T215" s="19">
        <v>4</v>
      </c>
      <c r="U215" s="19">
        <v>0</v>
      </c>
      <c r="V215" s="19">
        <v>3</v>
      </c>
      <c r="W215" s="19">
        <v>0</v>
      </c>
    </row>
    <row r="216" spans="1:23" x14ac:dyDescent="0.25">
      <c r="A216" s="9" t="s">
        <v>628</v>
      </c>
      <c r="B216" s="9" t="s">
        <v>627</v>
      </c>
      <c r="C216" s="9" t="s">
        <v>626</v>
      </c>
      <c r="D216" s="9" t="s">
        <v>98</v>
      </c>
      <c r="E216" s="9" t="s">
        <v>661</v>
      </c>
      <c r="F216" s="9" t="s">
        <v>99</v>
      </c>
      <c r="G216" s="9" t="s">
        <v>100</v>
      </c>
      <c r="H216" s="9" t="s">
        <v>688</v>
      </c>
      <c r="I216" s="9" t="s">
        <v>101</v>
      </c>
      <c r="J216" s="9" t="s">
        <v>118</v>
      </c>
      <c r="K216" s="9" t="s">
        <v>690</v>
      </c>
      <c r="L216" s="9" t="s">
        <v>119</v>
      </c>
      <c r="M216" s="9" t="s">
        <v>118</v>
      </c>
      <c r="N216" s="19">
        <v>3</v>
      </c>
      <c r="O216" s="19">
        <v>7</v>
      </c>
      <c r="P216" s="19">
        <v>1</v>
      </c>
      <c r="Q216" s="19">
        <v>3</v>
      </c>
      <c r="R216" s="19">
        <v>2</v>
      </c>
      <c r="S216" s="19">
        <v>0</v>
      </c>
      <c r="T216" s="19">
        <v>0</v>
      </c>
      <c r="U216" s="19">
        <v>0</v>
      </c>
      <c r="V216" s="19">
        <v>1</v>
      </c>
      <c r="W216" s="19">
        <v>0</v>
      </c>
    </row>
    <row r="217" spans="1:23" x14ac:dyDescent="0.25">
      <c r="A217" s="9" t="s">
        <v>628</v>
      </c>
      <c r="B217" s="9" t="s">
        <v>627</v>
      </c>
      <c r="C217" s="9" t="s">
        <v>626</v>
      </c>
      <c r="D217" s="9" t="s">
        <v>98</v>
      </c>
      <c r="E217" s="9" t="s">
        <v>661</v>
      </c>
      <c r="F217" s="9" t="s">
        <v>99</v>
      </c>
      <c r="G217" s="9" t="s">
        <v>100</v>
      </c>
      <c r="H217" s="9" t="s">
        <v>688</v>
      </c>
      <c r="I217" s="9" t="s">
        <v>101</v>
      </c>
      <c r="J217" s="9" t="s">
        <v>149</v>
      </c>
      <c r="K217" s="9" t="s">
        <v>689</v>
      </c>
      <c r="L217" s="9" t="s">
        <v>150</v>
      </c>
      <c r="M217" s="9" t="s">
        <v>149</v>
      </c>
      <c r="N217" s="19">
        <v>9</v>
      </c>
      <c r="O217" s="19">
        <v>31</v>
      </c>
      <c r="P217" s="19">
        <v>2</v>
      </c>
      <c r="Q217" s="19">
        <v>9</v>
      </c>
      <c r="R217" s="19">
        <v>4</v>
      </c>
      <c r="S217" s="19">
        <v>0</v>
      </c>
      <c r="T217" s="19">
        <v>2</v>
      </c>
      <c r="U217" s="19">
        <v>6</v>
      </c>
      <c r="V217" s="19">
        <v>8</v>
      </c>
      <c r="W217" s="19">
        <v>0</v>
      </c>
    </row>
    <row r="218" spans="1:23" x14ac:dyDescent="0.25">
      <c r="A218" s="9" t="s">
        <v>628</v>
      </c>
      <c r="B218" s="9" t="s">
        <v>627</v>
      </c>
      <c r="C218" s="9" t="s">
        <v>626</v>
      </c>
      <c r="D218" s="9" t="s">
        <v>98</v>
      </c>
      <c r="E218" s="9" t="s">
        <v>661</v>
      </c>
      <c r="F218" s="9" t="s">
        <v>99</v>
      </c>
      <c r="G218" s="9" t="s">
        <v>100</v>
      </c>
      <c r="H218" s="9" t="s">
        <v>688</v>
      </c>
      <c r="I218" s="9" t="s">
        <v>101</v>
      </c>
      <c r="J218" s="9" t="s">
        <v>144</v>
      </c>
      <c r="K218" s="9" t="s">
        <v>687</v>
      </c>
      <c r="L218" s="9" t="s">
        <v>145</v>
      </c>
      <c r="M218" s="9" t="s">
        <v>144</v>
      </c>
      <c r="N218" s="19">
        <v>2</v>
      </c>
      <c r="O218" s="19">
        <v>10</v>
      </c>
      <c r="P218" s="19">
        <v>1</v>
      </c>
      <c r="Q218" s="19">
        <v>0</v>
      </c>
      <c r="R218" s="19">
        <v>5</v>
      </c>
      <c r="S218" s="19">
        <v>0</v>
      </c>
      <c r="T218" s="19">
        <v>0</v>
      </c>
      <c r="U218" s="19">
        <v>0</v>
      </c>
      <c r="V218" s="19">
        <v>4</v>
      </c>
      <c r="W218" s="19">
        <v>0</v>
      </c>
    </row>
    <row r="219" spans="1:23" x14ac:dyDescent="0.25">
      <c r="A219" s="9" t="s">
        <v>628</v>
      </c>
      <c r="B219" s="9" t="s">
        <v>627</v>
      </c>
      <c r="C219" s="9" t="s">
        <v>626</v>
      </c>
      <c r="D219" s="9" t="s">
        <v>98</v>
      </c>
      <c r="E219" s="9" t="s">
        <v>661</v>
      </c>
      <c r="F219" s="9" t="s">
        <v>99</v>
      </c>
      <c r="G219" s="9" t="s">
        <v>153</v>
      </c>
      <c r="H219" s="9" t="s">
        <v>701</v>
      </c>
      <c r="I219" s="9" t="s">
        <v>154</v>
      </c>
      <c r="J219" s="9" t="s">
        <v>153</v>
      </c>
      <c r="K219" s="9" t="s">
        <v>704</v>
      </c>
      <c r="L219" s="9" t="s">
        <v>168</v>
      </c>
      <c r="M219" s="9" t="s">
        <v>153</v>
      </c>
      <c r="N219" s="19">
        <v>720</v>
      </c>
      <c r="O219" s="19">
        <v>2779</v>
      </c>
      <c r="P219" s="19">
        <v>294</v>
      </c>
      <c r="Q219" s="19">
        <v>529</v>
      </c>
      <c r="R219" s="19">
        <v>480</v>
      </c>
      <c r="S219" s="19">
        <v>20</v>
      </c>
      <c r="T219" s="19">
        <v>276</v>
      </c>
      <c r="U219" s="19">
        <v>504</v>
      </c>
      <c r="V219" s="19">
        <v>653</v>
      </c>
      <c r="W219" s="19">
        <v>24</v>
      </c>
    </row>
    <row r="220" spans="1:23" x14ac:dyDescent="0.25">
      <c r="A220" s="9" t="s">
        <v>628</v>
      </c>
      <c r="B220" s="9" t="s">
        <v>627</v>
      </c>
      <c r="C220" s="9" t="s">
        <v>626</v>
      </c>
      <c r="D220" s="9" t="s">
        <v>98</v>
      </c>
      <c r="E220" s="9" t="s">
        <v>661</v>
      </c>
      <c r="F220" s="9" t="s">
        <v>99</v>
      </c>
      <c r="G220" s="9" t="s">
        <v>153</v>
      </c>
      <c r="H220" s="9" t="s">
        <v>701</v>
      </c>
      <c r="I220" s="9" t="s">
        <v>154</v>
      </c>
      <c r="J220" s="9" t="s">
        <v>166</v>
      </c>
      <c r="K220" s="9" t="s">
        <v>703</v>
      </c>
      <c r="L220" s="9" t="s">
        <v>167</v>
      </c>
      <c r="M220" s="9" t="s">
        <v>166</v>
      </c>
      <c r="N220" s="19">
        <v>73</v>
      </c>
      <c r="O220" s="19">
        <v>275</v>
      </c>
      <c r="P220" s="19">
        <v>30</v>
      </c>
      <c r="Q220" s="19">
        <v>62</v>
      </c>
      <c r="R220" s="19">
        <v>44</v>
      </c>
      <c r="S220" s="19">
        <v>0</v>
      </c>
      <c r="T220" s="19">
        <v>26</v>
      </c>
      <c r="U220" s="19">
        <v>41</v>
      </c>
      <c r="V220" s="19">
        <v>68</v>
      </c>
      <c r="W220" s="19">
        <v>4</v>
      </c>
    </row>
    <row r="221" spans="1:23" x14ac:dyDescent="0.25">
      <c r="A221" s="9" t="s">
        <v>628</v>
      </c>
      <c r="B221" s="9" t="s">
        <v>627</v>
      </c>
      <c r="C221" s="9" t="s">
        <v>626</v>
      </c>
      <c r="D221" s="9" t="s">
        <v>98</v>
      </c>
      <c r="E221" s="9" t="s">
        <v>661</v>
      </c>
      <c r="F221" s="9" t="s">
        <v>99</v>
      </c>
      <c r="G221" s="9" t="s">
        <v>153</v>
      </c>
      <c r="H221" s="9" t="s">
        <v>701</v>
      </c>
      <c r="I221" s="9" t="s">
        <v>154</v>
      </c>
      <c r="J221" s="9" t="s">
        <v>157</v>
      </c>
      <c r="K221" s="9" t="s">
        <v>702</v>
      </c>
      <c r="L221" s="9" t="s">
        <v>158</v>
      </c>
      <c r="M221" s="9" t="s">
        <v>1002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</row>
    <row r="222" spans="1:23" x14ac:dyDescent="0.25">
      <c r="A222" s="9" t="s">
        <v>628</v>
      </c>
      <c r="B222" s="9" t="s">
        <v>627</v>
      </c>
      <c r="C222" s="9" t="s">
        <v>626</v>
      </c>
      <c r="D222" s="9" t="s">
        <v>98</v>
      </c>
      <c r="E222" s="9" t="s">
        <v>661</v>
      </c>
      <c r="F222" s="9" t="s">
        <v>99</v>
      </c>
      <c r="G222" s="9" t="s">
        <v>153</v>
      </c>
      <c r="H222" s="9" t="s">
        <v>701</v>
      </c>
      <c r="I222" s="9" t="s">
        <v>154</v>
      </c>
      <c r="J222" s="9" t="s">
        <v>155</v>
      </c>
      <c r="K222" s="9" t="s">
        <v>700</v>
      </c>
      <c r="L222" s="9" t="s">
        <v>156</v>
      </c>
      <c r="M222" s="9" t="s">
        <v>155</v>
      </c>
      <c r="N222" s="19">
        <v>12</v>
      </c>
      <c r="O222" s="19">
        <v>50</v>
      </c>
      <c r="P222" s="19">
        <v>1</v>
      </c>
      <c r="Q222" s="19">
        <v>13</v>
      </c>
      <c r="R222" s="19">
        <v>5</v>
      </c>
      <c r="S222" s="19">
        <v>2</v>
      </c>
      <c r="T222" s="19">
        <v>0</v>
      </c>
      <c r="U222" s="19">
        <v>12</v>
      </c>
      <c r="V222" s="19">
        <v>16</v>
      </c>
      <c r="W222" s="19">
        <v>1</v>
      </c>
    </row>
    <row r="223" spans="1:23" x14ac:dyDescent="0.25">
      <c r="A223" s="9" t="s">
        <v>628</v>
      </c>
      <c r="B223" s="9" t="s">
        <v>627</v>
      </c>
      <c r="C223" s="9" t="s">
        <v>626</v>
      </c>
      <c r="D223" s="9" t="s">
        <v>98</v>
      </c>
      <c r="E223" s="9" t="s">
        <v>661</v>
      </c>
      <c r="F223" s="9" t="s">
        <v>99</v>
      </c>
      <c r="G223" s="9" t="s">
        <v>132</v>
      </c>
      <c r="H223" s="9" t="s">
        <v>698</v>
      </c>
      <c r="I223" s="9" t="s">
        <v>133</v>
      </c>
      <c r="J223" s="9" t="s">
        <v>132</v>
      </c>
      <c r="K223" s="9" t="s">
        <v>699</v>
      </c>
      <c r="L223" s="9" t="s">
        <v>134</v>
      </c>
      <c r="M223" s="9" t="s">
        <v>132</v>
      </c>
      <c r="N223" s="19">
        <v>6099</v>
      </c>
      <c r="O223" s="19">
        <v>31447</v>
      </c>
      <c r="P223" s="19">
        <v>3263</v>
      </c>
      <c r="Q223" s="19">
        <v>6109</v>
      </c>
      <c r="R223" s="19">
        <v>5569</v>
      </c>
      <c r="S223" s="19">
        <v>217</v>
      </c>
      <c r="T223" s="19">
        <v>3057</v>
      </c>
      <c r="U223" s="19">
        <v>5642</v>
      </c>
      <c r="V223" s="19">
        <v>7343</v>
      </c>
      <c r="W223" s="19">
        <v>246</v>
      </c>
    </row>
    <row r="224" spans="1:23" x14ac:dyDescent="0.25">
      <c r="A224" s="9" t="s">
        <v>628</v>
      </c>
      <c r="B224" s="9" t="s">
        <v>627</v>
      </c>
      <c r="C224" s="9" t="s">
        <v>626</v>
      </c>
      <c r="D224" s="9" t="s">
        <v>98</v>
      </c>
      <c r="E224" s="9" t="s">
        <v>661</v>
      </c>
      <c r="F224" s="9" t="s">
        <v>99</v>
      </c>
      <c r="G224" s="9" t="s">
        <v>132</v>
      </c>
      <c r="H224" s="9" t="s">
        <v>698</v>
      </c>
      <c r="I224" s="9" t="s">
        <v>133</v>
      </c>
      <c r="J224" s="9" t="s">
        <v>164</v>
      </c>
      <c r="K224" s="9" t="s">
        <v>697</v>
      </c>
      <c r="L224" s="9" t="s">
        <v>165</v>
      </c>
      <c r="M224" s="9" t="s">
        <v>164</v>
      </c>
      <c r="N224" s="19">
        <v>46</v>
      </c>
      <c r="O224" s="19">
        <v>184</v>
      </c>
      <c r="P224" s="19">
        <v>18</v>
      </c>
      <c r="Q224" s="19">
        <v>35</v>
      </c>
      <c r="R224" s="19">
        <v>34</v>
      </c>
      <c r="S224" s="19">
        <v>2</v>
      </c>
      <c r="T224" s="19">
        <v>11</v>
      </c>
      <c r="U224" s="19">
        <v>42</v>
      </c>
      <c r="V224" s="19">
        <v>46</v>
      </c>
      <c r="W224" s="19">
        <v>0</v>
      </c>
    </row>
    <row r="225" spans="1:23" x14ac:dyDescent="0.25">
      <c r="A225" s="9" t="s">
        <v>628</v>
      </c>
      <c r="B225" s="9" t="s">
        <v>627</v>
      </c>
      <c r="C225" s="9" t="s">
        <v>626</v>
      </c>
      <c r="D225" s="9" t="s">
        <v>98</v>
      </c>
      <c r="E225" s="9" t="s">
        <v>661</v>
      </c>
      <c r="F225" s="9" t="s">
        <v>99</v>
      </c>
      <c r="G225" s="9" t="s">
        <v>110</v>
      </c>
      <c r="H225" s="9" t="s">
        <v>684</v>
      </c>
      <c r="I225" s="9" t="s">
        <v>111</v>
      </c>
      <c r="J225" s="9" t="s">
        <v>122</v>
      </c>
      <c r="K225" s="9" t="s">
        <v>683</v>
      </c>
      <c r="L225" s="9" t="s">
        <v>123</v>
      </c>
      <c r="M225" s="9" t="s">
        <v>122</v>
      </c>
      <c r="N225" s="19">
        <v>886</v>
      </c>
      <c r="O225" s="19">
        <v>4192</v>
      </c>
      <c r="P225" s="19">
        <v>444</v>
      </c>
      <c r="Q225" s="19">
        <v>922</v>
      </c>
      <c r="R225" s="19">
        <v>501</v>
      </c>
      <c r="S225" s="19">
        <v>17</v>
      </c>
      <c r="T225" s="19">
        <v>422</v>
      </c>
      <c r="U225" s="19">
        <v>857</v>
      </c>
      <c r="V225" s="19">
        <v>991</v>
      </c>
      <c r="W225" s="19">
        <v>38</v>
      </c>
    </row>
    <row r="226" spans="1:23" x14ac:dyDescent="0.25">
      <c r="A226" s="9" t="s">
        <v>628</v>
      </c>
      <c r="B226" s="9" t="s">
        <v>627</v>
      </c>
      <c r="C226" s="9" t="s">
        <v>626</v>
      </c>
      <c r="D226" s="9" t="s">
        <v>98</v>
      </c>
      <c r="E226" s="9" t="s">
        <v>661</v>
      </c>
      <c r="F226" s="9" t="s">
        <v>99</v>
      </c>
      <c r="G226" s="9" t="s">
        <v>107</v>
      </c>
      <c r="H226" s="9" t="s">
        <v>676</v>
      </c>
      <c r="I226" s="9" t="s">
        <v>108</v>
      </c>
      <c r="J226" s="9" t="s">
        <v>107</v>
      </c>
      <c r="K226" s="9" t="s">
        <v>681</v>
      </c>
      <c r="L226" s="9" t="s">
        <v>109</v>
      </c>
      <c r="M226" s="9" t="s">
        <v>107</v>
      </c>
      <c r="N226" s="19">
        <v>2204</v>
      </c>
      <c r="O226" s="19">
        <v>9733</v>
      </c>
      <c r="P226" s="19">
        <v>1011</v>
      </c>
      <c r="Q226" s="19">
        <v>1893</v>
      </c>
      <c r="R226" s="19">
        <v>1718</v>
      </c>
      <c r="S226" s="19">
        <v>64</v>
      </c>
      <c r="T226" s="19">
        <v>943</v>
      </c>
      <c r="U226" s="19">
        <v>1761</v>
      </c>
      <c r="V226" s="19">
        <v>2270</v>
      </c>
      <c r="W226" s="19">
        <v>74</v>
      </c>
    </row>
    <row r="227" spans="1:23" x14ac:dyDescent="0.25">
      <c r="A227" s="9" t="s">
        <v>628</v>
      </c>
      <c r="B227" s="9" t="s">
        <v>627</v>
      </c>
      <c r="C227" s="9" t="s">
        <v>626</v>
      </c>
      <c r="D227" s="9" t="s">
        <v>98</v>
      </c>
      <c r="E227" s="9" t="s">
        <v>661</v>
      </c>
      <c r="F227" s="9" t="s">
        <v>99</v>
      </c>
      <c r="G227" s="9" t="s">
        <v>107</v>
      </c>
      <c r="H227" s="9" t="s">
        <v>676</v>
      </c>
      <c r="I227" s="9" t="s">
        <v>108</v>
      </c>
      <c r="J227" s="9" t="s">
        <v>128</v>
      </c>
      <c r="K227" s="9" t="s">
        <v>675</v>
      </c>
      <c r="L227" s="9" t="s">
        <v>129</v>
      </c>
      <c r="M227" s="9" t="s">
        <v>128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  <c r="V227" s="19">
        <v>0</v>
      </c>
      <c r="W227" s="19">
        <v>0</v>
      </c>
    </row>
    <row r="228" spans="1:23" x14ac:dyDescent="0.25">
      <c r="A228" s="9" t="s">
        <v>628</v>
      </c>
      <c r="B228" s="9" t="s">
        <v>627</v>
      </c>
      <c r="C228" s="9" t="s">
        <v>626</v>
      </c>
      <c r="D228" s="9" t="s">
        <v>98</v>
      </c>
      <c r="E228" s="9" t="s">
        <v>661</v>
      </c>
      <c r="F228" s="9" t="s">
        <v>99</v>
      </c>
      <c r="G228" s="9" t="s">
        <v>107</v>
      </c>
      <c r="H228" s="9" t="s">
        <v>676</v>
      </c>
      <c r="I228" s="9" t="s">
        <v>108</v>
      </c>
      <c r="J228" s="9" t="s">
        <v>116</v>
      </c>
      <c r="K228" s="9" t="s">
        <v>682</v>
      </c>
      <c r="L228" s="9" t="s">
        <v>117</v>
      </c>
      <c r="M228" s="9" t="s">
        <v>116</v>
      </c>
      <c r="N228" s="19">
        <v>97</v>
      </c>
      <c r="O228" s="19">
        <v>421</v>
      </c>
      <c r="P228" s="19">
        <v>50</v>
      </c>
      <c r="Q228" s="19">
        <v>68</v>
      </c>
      <c r="R228" s="19">
        <v>54</v>
      </c>
      <c r="S228" s="19">
        <v>5</v>
      </c>
      <c r="T228" s="19">
        <v>41</v>
      </c>
      <c r="U228" s="19">
        <v>84</v>
      </c>
      <c r="V228" s="19">
        <v>115</v>
      </c>
      <c r="W228" s="19">
        <v>4</v>
      </c>
    </row>
    <row r="229" spans="1:23" x14ac:dyDescent="0.25">
      <c r="A229" s="9" t="s">
        <v>628</v>
      </c>
      <c r="B229" s="9" t="s">
        <v>627</v>
      </c>
      <c r="C229" s="9" t="s">
        <v>626</v>
      </c>
      <c r="D229" s="9" t="s">
        <v>98</v>
      </c>
      <c r="E229" s="9" t="s">
        <v>661</v>
      </c>
      <c r="F229" s="9" t="s">
        <v>99</v>
      </c>
      <c r="G229" s="9" t="s">
        <v>107</v>
      </c>
      <c r="H229" s="9" t="s">
        <v>676</v>
      </c>
      <c r="I229" s="9" t="s">
        <v>108</v>
      </c>
      <c r="J229" s="9" t="s">
        <v>120</v>
      </c>
      <c r="K229" s="9" t="s">
        <v>677</v>
      </c>
      <c r="L229" s="9" t="s">
        <v>121</v>
      </c>
      <c r="M229" s="9" t="s">
        <v>120</v>
      </c>
      <c r="N229" s="19">
        <v>75</v>
      </c>
      <c r="O229" s="19">
        <v>299</v>
      </c>
      <c r="P229" s="19">
        <v>27</v>
      </c>
      <c r="Q229" s="19">
        <v>67</v>
      </c>
      <c r="R229" s="19">
        <v>45</v>
      </c>
      <c r="S229" s="19">
        <v>3</v>
      </c>
      <c r="T229" s="19">
        <v>15</v>
      </c>
      <c r="U229" s="19">
        <v>60</v>
      </c>
      <c r="V229" s="19">
        <v>82</v>
      </c>
      <c r="W229" s="19">
        <v>0</v>
      </c>
    </row>
    <row r="230" spans="1:23" x14ac:dyDescent="0.25">
      <c r="A230" s="9" t="s">
        <v>628</v>
      </c>
      <c r="B230" s="9" t="s">
        <v>627</v>
      </c>
      <c r="C230" s="9" t="s">
        <v>626</v>
      </c>
      <c r="D230" s="9" t="s">
        <v>98</v>
      </c>
      <c r="E230" s="9" t="s">
        <v>661</v>
      </c>
      <c r="F230" s="9" t="s">
        <v>99</v>
      </c>
      <c r="G230" s="9" t="s">
        <v>107</v>
      </c>
      <c r="H230" s="9" t="s">
        <v>676</v>
      </c>
      <c r="I230" s="9" t="s">
        <v>108</v>
      </c>
      <c r="J230" s="9" t="s">
        <v>142</v>
      </c>
      <c r="K230" s="9" t="s">
        <v>680</v>
      </c>
      <c r="L230" s="9" t="s">
        <v>143</v>
      </c>
      <c r="M230" s="9" t="s">
        <v>142</v>
      </c>
      <c r="N230" s="19">
        <v>3</v>
      </c>
      <c r="O230" s="19">
        <v>15</v>
      </c>
      <c r="P230" s="19">
        <v>0</v>
      </c>
      <c r="Q230" s="19">
        <v>4</v>
      </c>
      <c r="R230" s="19">
        <v>2</v>
      </c>
      <c r="S230" s="19">
        <v>0</v>
      </c>
      <c r="T230" s="19">
        <v>2</v>
      </c>
      <c r="U230" s="19">
        <v>4</v>
      </c>
      <c r="V230" s="19">
        <v>3</v>
      </c>
      <c r="W230" s="19">
        <v>0</v>
      </c>
    </row>
    <row r="231" spans="1:23" x14ac:dyDescent="0.25">
      <c r="A231" s="9" t="s">
        <v>628</v>
      </c>
      <c r="B231" s="9" t="s">
        <v>627</v>
      </c>
      <c r="C231" s="9" t="s">
        <v>626</v>
      </c>
      <c r="D231" s="9" t="s">
        <v>98</v>
      </c>
      <c r="E231" s="9" t="s">
        <v>661</v>
      </c>
      <c r="F231" s="9" t="s">
        <v>99</v>
      </c>
      <c r="G231" s="9" t="s">
        <v>107</v>
      </c>
      <c r="H231" s="9" t="s">
        <v>676</v>
      </c>
      <c r="I231" s="9" t="s">
        <v>108</v>
      </c>
      <c r="J231" s="9" t="s">
        <v>140</v>
      </c>
      <c r="K231" s="9" t="s">
        <v>679</v>
      </c>
      <c r="L231" s="9" t="s">
        <v>141</v>
      </c>
      <c r="M231" s="9" t="s">
        <v>1003</v>
      </c>
      <c r="N231" s="19">
        <v>24</v>
      </c>
      <c r="O231" s="19">
        <v>74</v>
      </c>
      <c r="P231" s="19">
        <v>10</v>
      </c>
      <c r="Q231" s="19">
        <v>11</v>
      </c>
      <c r="R231" s="19">
        <v>6</v>
      </c>
      <c r="S231" s="19">
        <v>0</v>
      </c>
      <c r="T231" s="19">
        <v>9</v>
      </c>
      <c r="U231" s="19">
        <v>15</v>
      </c>
      <c r="V231" s="19">
        <v>22</v>
      </c>
      <c r="W231" s="19">
        <v>1</v>
      </c>
    </row>
    <row r="232" spans="1:23" x14ac:dyDescent="0.25">
      <c r="A232" s="9" t="s">
        <v>628</v>
      </c>
      <c r="B232" s="9" t="s">
        <v>627</v>
      </c>
      <c r="C232" s="9" t="s">
        <v>626</v>
      </c>
      <c r="D232" s="9" t="s">
        <v>98</v>
      </c>
      <c r="E232" s="9" t="s">
        <v>661</v>
      </c>
      <c r="F232" s="9" t="s">
        <v>99</v>
      </c>
      <c r="G232" s="9" t="s">
        <v>146</v>
      </c>
      <c r="H232" s="9" t="s">
        <v>672</v>
      </c>
      <c r="I232" s="9" t="s">
        <v>147</v>
      </c>
      <c r="J232" s="9" t="s">
        <v>146</v>
      </c>
      <c r="K232" s="9" t="s">
        <v>673</v>
      </c>
      <c r="L232" s="9" t="s">
        <v>148</v>
      </c>
      <c r="M232" s="9" t="s">
        <v>146</v>
      </c>
      <c r="N232" s="19">
        <v>1028</v>
      </c>
      <c r="O232" s="19">
        <v>4467</v>
      </c>
      <c r="P232" s="19">
        <v>479</v>
      </c>
      <c r="Q232" s="19">
        <v>970</v>
      </c>
      <c r="R232" s="19">
        <v>599</v>
      </c>
      <c r="S232" s="19">
        <v>16</v>
      </c>
      <c r="T232" s="19">
        <v>474</v>
      </c>
      <c r="U232" s="19">
        <v>820</v>
      </c>
      <c r="V232" s="19">
        <v>1081</v>
      </c>
      <c r="W232" s="19">
        <v>26</v>
      </c>
    </row>
    <row r="233" spans="1:23" x14ac:dyDescent="0.25">
      <c r="A233" s="9" t="s">
        <v>628</v>
      </c>
      <c r="B233" s="9" t="s">
        <v>627</v>
      </c>
      <c r="C233" s="9" t="s">
        <v>626</v>
      </c>
      <c r="D233" s="9" t="s">
        <v>98</v>
      </c>
      <c r="E233" s="9" t="s">
        <v>661</v>
      </c>
      <c r="F233" s="9" t="s">
        <v>99</v>
      </c>
      <c r="G233" s="9" t="s">
        <v>146</v>
      </c>
      <c r="H233" s="9" t="s">
        <v>672</v>
      </c>
      <c r="I233" s="9" t="s">
        <v>147</v>
      </c>
      <c r="J233" s="9" t="s">
        <v>169</v>
      </c>
      <c r="K233" s="9" t="s">
        <v>671</v>
      </c>
      <c r="L233" s="9" t="s">
        <v>170</v>
      </c>
      <c r="M233" s="9" t="s">
        <v>1004</v>
      </c>
      <c r="N233" s="19">
        <v>125</v>
      </c>
      <c r="O233" s="19">
        <v>497</v>
      </c>
      <c r="P233" s="19">
        <v>43</v>
      </c>
      <c r="Q233" s="19">
        <v>97</v>
      </c>
      <c r="R233" s="19">
        <v>76</v>
      </c>
      <c r="S233" s="19">
        <v>5</v>
      </c>
      <c r="T233" s="19">
        <v>50</v>
      </c>
      <c r="U233" s="19">
        <v>94</v>
      </c>
      <c r="V233" s="19">
        <v>129</v>
      </c>
      <c r="W233" s="19">
        <v>3</v>
      </c>
    </row>
    <row r="234" spans="1:23" x14ac:dyDescent="0.25">
      <c r="A234" s="9" t="s">
        <v>628</v>
      </c>
      <c r="B234" s="9" t="s">
        <v>627</v>
      </c>
      <c r="C234" s="9" t="s">
        <v>626</v>
      </c>
      <c r="D234" s="9" t="s">
        <v>98</v>
      </c>
      <c r="E234" s="9" t="s">
        <v>661</v>
      </c>
      <c r="F234" s="9" t="s">
        <v>99</v>
      </c>
      <c r="G234" s="9" t="s">
        <v>146</v>
      </c>
      <c r="H234" s="9" t="s">
        <v>672</v>
      </c>
      <c r="I234" s="9" t="s">
        <v>147</v>
      </c>
      <c r="J234" s="9" t="s">
        <v>175</v>
      </c>
      <c r="K234" s="9" t="s">
        <v>674</v>
      </c>
      <c r="L234" s="9" t="s">
        <v>176</v>
      </c>
      <c r="M234" s="9" t="s">
        <v>175</v>
      </c>
      <c r="N234" s="19">
        <v>197</v>
      </c>
      <c r="O234" s="19">
        <v>847</v>
      </c>
      <c r="P234" s="19">
        <v>52</v>
      </c>
      <c r="Q234" s="19">
        <v>133</v>
      </c>
      <c r="R234" s="19">
        <v>219</v>
      </c>
      <c r="S234" s="19">
        <v>12</v>
      </c>
      <c r="T234" s="19">
        <v>46</v>
      </c>
      <c r="U234" s="19">
        <v>152</v>
      </c>
      <c r="V234" s="19">
        <v>223</v>
      </c>
      <c r="W234" s="19">
        <v>10</v>
      </c>
    </row>
    <row r="235" spans="1:23" x14ac:dyDescent="0.25">
      <c r="A235" s="9" t="s">
        <v>628</v>
      </c>
      <c r="B235" s="9" t="s">
        <v>627</v>
      </c>
      <c r="C235" s="9" t="s">
        <v>626</v>
      </c>
      <c r="D235" s="9" t="s">
        <v>98</v>
      </c>
      <c r="E235" s="9" t="s">
        <v>661</v>
      </c>
      <c r="F235" s="9" t="s">
        <v>99</v>
      </c>
      <c r="G235" s="9" t="s">
        <v>98</v>
      </c>
      <c r="H235" s="9" t="s">
        <v>664</v>
      </c>
      <c r="I235" s="9" t="s">
        <v>104</v>
      </c>
      <c r="J235" s="9" t="s">
        <v>151</v>
      </c>
      <c r="K235" s="9" t="s">
        <v>666</v>
      </c>
      <c r="L235" s="9" t="s">
        <v>152</v>
      </c>
      <c r="M235" s="9" t="s">
        <v>151</v>
      </c>
      <c r="N235" s="19">
        <v>249</v>
      </c>
      <c r="O235" s="19">
        <v>899</v>
      </c>
      <c r="P235" s="19">
        <v>78</v>
      </c>
      <c r="Q235" s="19">
        <v>168</v>
      </c>
      <c r="R235" s="19">
        <v>180</v>
      </c>
      <c r="S235" s="19">
        <v>2</v>
      </c>
      <c r="T235" s="19">
        <v>92</v>
      </c>
      <c r="U235" s="19">
        <v>147</v>
      </c>
      <c r="V235" s="19">
        <v>227</v>
      </c>
      <c r="W235" s="19">
        <v>5</v>
      </c>
    </row>
    <row r="236" spans="1:23" x14ac:dyDescent="0.25">
      <c r="A236" s="9" t="s">
        <v>628</v>
      </c>
      <c r="B236" s="9" t="s">
        <v>627</v>
      </c>
      <c r="C236" s="9" t="s">
        <v>626</v>
      </c>
      <c r="D236" s="9" t="s">
        <v>98</v>
      </c>
      <c r="E236" s="9" t="s">
        <v>661</v>
      </c>
      <c r="F236" s="9" t="s">
        <v>99</v>
      </c>
      <c r="G236" s="9" t="s">
        <v>98</v>
      </c>
      <c r="H236" s="9" t="s">
        <v>664</v>
      </c>
      <c r="I236" s="9" t="s">
        <v>104</v>
      </c>
      <c r="J236" s="9" t="s">
        <v>135</v>
      </c>
      <c r="K236" s="9" t="s">
        <v>665</v>
      </c>
      <c r="L236" s="9" t="s">
        <v>136</v>
      </c>
      <c r="M236" s="9" t="s">
        <v>135</v>
      </c>
      <c r="N236" s="19">
        <v>248</v>
      </c>
      <c r="O236" s="19">
        <v>1109</v>
      </c>
      <c r="P236" s="19">
        <v>52</v>
      </c>
      <c r="Q236" s="19">
        <v>238</v>
      </c>
      <c r="R236" s="19">
        <v>191</v>
      </c>
      <c r="S236" s="19">
        <v>4</v>
      </c>
      <c r="T236" s="19">
        <v>60</v>
      </c>
      <c r="U236" s="19">
        <v>262</v>
      </c>
      <c r="V236" s="19">
        <v>298</v>
      </c>
      <c r="W236" s="19">
        <v>4</v>
      </c>
    </row>
    <row r="237" spans="1:23" x14ac:dyDescent="0.25">
      <c r="A237" s="9" t="s">
        <v>628</v>
      </c>
      <c r="B237" s="9" t="s">
        <v>627</v>
      </c>
      <c r="C237" s="9" t="s">
        <v>626</v>
      </c>
      <c r="D237" s="9" t="s">
        <v>98</v>
      </c>
      <c r="E237" s="9" t="s">
        <v>661</v>
      </c>
      <c r="F237" s="9" t="s">
        <v>99</v>
      </c>
      <c r="G237" s="9" t="s">
        <v>159</v>
      </c>
      <c r="H237" s="9" t="s">
        <v>660</v>
      </c>
      <c r="I237" s="9" t="s">
        <v>160</v>
      </c>
      <c r="J237" s="9" t="s">
        <v>159</v>
      </c>
      <c r="K237" s="9" t="s">
        <v>659</v>
      </c>
      <c r="L237" s="9" t="s">
        <v>161</v>
      </c>
      <c r="M237" s="9" t="s">
        <v>159</v>
      </c>
      <c r="N237" s="19">
        <v>998</v>
      </c>
      <c r="O237" s="19">
        <v>3563</v>
      </c>
      <c r="P237" s="19">
        <v>369</v>
      </c>
      <c r="Q237" s="19">
        <v>693</v>
      </c>
      <c r="R237" s="19">
        <v>630</v>
      </c>
      <c r="S237" s="19">
        <v>24</v>
      </c>
      <c r="T237" s="19">
        <v>346</v>
      </c>
      <c r="U237" s="19">
        <v>641</v>
      </c>
      <c r="V237" s="19">
        <v>833</v>
      </c>
      <c r="W237" s="19">
        <v>27</v>
      </c>
    </row>
    <row r="238" spans="1:23" x14ac:dyDescent="0.25">
      <c r="A238" s="9" t="s">
        <v>628</v>
      </c>
      <c r="B238" s="9" t="s">
        <v>627</v>
      </c>
      <c r="C238" s="9" t="s">
        <v>626</v>
      </c>
      <c r="D238" s="9" t="s">
        <v>98</v>
      </c>
      <c r="E238" s="9" t="s">
        <v>661</v>
      </c>
      <c r="F238" s="9" t="s">
        <v>99</v>
      </c>
      <c r="G238" s="9" t="s">
        <v>159</v>
      </c>
      <c r="H238" s="9" t="s">
        <v>660</v>
      </c>
      <c r="I238" s="9" t="s">
        <v>160</v>
      </c>
      <c r="J238" s="9" t="s">
        <v>177</v>
      </c>
      <c r="K238" s="9" t="s">
        <v>662</v>
      </c>
      <c r="L238" s="9" t="s">
        <v>178</v>
      </c>
      <c r="M238" s="9" t="s">
        <v>177</v>
      </c>
      <c r="N238" s="19">
        <v>5</v>
      </c>
      <c r="O238" s="19">
        <v>18</v>
      </c>
      <c r="P238" s="19">
        <v>3</v>
      </c>
      <c r="Q238" s="19">
        <v>5</v>
      </c>
      <c r="R238" s="19">
        <v>3</v>
      </c>
      <c r="S238" s="19">
        <v>0</v>
      </c>
      <c r="T238" s="19">
        <v>0</v>
      </c>
      <c r="U238" s="19">
        <v>2</v>
      </c>
      <c r="V238" s="19">
        <v>5</v>
      </c>
      <c r="W238" s="19">
        <v>0</v>
      </c>
    </row>
    <row r="239" spans="1:23" x14ac:dyDescent="0.25">
      <c r="A239" s="9" t="s">
        <v>628</v>
      </c>
      <c r="B239" s="9" t="s">
        <v>627</v>
      </c>
      <c r="C239" s="9" t="s">
        <v>626</v>
      </c>
      <c r="D239" s="9" t="s">
        <v>460</v>
      </c>
      <c r="E239" s="9" t="s">
        <v>625</v>
      </c>
      <c r="F239" s="9" t="s">
        <v>461</v>
      </c>
      <c r="G239" s="9" t="s">
        <v>485</v>
      </c>
      <c r="H239" s="9" t="s">
        <v>636</v>
      </c>
      <c r="I239" s="9" t="s">
        <v>486</v>
      </c>
      <c r="J239" s="9" t="s">
        <v>485</v>
      </c>
      <c r="K239" s="9" t="s">
        <v>635</v>
      </c>
      <c r="L239" s="9" t="s">
        <v>504</v>
      </c>
      <c r="M239" s="9" t="s">
        <v>485</v>
      </c>
      <c r="N239" s="19">
        <v>2</v>
      </c>
      <c r="O239" s="19">
        <v>6</v>
      </c>
      <c r="P239" s="19">
        <v>0</v>
      </c>
      <c r="Q239" s="19">
        <v>2</v>
      </c>
      <c r="R239" s="19">
        <v>1</v>
      </c>
      <c r="S239" s="19">
        <v>0</v>
      </c>
      <c r="T239" s="19">
        <v>0</v>
      </c>
      <c r="U239" s="19">
        <v>0</v>
      </c>
      <c r="V239" s="19">
        <v>3</v>
      </c>
      <c r="W239" s="19">
        <v>0</v>
      </c>
    </row>
    <row r="240" spans="1:23" x14ac:dyDescent="0.25">
      <c r="A240" s="9" t="s">
        <v>628</v>
      </c>
      <c r="B240" s="9" t="s">
        <v>627</v>
      </c>
      <c r="C240" s="9" t="s">
        <v>626</v>
      </c>
      <c r="D240" s="9" t="s">
        <v>460</v>
      </c>
      <c r="E240" s="9" t="s">
        <v>625</v>
      </c>
      <c r="F240" s="9" t="s">
        <v>461</v>
      </c>
      <c r="G240" s="9" t="s">
        <v>485</v>
      </c>
      <c r="H240" s="9" t="s">
        <v>636</v>
      </c>
      <c r="I240" s="9" t="s">
        <v>486</v>
      </c>
      <c r="J240" s="9" t="s">
        <v>487</v>
      </c>
      <c r="K240" s="9" t="s">
        <v>637</v>
      </c>
      <c r="L240" s="9" t="s">
        <v>488</v>
      </c>
      <c r="M240" s="9" t="s">
        <v>487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  <c r="V240" s="19">
        <v>0</v>
      </c>
      <c r="W240" s="19">
        <v>0</v>
      </c>
    </row>
    <row r="241" spans="1:23" x14ac:dyDescent="0.25">
      <c r="A241" s="9" t="s">
        <v>628</v>
      </c>
      <c r="B241" s="9" t="s">
        <v>627</v>
      </c>
      <c r="C241" s="9" t="s">
        <v>626</v>
      </c>
      <c r="D241" s="9" t="s">
        <v>460</v>
      </c>
      <c r="E241" s="9" t="s">
        <v>625</v>
      </c>
      <c r="F241" s="9" t="s">
        <v>461</v>
      </c>
      <c r="G241" s="9" t="s">
        <v>485</v>
      </c>
      <c r="H241" s="9" t="s">
        <v>636</v>
      </c>
      <c r="I241" s="9" t="s">
        <v>486</v>
      </c>
      <c r="J241" s="9" t="s">
        <v>498</v>
      </c>
      <c r="K241" s="9" t="s">
        <v>638</v>
      </c>
      <c r="L241" s="9" t="s">
        <v>499</v>
      </c>
      <c r="M241" s="9" t="s">
        <v>498</v>
      </c>
      <c r="N241" s="19">
        <v>0</v>
      </c>
      <c r="O241" s="19">
        <v>0</v>
      </c>
      <c r="P241" s="19">
        <v>0</v>
      </c>
      <c r="Q241" s="19">
        <v>0</v>
      </c>
      <c r="R241" s="19">
        <v>0</v>
      </c>
      <c r="S241" s="19">
        <v>0</v>
      </c>
      <c r="T241" s="19">
        <v>0</v>
      </c>
      <c r="U241" s="19">
        <v>0</v>
      </c>
      <c r="V241" s="19">
        <v>0</v>
      </c>
      <c r="W241" s="19">
        <v>0</v>
      </c>
    </row>
    <row r="242" spans="1:23" x14ac:dyDescent="0.25">
      <c r="A242" s="9" t="s">
        <v>628</v>
      </c>
      <c r="B242" s="9" t="s">
        <v>627</v>
      </c>
      <c r="C242" s="9" t="s">
        <v>626</v>
      </c>
      <c r="D242" s="9" t="s">
        <v>460</v>
      </c>
      <c r="E242" s="9" t="s">
        <v>625</v>
      </c>
      <c r="F242" s="9" t="s">
        <v>461</v>
      </c>
      <c r="G242" s="9" t="s">
        <v>489</v>
      </c>
      <c r="H242" s="9" t="s">
        <v>656</v>
      </c>
      <c r="I242" s="9" t="s">
        <v>490</v>
      </c>
      <c r="J242" s="9" t="s">
        <v>489</v>
      </c>
      <c r="K242" s="9" t="s">
        <v>658</v>
      </c>
      <c r="L242" s="9" t="s">
        <v>500</v>
      </c>
      <c r="M242" s="9" t="s">
        <v>489</v>
      </c>
      <c r="N242" s="19">
        <v>265</v>
      </c>
      <c r="O242" s="19">
        <v>1383</v>
      </c>
      <c r="P242" s="19">
        <v>150</v>
      </c>
      <c r="Q242" s="19">
        <v>261</v>
      </c>
      <c r="R242" s="19">
        <v>244</v>
      </c>
      <c r="S242" s="19">
        <v>9</v>
      </c>
      <c r="T242" s="19">
        <v>133</v>
      </c>
      <c r="U242" s="19">
        <v>245</v>
      </c>
      <c r="V242" s="19">
        <v>332</v>
      </c>
      <c r="W242" s="19">
        <v>9</v>
      </c>
    </row>
    <row r="243" spans="1:23" x14ac:dyDescent="0.25">
      <c r="A243" s="9" t="s">
        <v>628</v>
      </c>
      <c r="B243" s="9" t="s">
        <v>627</v>
      </c>
      <c r="C243" s="9" t="s">
        <v>626</v>
      </c>
      <c r="D243" s="9" t="s">
        <v>460</v>
      </c>
      <c r="E243" s="9" t="s">
        <v>625</v>
      </c>
      <c r="F243" s="9" t="s">
        <v>461</v>
      </c>
      <c r="G243" s="9" t="s">
        <v>489</v>
      </c>
      <c r="H243" s="9" t="s">
        <v>656</v>
      </c>
      <c r="I243" s="9" t="s">
        <v>490</v>
      </c>
      <c r="J243" s="9" t="s">
        <v>491</v>
      </c>
      <c r="K243" s="9" t="s">
        <v>657</v>
      </c>
      <c r="L243" s="9" t="s">
        <v>492</v>
      </c>
      <c r="M243" s="9" t="s">
        <v>491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  <c r="V243" s="19">
        <v>0</v>
      </c>
      <c r="W243" s="19">
        <v>0</v>
      </c>
    </row>
    <row r="244" spans="1:23" x14ac:dyDescent="0.25">
      <c r="A244" s="9" t="s">
        <v>628</v>
      </c>
      <c r="B244" s="9" t="s">
        <v>627</v>
      </c>
      <c r="C244" s="9" t="s">
        <v>626</v>
      </c>
      <c r="D244" s="9" t="s">
        <v>460</v>
      </c>
      <c r="E244" s="9" t="s">
        <v>625</v>
      </c>
      <c r="F244" s="9" t="s">
        <v>461</v>
      </c>
      <c r="G244" s="9" t="s">
        <v>481</v>
      </c>
      <c r="H244" s="9" t="s">
        <v>647</v>
      </c>
      <c r="I244" s="9" t="s">
        <v>482</v>
      </c>
      <c r="J244" s="9" t="s">
        <v>483</v>
      </c>
      <c r="K244" s="9" t="s">
        <v>649</v>
      </c>
      <c r="L244" s="9" t="s">
        <v>484</v>
      </c>
      <c r="M244" s="9" t="s">
        <v>483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  <c r="V244" s="19">
        <v>0</v>
      </c>
      <c r="W244" s="19">
        <v>0</v>
      </c>
    </row>
    <row r="245" spans="1:23" x14ac:dyDescent="0.25">
      <c r="A245" s="9" t="s">
        <v>628</v>
      </c>
      <c r="B245" s="9" t="s">
        <v>627</v>
      </c>
      <c r="C245" s="9" t="s">
        <v>626</v>
      </c>
      <c r="D245" s="9" t="s">
        <v>460</v>
      </c>
      <c r="E245" s="9" t="s">
        <v>625</v>
      </c>
      <c r="F245" s="9" t="s">
        <v>461</v>
      </c>
      <c r="G245" s="9" t="s">
        <v>481</v>
      </c>
      <c r="H245" s="9" t="s">
        <v>647</v>
      </c>
      <c r="I245" s="9" t="s">
        <v>482</v>
      </c>
      <c r="J245" s="9" t="s">
        <v>496</v>
      </c>
      <c r="K245" s="9" t="s">
        <v>648</v>
      </c>
      <c r="L245" s="9" t="s">
        <v>497</v>
      </c>
      <c r="M245" s="9" t="s">
        <v>496</v>
      </c>
      <c r="N245" s="19">
        <v>0</v>
      </c>
      <c r="O245" s="19">
        <v>0</v>
      </c>
      <c r="P245" s="19">
        <v>0</v>
      </c>
      <c r="Q245" s="19">
        <v>0</v>
      </c>
      <c r="R245" s="19">
        <v>0</v>
      </c>
      <c r="S245" s="19">
        <v>0</v>
      </c>
      <c r="T245" s="19">
        <v>0</v>
      </c>
      <c r="U245" s="19">
        <v>0</v>
      </c>
      <c r="V245" s="19">
        <v>0</v>
      </c>
      <c r="W245" s="19">
        <v>0</v>
      </c>
    </row>
    <row r="246" spans="1:23" x14ac:dyDescent="0.25">
      <c r="A246" s="9" t="s">
        <v>628</v>
      </c>
      <c r="B246" s="9" t="s">
        <v>627</v>
      </c>
      <c r="C246" s="9" t="s">
        <v>626</v>
      </c>
      <c r="D246" s="9" t="s">
        <v>460</v>
      </c>
      <c r="E246" s="9" t="s">
        <v>625</v>
      </c>
      <c r="F246" s="9" t="s">
        <v>461</v>
      </c>
      <c r="G246" s="9" t="s">
        <v>481</v>
      </c>
      <c r="H246" s="9" t="s">
        <v>647</v>
      </c>
      <c r="I246" s="9" t="s">
        <v>482</v>
      </c>
      <c r="J246" s="9" t="s">
        <v>513</v>
      </c>
      <c r="K246" s="9" t="s">
        <v>646</v>
      </c>
      <c r="L246" s="9" t="s">
        <v>514</v>
      </c>
      <c r="M246" s="9" t="s">
        <v>513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0</v>
      </c>
      <c r="T246" s="19">
        <v>0</v>
      </c>
      <c r="U246" s="19">
        <v>0</v>
      </c>
      <c r="V246" s="19">
        <v>0</v>
      </c>
      <c r="W246" s="19">
        <v>0</v>
      </c>
    </row>
    <row r="247" spans="1:23" x14ac:dyDescent="0.25">
      <c r="A247" s="9" t="s">
        <v>628</v>
      </c>
      <c r="B247" s="9" t="s">
        <v>627</v>
      </c>
      <c r="C247" s="9" t="s">
        <v>626</v>
      </c>
      <c r="D247" s="9" t="s">
        <v>460</v>
      </c>
      <c r="E247" s="9" t="s">
        <v>625</v>
      </c>
      <c r="F247" s="9" t="s">
        <v>461</v>
      </c>
      <c r="G247" s="9" t="s">
        <v>489</v>
      </c>
      <c r="H247" s="9" t="s">
        <v>656</v>
      </c>
      <c r="I247" s="9" t="s">
        <v>490</v>
      </c>
      <c r="J247" s="9" t="s">
        <v>507</v>
      </c>
      <c r="K247" s="9" t="s">
        <v>655</v>
      </c>
      <c r="L247" s="9" t="s">
        <v>508</v>
      </c>
      <c r="M247" s="9" t="s">
        <v>507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  <c r="V247" s="19">
        <v>0</v>
      </c>
      <c r="W247" s="19">
        <v>0</v>
      </c>
    </row>
    <row r="248" spans="1:23" x14ac:dyDescent="0.25">
      <c r="A248" s="9" t="s">
        <v>628</v>
      </c>
      <c r="B248" s="9" t="s">
        <v>627</v>
      </c>
      <c r="C248" s="9" t="s">
        <v>626</v>
      </c>
      <c r="D248" s="9" t="s">
        <v>460</v>
      </c>
      <c r="E248" s="9" t="s">
        <v>625</v>
      </c>
      <c r="F248" s="9" t="s">
        <v>461</v>
      </c>
      <c r="G248" s="9" t="s">
        <v>481</v>
      </c>
      <c r="H248" s="9" t="s">
        <v>647</v>
      </c>
      <c r="I248" s="9" t="s">
        <v>482</v>
      </c>
      <c r="J248" s="9" t="s">
        <v>481</v>
      </c>
      <c r="K248" s="9" t="s">
        <v>647</v>
      </c>
      <c r="L248" s="9" t="s">
        <v>505</v>
      </c>
      <c r="M248" s="9" t="s">
        <v>481</v>
      </c>
      <c r="N248" s="19">
        <v>10</v>
      </c>
      <c r="O248" s="19">
        <v>19</v>
      </c>
      <c r="P248" s="19">
        <v>2</v>
      </c>
      <c r="Q248" s="19">
        <v>2</v>
      </c>
      <c r="R248" s="19">
        <v>7</v>
      </c>
      <c r="S248" s="19">
        <v>1</v>
      </c>
      <c r="T248" s="19">
        <v>0</v>
      </c>
      <c r="U248" s="19">
        <v>2</v>
      </c>
      <c r="V248" s="19">
        <v>5</v>
      </c>
      <c r="W248" s="19">
        <v>0</v>
      </c>
    </row>
    <row r="249" spans="1:23" x14ac:dyDescent="0.25">
      <c r="A249" s="9" t="s">
        <v>628</v>
      </c>
      <c r="B249" s="9" t="s">
        <v>627</v>
      </c>
      <c r="C249" s="9" t="s">
        <v>626</v>
      </c>
      <c r="D249" s="9" t="s">
        <v>460</v>
      </c>
      <c r="E249" s="9" t="s">
        <v>625</v>
      </c>
      <c r="F249" s="9" t="s">
        <v>461</v>
      </c>
      <c r="G249" s="9" t="s">
        <v>466</v>
      </c>
      <c r="H249" s="9" t="s">
        <v>651</v>
      </c>
      <c r="I249" s="9" t="s">
        <v>467</v>
      </c>
      <c r="J249" s="9" t="s">
        <v>466</v>
      </c>
      <c r="K249" s="9" t="s">
        <v>654</v>
      </c>
      <c r="L249" s="9" t="s">
        <v>501</v>
      </c>
      <c r="M249" s="9" t="s">
        <v>466</v>
      </c>
      <c r="N249" s="19">
        <v>7</v>
      </c>
      <c r="O249" s="19">
        <v>9</v>
      </c>
      <c r="P249" s="19">
        <v>1</v>
      </c>
      <c r="Q249" s="19">
        <v>2</v>
      </c>
      <c r="R249" s="19">
        <v>2</v>
      </c>
      <c r="S249" s="19">
        <v>0</v>
      </c>
      <c r="T249" s="19">
        <v>0</v>
      </c>
      <c r="U249" s="19">
        <v>2</v>
      </c>
      <c r="V249" s="19">
        <v>2</v>
      </c>
      <c r="W249" s="19">
        <v>0</v>
      </c>
    </row>
    <row r="250" spans="1:23" x14ac:dyDescent="0.25">
      <c r="A250" s="9" t="s">
        <v>628</v>
      </c>
      <c r="B250" s="9" t="s">
        <v>627</v>
      </c>
      <c r="C250" s="9" t="s">
        <v>626</v>
      </c>
      <c r="D250" s="9" t="s">
        <v>460</v>
      </c>
      <c r="E250" s="9" t="s">
        <v>625</v>
      </c>
      <c r="F250" s="9" t="s">
        <v>461</v>
      </c>
      <c r="G250" s="9" t="s">
        <v>466</v>
      </c>
      <c r="H250" s="9" t="s">
        <v>651</v>
      </c>
      <c r="I250" s="9" t="s">
        <v>467</v>
      </c>
      <c r="J250" s="9" t="s">
        <v>511</v>
      </c>
      <c r="K250" s="9" t="s">
        <v>650</v>
      </c>
      <c r="L250" s="9" t="s">
        <v>512</v>
      </c>
      <c r="M250" s="9" t="s">
        <v>511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0</v>
      </c>
      <c r="T250" s="19">
        <v>0</v>
      </c>
      <c r="U250" s="19">
        <v>0</v>
      </c>
      <c r="V250" s="19">
        <v>0</v>
      </c>
      <c r="W250" s="19">
        <v>0</v>
      </c>
    </row>
    <row r="251" spans="1:23" x14ac:dyDescent="0.25">
      <c r="A251" s="9" t="s">
        <v>628</v>
      </c>
      <c r="B251" s="9" t="s">
        <v>627</v>
      </c>
      <c r="C251" s="9" t="s">
        <v>626</v>
      </c>
      <c r="D251" s="9" t="s">
        <v>460</v>
      </c>
      <c r="E251" s="9" t="s">
        <v>625</v>
      </c>
      <c r="F251" s="9" t="s">
        <v>461</v>
      </c>
      <c r="G251" s="9" t="s">
        <v>466</v>
      </c>
      <c r="H251" s="9" t="s">
        <v>651</v>
      </c>
      <c r="I251" s="9" t="s">
        <v>467</v>
      </c>
      <c r="J251" s="9" t="s">
        <v>509</v>
      </c>
      <c r="K251" s="9" t="s">
        <v>652</v>
      </c>
      <c r="L251" s="9" t="s">
        <v>510</v>
      </c>
      <c r="M251" s="9" t="s">
        <v>509</v>
      </c>
      <c r="N251" s="19">
        <v>0</v>
      </c>
      <c r="O251" s="19">
        <v>0</v>
      </c>
      <c r="P251" s="19">
        <v>0</v>
      </c>
      <c r="Q251" s="19">
        <v>0</v>
      </c>
      <c r="R251" s="19">
        <v>0</v>
      </c>
      <c r="S251" s="19">
        <v>0</v>
      </c>
      <c r="T251" s="19">
        <v>0</v>
      </c>
      <c r="U251" s="19">
        <v>0</v>
      </c>
      <c r="V251" s="19">
        <v>0</v>
      </c>
      <c r="W251" s="19">
        <v>0</v>
      </c>
    </row>
    <row r="252" spans="1:23" x14ac:dyDescent="0.25">
      <c r="A252" s="9" t="s">
        <v>628</v>
      </c>
      <c r="B252" s="9" t="s">
        <v>627</v>
      </c>
      <c r="C252" s="9" t="s">
        <v>626</v>
      </c>
      <c r="D252" s="9" t="s">
        <v>460</v>
      </c>
      <c r="E252" s="9" t="s">
        <v>625</v>
      </c>
      <c r="F252" s="9" t="s">
        <v>461</v>
      </c>
      <c r="G252" s="9" t="s">
        <v>466</v>
      </c>
      <c r="H252" s="9" t="s">
        <v>651</v>
      </c>
      <c r="I252" s="9" t="s">
        <v>467</v>
      </c>
      <c r="J252" s="9" t="s">
        <v>468</v>
      </c>
      <c r="K252" s="9" t="s">
        <v>653</v>
      </c>
      <c r="L252" s="9" t="s">
        <v>469</v>
      </c>
      <c r="M252" s="9" t="s">
        <v>468</v>
      </c>
      <c r="N252" s="19">
        <v>6</v>
      </c>
      <c r="O252" s="19">
        <v>21</v>
      </c>
      <c r="P252" s="19">
        <v>3</v>
      </c>
      <c r="Q252" s="19">
        <v>3</v>
      </c>
      <c r="R252" s="19">
        <v>7</v>
      </c>
      <c r="S252" s="19">
        <v>0</v>
      </c>
      <c r="T252" s="19">
        <v>0</v>
      </c>
      <c r="U252" s="19">
        <v>2</v>
      </c>
      <c r="V252" s="19">
        <v>6</v>
      </c>
      <c r="W252" s="19">
        <v>0</v>
      </c>
    </row>
    <row r="253" spans="1:23" x14ac:dyDescent="0.25">
      <c r="A253" s="9" t="s">
        <v>628</v>
      </c>
      <c r="B253" s="9" t="s">
        <v>627</v>
      </c>
      <c r="C253" s="9" t="s">
        <v>626</v>
      </c>
      <c r="D253" s="9" t="s">
        <v>460</v>
      </c>
      <c r="E253" s="9" t="s">
        <v>625</v>
      </c>
      <c r="F253" s="9" t="s">
        <v>461</v>
      </c>
      <c r="G253" s="9" t="s">
        <v>462</v>
      </c>
      <c r="H253" s="9" t="s">
        <v>640</v>
      </c>
      <c r="I253" s="9" t="s">
        <v>463</v>
      </c>
      <c r="J253" s="9" t="s">
        <v>462</v>
      </c>
      <c r="K253" s="9" t="s">
        <v>642</v>
      </c>
      <c r="L253" s="9" t="s">
        <v>493</v>
      </c>
      <c r="M253" s="9" t="s">
        <v>462</v>
      </c>
      <c r="N253" s="19">
        <v>43</v>
      </c>
      <c r="O253" s="19">
        <v>132</v>
      </c>
      <c r="P253" s="19">
        <v>11</v>
      </c>
      <c r="Q253" s="19">
        <v>27</v>
      </c>
      <c r="R253" s="19">
        <v>24</v>
      </c>
      <c r="S253" s="19">
        <v>1</v>
      </c>
      <c r="T253" s="19">
        <v>11</v>
      </c>
      <c r="U253" s="19">
        <v>24</v>
      </c>
      <c r="V253" s="19">
        <v>32</v>
      </c>
      <c r="W253" s="19">
        <v>2</v>
      </c>
    </row>
    <row r="254" spans="1:23" x14ac:dyDescent="0.25">
      <c r="A254" s="9" t="s">
        <v>628</v>
      </c>
      <c r="B254" s="9" t="s">
        <v>627</v>
      </c>
      <c r="C254" s="9" t="s">
        <v>626</v>
      </c>
      <c r="D254" s="9" t="s">
        <v>460</v>
      </c>
      <c r="E254" s="9" t="s">
        <v>625</v>
      </c>
      <c r="F254" s="9" t="s">
        <v>461</v>
      </c>
      <c r="G254" s="9" t="s">
        <v>462</v>
      </c>
      <c r="H254" s="9" t="s">
        <v>640</v>
      </c>
      <c r="I254" s="9" t="s">
        <v>463</v>
      </c>
      <c r="J254" s="9" t="s">
        <v>494</v>
      </c>
      <c r="K254" s="9" t="s">
        <v>644</v>
      </c>
      <c r="L254" s="9" t="s">
        <v>495</v>
      </c>
      <c r="M254" s="9" t="s">
        <v>494</v>
      </c>
      <c r="N254" s="19">
        <v>1</v>
      </c>
      <c r="O254" s="19">
        <v>6</v>
      </c>
      <c r="P254" s="19">
        <v>0</v>
      </c>
      <c r="Q254" s="19">
        <v>1</v>
      </c>
      <c r="R254" s="19">
        <v>1</v>
      </c>
      <c r="S254" s="19">
        <v>0</v>
      </c>
      <c r="T254" s="19">
        <v>0</v>
      </c>
      <c r="U254" s="19">
        <v>3</v>
      </c>
      <c r="V254" s="19">
        <v>1</v>
      </c>
      <c r="W254" s="19">
        <v>0</v>
      </c>
    </row>
    <row r="255" spans="1:23" x14ac:dyDescent="0.25">
      <c r="A255" s="9" t="s">
        <v>628</v>
      </c>
      <c r="B255" s="9" t="s">
        <v>627</v>
      </c>
      <c r="C255" s="9" t="s">
        <v>626</v>
      </c>
      <c r="D255" s="9" t="s">
        <v>460</v>
      </c>
      <c r="E255" s="9" t="s">
        <v>625</v>
      </c>
      <c r="F255" s="9" t="s">
        <v>461</v>
      </c>
      <c r="G255" s="9" t="s">
        <v>462</v>
      </c>
      <c r="H255" s="9" t="s">
        <v>640</v>
      </c>
      <c r="I255" s="9" t="s">
        <v>463</v>
      </c>
      <c r="J255" s="9" t="s">
        <v>517</v>
      </c>
      <c r="K255" s="9" t="s">
        <v>645</v>
      </c>
      <c r="L255" s="9" t="s">
        <v>518</v>
      </c>
      <c r="M255" s="9" t="s">
        <v>517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19">
        <v>0</v>
      </c>
      <c r="W255" s="19">
        <v>0</v>
      </c>
    </row>
    <row r="256" spans="1:23" x14ac:dyDescent="0.25">
      <c r="A256" s="9" t="s">
        <v>628</v>
      </c>
      <c r="B256" s="9" t="s">
        <v>627</v>
      </c>
      <c r="C256" s="9" t="s">
        <v>626</v>
      </c>
      <c r="D256" s="9" t="s">
        <v>460</v>
      </c>
      <c r="E256" s="9" t="s">
        <v>625</v>
      </c>
      <c r="F256" s="9" t="s">
        <v>461</v>
      </c>
      <c r="G256" s="9" t="s">
        <v>462</v>
      </c>
      <c r="H256" s="9" t="s">
        <v>640</v>
      </c>
      <c r="I256" s="9" t="s">
        <v>463</v>
      </c>
      <c r="J256" s="9" t="s">
        <v>515</v>
      </c>
      <c r="K256" s="9" t="s">
        <v>641</v>
      </c>
      <c r="L256" s="9" t="s">
        <v>516</v>
      </c>
      <c r="M256" s="9" t="s">
        <v>515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0</v>
      </c>
      <c r="T256" s="19">
        <v>0</v>
      </c>
      <c r="U256" s="19">
        <v>0</v>
      </c>
      <c r="V256" s="19">
        <v>0</v>
      </c>
      <c r="W256" s="19">
        <v>0</v>
      </c>
    </row>
    <row r="257" spans="1:23" x14ac:dyDescent="0.25">
      <c r="A257" s="9" t="s">
        <v>628</v>
      </c>
      <c r="B257" s="9" t="s">
        <v>627</v>
      </c>
      <c r="C257" s="9" t="s">
        <v>626</v>
      </c>
      <c r="D257" s="9" t="s">
        <v>460</v>
      </c>
      <c r="E257" s="9" t="s">
        <v>625</v>
      </c>
      <c r="F257" s="9" t="s">
        <v>461</v>
      </c>
      <c r="G257" s="9" t="s">
        <v>462</v>
      </c>
      <c r="H257" s="9" t="s">
        <v>640</v>
      </c>
      <c r="I257" s="9" t="s">
        <v>463</v>
      </c>
      <c r="J257" s="9" t="s">
        <v>464</v>
      </c>
      <c r="K257" s="9" t="s">
        <v>639</v>
      </c>
      <c r="L257" s="9" t="s">
        <v>465</v>
      </c>
      <c r="M257" s="9" t="s">
        <v>464</v>
      </c>
      <c r="N257" s="19">
        <v>1</v>
      </c>
      <c r="O257" s="19">
        <v>3</v>
      </c>
      <c r="P257" s="19">
        <v>0</v>
      </c>
      <c r="Q257" s="19">
        <v>1</v>
      </c>
      <c r="R257" s="19">
        <v>0</v>
      </c>
      <c r="S257" s="19">
        <v>0</v>
      </c>
      <c r="T257" s="19">
        <v>1</v>
      </c>
      <c r="U257" s="19">
        <v>0</v>
      </c>
      <c r="V257" s="19">
        <v>1</v>
      </c>
      <c r="W257" s="19">
        <v>0</v>
      </c>
    </row>
    <row r="258" spans="1:23" x14ac:dyDescent="0.25">
      <c r="A258" s="9" t="s">
        <v>628</v>
      </c>
      <c r="B258" s="9" t="s">
        <v>627</v>
      </c>
      <c r="C258" s="9" t="s">
        <v>626</v>
      </c>
      <c r="D258" s="9" t="s">
        <v>460</v>
      </c>
      <c r="E258" s="9" t="s">
        <v>625</v>
      </c>
      <c r="F258" s="9" t="s">
        <v>461</v>
      </c>
      <c r="G258" s="9" t="s">
        <v>462</v>
      </c>
      <c r="H258" s="9" t="s">
        <v>640</v>
      </c>
      <c r="I258" s="9" t="s">
        <v>463</v>
      </c>
      <c r="J258" s="9" t="s">
        <v>479</v>
      </c>
      <c r="K258" s="9" t="s">
        <v>643</v>
      </c>
      <c r="L258" s="9" t="s">
        <v>480</v>
      </c>
      <c r="M258" s="9" t="s">
        <v>479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0</v>
      </c>
      <c r="T258" s="19">
        <v>0</v>
      </c>
      <c r="U258" s="19">
        <v>0</v>
      </c>
      <c r="V258" s="19">
        <v>0</v>
      </c>
      <c r="W258" s="19">
        <v>0</v>
      </c>
    </row>
    <row r="259" spans="1:23" x14ac:dyDescent="0.25">
      <c r="A259" s="9" t="s">
        <v>628</v>
      </c>
      <c r="B259" s="9" t="s">
        <v>627</v>
      </c>
      <c r="C259" s="9" t="s">
        <v>626</v>
      </c>
      <c r="D259" s="9" t="s">
        <v>460</v>
      </c>
      <c r="E259" s="9" t="s">
        <v>625</v>
      </c>
      <c r="F259" s="9" t="s">
        <v>461</v>
      </c>
      <c r="G259" s="9" t="s">
        <v>460</v>
      </c>
      <c r="H259" s="9" t="s">
        <v>624</v>
      </c>
      <c r="I259" s="9" t="s">
        <v>470</v>
      </c>
      <c r="J259" s="9" t="s">
        <v>519</v>
      </c>
      <c r="K259" s="9" t="s">
        <v>634</v>
      </c>
      <c r="L259" s="9" t="s">
        <v>520</v>
      </c>
      <c r="M259" s="9" t="s">
        <v>519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  <c r="S259" s="19">
        <v>0</v>
      </c>
      <c r="T259" s="19">
        <v>0</v>
      </c>
      <c r="U259" s="19">
        <v>0</v>
      </c>
      <c r="V259" s="19">
        <v>0</v>
      </c>
      <c r="W259" s="19">
        <v>0</v>
      </c>
    </row>
    <row r="260" spans="1:23" x14ac:dyDescent="0.25">
      <c r="A260" s="9" t="s">
        <v>628</v>
      </c>
      <c r="B260" s="9" t="s">
        <v>627</v>
      </c>
      <c r="C260" s="9" t="s">
        <v>626</v>
      </c>
      <c r="D260" s="9" t="s">
        <v>460</v>
      </c>
      <c r="E260" s="9" t="s">
        <v>625</v>
      </c>
      <c r="F260" s="9" t="s">
        <v>461</v>
      </c>
      <c r="G260" s="9" t="s">
        <v>460</v>
      </c>
      <c r="H260" s="9" t="s">
        <v>624</v>
      </c>
      <c r="I260" s="9" t="s">
        <v>470</v>
      </c>
      <c r="J260" s="9" t="s">
        <v>460</v>
      </c>
      <c r="K260" s="9" t="s">
        <v>624</v>
      </c>
      <c r="L260" s="9" t="s">
        <v>506</v>
      </c>
      <c r="M260" s="9" t="s">
        <v>460</v>
      </c>
      <c r="N260" s="19">
        <v>838</v>
      </c>
      <c r="O260" s="19">
        <v>5151</v>
      </c>
      <c r="P260" s="19">
        <v>526</v>
      </c>
      <c r="Q260" s="19">
        <v>983</v>
      </c>
      <c r="R260" s="19">
        <v>921</v>
      </c>
      <c r="S260" s="19">
        <v>39</v>
      </c>
      <c r="T260" s="19">
        <v>484</v>
      </c>
      <c r="U260" s="19">
        <v>919</v>
      </c>
      <c r="V260" s="19">
        <v>1233</v>
      </c>
      <c r="W260" s="19">
        <v>46</v>
      </c>
    </row>
    <row r="261" spans="1:23" x14ac:dyDescent="0.25">
      <c r="A261" s="9" t="s">
        <v>628</v>
      </c>
      <c r="B261" s="9" t="s">
        <v>627</v>
      </c>
      <c r="C261" s="9" t="s">
        <v>626</v>
      </c>
      <c r="D261" s="9" t="s">
        <v>460</v>
      </c>
      <c r="E261" s="9" t="s">
        <v>625</v>
      </c>
      <c r="F261" s="9" t="s">
        <v>461</v>
      </c>
      <c r="G261" s="9" t="s">
        <v>460</v>
      </c>
      <c r="H261" s="9" t="s">
        <v>624</v>
      </c>
      <c r="I261" s="9" t="s">
        <v>470</v>
      </c>
      <c r="J261" s="9" t="s">
        <v>473</v>
      </c>
      <c r="K261" s="9" t="s">
        <v>633</v>
      </c>
      <c r="L261" s="9" t="s">
        <v>474</v>
      </c>
      <c r="M261" s="9" t="s">
        <v>473</v>
      </c>
      <c r="N261" s="19">
        <v>21</v>
      </c>
      <c r="O261" s="19">
        <v>84</v>
      </c>
      <c r="P261" s="19">
        <v>10</v>
      </c>
      <c r="Q261" s="19">
        <v>18</v>
      </c>
      <c r="R261" s="19">
        <v>14</v>
      </c>
      <c r="S261" s="19">
        <v>0</v>
      </c>
      <c r="T261" s="19">
        <v>5</v>
      </c>
      <c r="U261" s="19">
        <v>10</v>
      </c>
      <c r="V261" s="19">
        <v>27</v>
      </c>
      <c r="W261" s="19">
        <v>0</v>
      </c>
    </row>
    <row r="262" spans="1:23" x14ac:dyDescent="0.25">
      <c r="A262" s="9" t="s">
        <v>628</v>
      </c>
      <c r="B262" s="9" t="s">
        <v>627</v>
      </c>
      <c r="C262" s="9" t="s">
        <v>626</v>
      </c>
      <c r="D262" s="9" t="s">
        <v>460</v>
      </c>
      <c r="E262" s="9" t="s">
        <v>625</v>
      </c>
      <c r="F262" s="9" t="s">
        <v>461</v>
      </c>
      <c r="G262" s="9" t="s">
        <v>460</v>
      </c>
      <c r="H262" s="9" t="s">
        <v>624</v>
      </c>
      <c r="I262" s="9" t="s">
        <v>470</v>
      </c>
      <c r="J262" s="9" t="s">
        <v>475</v>
      </c>
      <c r="K262" s="9" t="s">
        <v>631</v>
      </c>
      <c r="L262" s="9" t="s">
        <v>476</v>
      </c>
      <c r="M262" s="9" t="s">
        <v>1005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  <c r="S262" s="19">
        <v>0</v>
      </c>
      <c r="T262" s="19">
        <v>0</v>
      </c>
      <c r="U262" s="19">
        <v>0</v>
      </c>
      <c r="V262" s="19">
        <v>0</v>
      </c>
      <c r="W262" s="19">
        <v>0</v>
      </c>
    </row>
    <row r="263" spans="1:23" x14ac:dyDescent="0.25">
      <c r="A263" s="9" t="s">
        <v>628</v>
      </c>
      <c r="B263" s="9" t="s">
        <v>627</v>
      </c>
      <c r="C263" s="9" t="s">
        <v>626</v>
      </c>
      <c r="D263" s="9" t="s">
        <v>460</v>
      </c>
      <c r="E263" s="9" t="s">
        <v>625</v>
      </c>
      <c r="F263" s="9" t="s">
        <v>461</v>
      </c>
      <c r="G263" s="9" t="s">
        <v>460</v>
      </c>
      <c r="H263" s="9" t="s">
        <v>624</v>
      </c>
      <c r="I263" s="9" t="s">
        <v>470</v>
      </c>
      <c r="J263" s="9" t="s">
        <v>502</v>
      </c>
      <c r="K263" s="9" t="s">
        <v>629</v>
      </c>
      <c r="L263" s="9" t="s">
        <v>503</v>
      </c>
      <c r="M263" s="9" t="s">
        <v>502</v>
      </c>
      <c r="N263" s="19">
        <v>3</v>
      </c>
      <c r="O263" s="19">
        <v>10</v>
      </c>
      <c r="P263" s="19">
        <v>2</v>
      </c>
      <c r="Q263" s="19">
        <v>0</v>
      </c>
      <c r="R263" s="19">
        <v>4</v>
      </c>
      <c r="S263" s="19">
        <v>0</v>
      </c>
      <c r="T263" s="19">
        <v>2</v>
      </c>
      <c r="U263" s="19">
        <v>0</v>
      </c>
      <c r="V263" s="19">
        <v>2</v>
      </c>
      <c r="W263" s="19">
        <v>0</v>
      </c>
    </row>
    <row r="264" spans="1:23" x14ac:dyDescent="0.25">
      <c r="A264" s="9" t="s">
        <v>628</v>
      </c>
      <c r="B264" s="9" t="s">
        <v>627</v>
      </c>
      <c r="C264" s="9" t="s">
        <v>626</v>
      </c>
      <c r="D264" s="9" t="s">
        <v>460</v>
      </c>
      <c r="E264" s="9" t="s">
        <v>625</v>
      </c>
      <c r="F264" s="9" t="s">
        <v>461</v>
      </c>
      <c r="G264" s="9" t="s">
        <v>460</v>
      </c>
      <c r="H264" s="9" t="s">
        <v>624</v>
      </c>
      <c r="I264" s="9" t="s">
        <v>470</v>
      </c>
      <c r="J264" s="9" t="s">
        <v>471</v>
      </c>
      <c r="K264" s="9" t="s">
        <v>632</v>
      </c>
      <c r="L264" s="9" t="s">
        <v>472</v>
      </c>
      <c r="M264" s="9" t="s">
        <v>471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  <c r="V264" s="19">
        <v>0</v>
      </c>
      <c r="W264" s="19">
        <v>0</v>
      </c>
    </row>
    <row r="265" spans="1:23" x14ac:dyDescent="0.25">
      <c r="A265" s="9" t="s">
        <v>628</v>
      </c>
      <c r="B265" s="9" t="s">
        <v>627</v>
      </c>
      <c r="C265" s="9" t="s">
        <v>626</v>
      </c>
      <c r="D265" s="9" t="s">
        <v>460</v>
      </c>
      <c r="E265" s="9" t="s">
        <v>625</v>
      </c>
      <c r="F265" s="9" t="s">
        <v>461</v>
      </c>
      <c r="G265" s="9" t="s">
        <v>460</v>
      </c>
      <c r="H265" s="9" t="s">
        <v>624</v>
      </c>
      <c r="I265" s="9" t="s">
        <v>470</v>
      </c>
      <c r="J265" s="9" t="s">
        <v>477</v>
      </c>
      <c r="K265" s="9" t="s">
        <v>630</v>
      </c>
      <c r="L265" s="9" t="s">
        <v>478</v>
      </c>
      <c r="M265" s="9" t="s">
        <v>477</v>
      </c>
      <c r="N265" s="19">
        <v>2</v>
      </c>
      <c r="O265" s="19">
        <v>6</v>
      </c>
      <c r="P265" s="19">
        <v>1</v>
      </c>
      <c r="Q265" s="19">
        <v>0</v>
      </c>
      <c r="R265" s="19">
        <v>0</v>
      </c>
      <c r="S265" s="19">
        <v>0</v>
      </c>
      <c r="T265" s="19">
        <v>2</v>
      </c>
      <c r="U265" s="19">
        <v>1</v>
      </c>
      <c r="V265" s="19">
        <v>2</v>
      </c>
      <c r="W265" s="19">
        <v>0</v>
      </c>
    </row>
    <row r="266" spans="1:23" x14ac:dyDescent="0.25">
      <c r="A266" s="9" t="s">
        <v>628</v>
      </c>
      <c r="B266" s="9" t="s">
        <v>627</v>
      </c>
      <c r="C266" s="9" t="s">
        <v>626</v>
      </c>
      <c r="D266" s="9" t="s">
        <v>234</v>
      </c>
      <c r="E266" s="9" t="s">
        <v>798</v>
      </c>
      <c r="F266" s="9" t="s">
        <v>235</v>
      </c>
      <c r="G266" s="9" t="s">
        <v>244</v>
      </c>
      <c r="H266" s="9" t="s">
        <v>818</v>
      </c>
      <c r="I266" s="9" t="s">
        <v>245</v>
      </c>
      <c r="J266" s="9" t="s">
        <v>246</v>
      </c>
      <c r="K266" s="9" t="s">
        <v>817</v>
      </c>
      <c r="L266" s="9" t="s">
        <v>247</v>
      </c>
      <c r="M266" s="9" t="s">
        <v>246</v>
      </c>
      <c r="N266" s="19">
        <v>4</v>
      </c>
      <c r="O266" s="19">
        <v>18</v>
      </c>
      <c r="P266" s="19">
        <v>3</v>
      </c>
      <c r="Q266" s="19">
        <v>5</v>
      </c>
      <c r="R266" s="19">
        <v>4</v>
      </c>
      <c r="S266" s="19">
        <v>0</v>
      </c>
      <c r="T266" s="19">
        <v>0</v>
      </c>
      <c r="U266" s="19">
        <v>2</v>
      </c>
      <c r="V266" s="19">
        <v>4</v>
      </c>
      <c r="W266" s="19">
        <v>0</v>
      </c>
    </row>
    <row r="267" spans="1:23" x14ac:dyDescent="0.25">
      <c r="A267" s="9" t="s">
        <v>628</v>
      </c>
      <c r="B267" s="9" t="s">
        <v>627</v>
      </c>
      <c r="C267" s="9" t="s">
        <v>626</v>
      </c>
      <c r="D267" s="9" t="s">
        <v>98</v>
      </c>
      <c r="E267" s="9" t="s">
        <v>661</v>
      </c>
      <c r="F267" s="9" t="s">
        <v>99</v>
      </c>
      <c r="G267" s="9" t="s">
        <v>98</v>
      </c>
      <c r="H267" s="9" t="s">
        <v>664</v>
      </c>
      <c r="I267" s="9" t="s">
        <v>104</v>
      </c>
      <c r="J267" s="9" t="s">
        <v>105</v>
      </c>
      <c r="K267" s="9" t="s">
        <v>668</v>
      </c>
      <c r="L267" s="9" t="s">
        <v>106</v>
      </c>
      <c r="M267" s="9" t="s">
        <v>105</v>
      </c>
      <c r="N267" s="19">
        <v>617</v>
      </c>
      <c r="O267" s="19">
        <v>2513</v>
      </c>
      <c r="P267" s="19">
        <v>236</v>
      </c>
      <c r="Q267" s="19">
        <v>531</v>
      </c>
      <c r="R267" s="19">
        <v>414</v>
      </c>
      <c r="S267" s="19">
        <v>19</v>
      </c>
      <c r="T267" s="19">
        <v>217</v>
      </c>
      <c r="U267" s="19">
        <v>448</v>
      </c>
      <c r="V267" s="19">
        <v>621</v>
      </c>
      <c r="W267" s="19">
        <v>27</v>
      </c>
    </row>
    <row r="268" spans="1:23" x14ac:dyDescent="0.25">
      <c r="A268" s="9" t="s">
        <v>628</v>
      </c>
      <c r="B268" s="9" t="s">
        <v>627</v>
      </c>
      <c r="C268" s="9" t="s">
        <v>626</v>
      </c>
      <c r="D268" s="9" t="s">
        <v>98</v>
      </c>
      <c r="E268" s="9" t="s">
        <v>661</v>
      </c>
      <c r="F268" s="9" t="s">
        <v>99</v>
      </c>
      <c r="G268" s="9" t="s">
        <v>98</v>
      </c>
      <c r="H268" s="9" t="s">
        <v>664</v>
      </c>
      <c r="I268" s="9" t="s">
        <v>104</v>
      </c>
      <c r="J268" s="9" t="s">
        <v>114</v>
      </c>
      <c r="K268" s="9" t="s">
        <v>667</v>
      </c>
      <c r="L268" s="9" t="s">
        <v>115</v>
      </c>
      <c r="M268" s="9" t="s">
        <v>114</v>
      </c>
      <c r="N268" s="19">
        <v>443</v>
      </c>
      <c r="O268" s="19">
        <v>1518</v>
      </c>
      <c r="P268" s="19">
        <v>134</v>
      </c>
      <c r="Q268" s="19">
        <v>314</v>
      </c>
      <c r="R268" s="19">
        <v>271</v>
      </c>
      <c r="S268" s="19">
        <v>13</v>
      </c>
      <c r="T268" s="19">
        <v>99</v>
      </c>
      <c r="U268" s="19">
        <v>298</v>
      </c>
      <c r="V268" s="19">
        <v>371</v>
      </c>
      <c r="W268" s="19">
        <v>17</v>
      </c>
    </row>
    <row r="269" spans="1:23" x14ac:dyDescent="0.25">
      <c r="A269" s="9" t="s">
        <v>628</v>
      </c>
      <c r="B269" s="9" t="s">
        <v>627</v>
      </c>
      <c r="C269" s="9" t="s">
        <v>626</v>
      </c>
      <c r="D269" s="9" t="s">
        <v>98</v>
      </c>
      <c r="E269" s="9" t="s">
        <v>661</v>
      </c>
      <c r="F269" s="9" t="s">
        <v>99</v>
      </c>
      <c r="G269" s="9" t="s">
        <v>98</v>
      </c>
      <c r="H269" s="9" t="s">
        <v>664</v>
      </c>
      <c r="I269" s="9" t="s">
        <v>104</v>
      </c>
      <c r="J269" s="9" t="s">
        <v>162</v>
      </c>
      <c r="K269" s="9" t="s">
        <v>670</v>
      </c>
      <c r="L269" s="9" t="s">
        <v>163</v>
      </c>
      <c r="M269" s="9" t="s">
        <v>162</v>
      </c>
      <c r="N269" s="19">
        <v>80</v>
      </c>
      <c r="O269" s="19">
        <v>264</v>
      </c>
      <c r="P269" s="19">
        <v>21</v>
      </c>
      <c r="Q269" s="19">
        <v>46</v>
      </c>
      <c r="R269" s="19">
        <v>62</v>
      </c>
      <c r="S269" s="19">
        <v>5</v>
      </c>
      <c r="T269" s="19">
        <v>22</v>
      </c>
      <c r="U269" s="19">
        <v>35</v>
      </c>
      <c r="V269" s="19">
        <v>71</v>
      </c>
      <c r="W269" s="19">
        <v>2</v>
      </c>
    </row>
    <row r="270" spans="1:23" x14ac:dyDescent="0.25">
      <c r="A270" s="9" t="s">
        <v>628</v>
      </c>
      <c r="B270" s="9" t="s">
        <v>627</v>
      </c>
      <c r="C270" s="9" t="s">
        <v>626</v>
      </c>
      <c r="D270" s="9" t="s">
        <v>98</v>
      </c>
      <c r="E270" s="9" t="s">
        <v>661</v>
      </c>
      <c r="F270" s="9" t="s">
        <v>99</v>
      </c>
      <c r="G270" s="9" t="s">
        <v>107</v>
      </c>
      <c r="H270" s="9" t="s">
        <v>676</v>
      </c>
      <c r="I270" s="9" t="s">
        <v>108</v>
      </c>
      <c r="J270" s="9" t="s">
        <v>130</v>
      </c>
      <c r="K270" s="9" t="s">
        <v>678</v>
      </c>
      <c r="L270" s="9" t="s">
        <v>131</v>
      </c>
      <c r="M270" s="9" t="s">
        <v>130</v>
      </c>
      <c r="N270" s="19">
        <v>57</v>
      </c>
      <c r="O270" s="19">
        <v>264</v>
      </c>
      <c r="P270" s="19">
        <v>29</v>
      </c>
      <c r="Q270" s="19">
        <v>55</v>
      </c>
      <c r="R270" s="19">
        <v>40</v>
      </c>
      <c r="S270" s="19">
        <v>2</v>
      </c>
      <c r="T270" s="19">
        <v>23</v>
      </c>
      <c r="U270" s="19">
        <v>39</v>
      </c>
      <c r="V270" s="19">
        <v>72</v>
      </c>
      <c r="W270" s="19">
        <v>4</v>
      </c>
    </row>
    <row r="271" spans="1:23" x14ac:dyDescent="0.25">
      <c r="A271" s="9" t="s">
        <v>628</v>
      </c>
      <c r="B271" s="9" t="s">
        <v>627</v>
      </c>
      <c r="C271" s="9" t="s">
        <v>626</v>
      </c>
      <c r="D271" s="9" t="s">
        <v>98</v>
      </c>
      <c r="E271" s="9" t="s">
        <v>661</v>
      </c>
      <c r="F271" s="9" t="s">
        <v>99</v>
      </c>
      <c r="G271" s="9" t="s">
        <v>137</v>
      </c>
      <c r="H271" s="9" t="s">
        <v>694</v>
      </c>
      <c r="I271" s="9" t="s">
        <v>138</v>
      </c>
      <c r="J271" s="9" t="s">
        <v>137</v>
      </c>
      <c r="K271" s="9" t="s">
        <v>696</v>
      </c>
      <c r="L271" s="9" t="s">
        <v>139</v>
      </c>
      <c r="M271" s="9" t="s">
        <v>137</v>
      </c>
      <c r="N271" s="19">
        <v>407</v>
      </c>
      <c r="O271" s="19">
        <v>1747</v>
      </c>
      <c r="P271" s="19">
        <v>183</v>
      </c>
      <c r="Q271" s="19">
        <v>353</v>
      </c>
      <c r="R271" s="19">
        <v>278</v>
      </c>
      <c r="S271" s="19">
        <v>8</v>
      </c>
      <c r="T271" s="19">
        <v>181</v>
      </c>
      <c r="U271" s="19">
        <v>320</v>
      </c>
      <c r="V271" s="19">
        <v>411</v>
      </c>
      <c r="W271" s="19">
        <v>13</v>
      </c>
    </row>
    <row r="272" spans="1:23" x14ac:dyDescent="0.25">
      <c r="A272" s="9" t="s">
        <v>628</v>
      </c>
      <c r="B272" s="9" t="s">
        <v>627</v>
      </c>
      <c r="C272" s="9" t="s">
        <v>626</v>
      </c>
      <c r="D272" s="9" t="s">
        <v>98</v>
      </c>
      <c r="E272" s="9" t="s">
        <v>661</v>
      </c>
      <c r="F272" s="9" t="s">
        <v>99</v>
      </c>
      <c r="G272" s="9" t="s">
        <v>110</v>
      </c>
      <c r="H272" s="9" t="s">
        <v>684</v>
      </c>
      <c r="I272" s="9" t="s">
        <v>111</v>
      </c>
      <c r="J272" s="9" t="s">
        <v>112</v>
      </c>
      <c r="K272" s="9" t="s">
        <v>685</v>
      </c>
      <c r="L272" s="9" t="s">
        <v>113</v>
      </c>
      <c r="M272" s="9" t="s">
        <v>112</v>
      </c>
      <c r="N272" s="19">
        <v>1358</v>
      </c>
      <c r="O272" s="19">
        <v>5133</v>
      </c>
      <c r="P272" s="19">
        <v>470</v>
      </c>
      <c r="Q272" s="19">
        <v>959</v>
      </c>
      <c r="R272" s="19">
        <v>955</v>
      </c>
      <c r="S272" s="19">
        <v>50</v>
      </c>
      <c r="T272" s="19">
        <v>461</v>
      </c>
      <c r="U272" s="19">
        <v>891</v>
      </c>
      <c r="V272" s="19">
        <v>1293</v>
      </c>
      <c r="W272" s="19">
        <v>59</v>
      </c>
    </row>
    <row r="273" spans="1:23" x14ac:dyDescent="0.25">
      <c r="A273" s="9" t="s">
        <v>628</v>
      </c>
      <c r="B273" s="9" t="s">
        <v>627</v>
      </c>
      <c r="C273" s="9" t="s">
        <v>626</v>
      </c>
      <c r="D273" s="9" t="s">
        <v>98</v>
      </c>
      <c r="E273" s="9" t="s">
        <v>661</v>
      </c>
      <c r="F273" s="9" t="s">
        <v>99</v>
      </c>
      <c r="G273" s="9" t="s">
        <v>110</v>
      </c>
      <c r="H273" s="9" t="s">
        <v>684</v>
      </c>
      <c r="I273" s="9" t="s">
        <v>111</v>
      </c>
      <c r="J273" s="9" t="s">
        <v>179</v>
      </c>
      <c r="K273" s="9" t="s">
        <v>686</v>
      </c>
      <c r="L273" s="9" t="s">
        <v>180</v>
      </c>
      <c r="M273" s="9" t="s">
        <v>179</v>
      </c>
      <c r="N273" s="19">
        <v>5</v>
      </c>
      <c r="O273" s="19">
        <v>25</v>
      </c>
      <c r="P273" s="19">
        <v>1</v>
      </c>
      <c r="Q273" s="19">
        <v>6</v>
      </c>
      <c r="R273" s="19">
        <v>5</v>
      </c>
      <c r="S273" s="19">
        <v>0</v>
      </c>
      <c r="T273" s="19">
        <v>3</v>
      </c>
      <c r="U273" s="19">
        <v>3</v>
      </c>
      <c r="V273" s="19">
        <v>7</v>
      </c>
      <c r="W273" s="19">
        <v>0</v>
      </c>
    </row>
    <row r="274" spans="1:23" x14ac:dyDescent="0.25">
      <c r="A274" s="9" t="s">
        <v>628</v>
      </c>
      <c r="B274" s="9" t="s">
        <v>627</v>
      </c>
      <c r="C274" s="9" t="s">
        <v>626</v>
      </c>
      <c r="D274" s="9" t="s">
        <v>3</v>
      </c>
      <c r="E274" s="9" t="s">
        <v>860</v>
      </c>
      <c r="F274" s="9" t="s">
        <v>4</v>
      </c>
      <c r="G274" s="9" t="s">
        <v>3</v>
      </c>
      <c r="H274" s="9" t="s">
        <v>860</v>
      </c>
      <c r="I274" s="9" t="s">
        <v>5</v>
      </c>
      <c r="J274" s="9" t="s">
        <v>3</v>
      </c>
      <c r="K274" s="9" t="s">
        <v>860</v>
      </c>
      <c r="L274" s="9" t="s">
        <v>6</v>
      </c>
      <c r="M274" s="9" t="s">
        <v>3</v>
      </c>
      <c r="N274" s="19">
        <v>12369</v>
      </c>
      <c r="O274" s="19">
        <v>53511</v>
      </c>
      <c r="P274" s="19">
        <v>5429</v>
      </c>
      <c r="Q274" s="19">
        <v>10259</v>
      </c>
      <c r="R274" s="19">
        <v>9900</v>
      </c>
      <c r="S274" s="19">
        <v>381</v>
      </c>
      <c r="T274" s="19">
        <v>5070</v>
      </c>
      <c r="U274" s="19">
        <v>9485</v>
      </c>
      <c r="V274" s="19">
        <v>12575</v>
      </c>
      <c r="W274" s="19">
        <v>413</v>
      </c>
    </row>
    <row r="275" spans="1:23" x14ac:dyDescent="0.25">
      <c r="A275" s="9" t="s">
        <v>628</v>
      </c>
      <c r="B275" s="9" t="s">
        <v>627</v>
      </c>
      <c r="C275" s="9" t="s">
        <v>626</v>
      </c>
      <c r="D275" s="9" t="s">
        <v>98</v>
      </c>
      <c r="E275" s="9" t="s">
        <v>661</v>
      </c>
      <c r="F275" s="9" t="s">
        <v>99</v>
      </c>
      <c r="G275" s="9" t="s">
        <v>98</v>
      </c>
      <c r="H275" s="9" t="s">
        <v>664</v>
      </c>
      <c r="I275" s="9" t="s">
        <v>104</v>
      </c>
      <c r="J275" s="9" t="s">
        <v>126</v>
      </c>
      <c r="K275" s="9" t="s">
        <v>669</v>
      </c>
      <c r="L275" s="9" t="s">
        <v>127</v>
      </c>
      <c r="M275" s="9" t="s">
        <v>126</v>
      </c>
      <c r="N275" s="19">
        <v>644</v>
      </c>
      <c r="O275" s="19">
        <v>3146</v>
      </c>
      <c r="P275" s="19">
        <v>320</v>
      </c>
      <c r="Q275" s="19">
        <v>557</v>
      </c>
      <c r="R275" s="19">
        <v>681</v>
      </c>
      <c r="S275" s="19">
        <v>24</v>
      </c>
      <c r="T275" s="19">
        <v>299</v>
      </c>
      <c r="U275" s="19">
        <v>500</v>
      </c>
      <c r="V275" s="19">
        <v>747</v>
      </c>
      <c r="W275" s="19">
        <v>18</v>
      </c>
    </row>
    <row r="276" spans="1:23" x14ac:dyDescent="0.25">
      <c r="A276" s="9" t="s">
        <v>628</v>
      </c>
      <c r="B276" s="9" t="s">
        <v>627</v>
      </c>
      <c r="C276" s="9" t="s">
        <v>626</v>
      </c>
      <c r="D276" s="9" t="s">
        <v>98</v>
      </c>
      <c r="E276" s="9" t="s">
        <v>661</v>
      </c>
      <c r="F276" s="9" t="s">
        <v>99</v>
      </c>
      <c r="G276" s="9" t="s">
        <v>98</v>
      </c>
      <c r="H276" s="9" t="s">
        <v>664</v>
      </c>
      <c r="I276" s="9" t="s">
        <v>104</v>
      </c>
      <c r="J276" s="9" t="s">
        <v>962</v>
      </c>
      <c r="K276" s="9" t="s">
        <v>663</v>
      </c>
      <c r="L276" s="9" t="s">
        <v>124</v>
      </c>
      <c r="M276" s="9" t="s">
        <v>962</v>
      </c>
      <c r="N276" s="19">
        <v>128</v>
      </c>
      <c r="O276" s="19">
        <v>472</v>
      </c>
      <c r="P276" s="19">
        <v>43</v>
      </c>
      <c r="Q276" s="19">
        <v>95</v>
      </c>
      <c r="R276" s="19">
        <v>86</v>
      </c>
      <c r="S276" s="19">
        <v>1</v>
      </c>
      <c r="T276" s="19">
        <v>45</v>
      </c>
      <c r="U276" s="19">
        <v>75</v>
      </c>
      <c r="V276" s="19">
        <v>123</v>
      </c>
      <c r="W276" s="19">
        <v>4</v>
      </c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Returnee_Governorate</vt:lpstr>
      <vt:lpstr>Returnee_district</vt:lpstr>
      <vt:lpstr>Returnee_Sub-district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Reham Al-Majdobeh</dc:creator>
  <cp:keywords/>
  <dc:description/>
  <cp:lastModifiedBy>Mohamad Alkasem</cp:lastModifiedBy>
  <cp:revision/>
  <cp:lastPrinted>2025-02-20T09:26:56Z</cp:lastPrinted>
  <dcterms:created xsi:type="dcterms:W3CDTF">2024-03-21T07:08:30Z</dcterms:created>
  <dcterms:modified xsi:type="dcterms:W3CDTF">2025-03-23T08:10:26Z</dcterms:modified>
  <cp:category/>
  <cp:contentStatus/>
</cp:coreProperties>
</file>