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<sst xmlns="http://schemas.openxmlformats.org/spreadsheetml/2006/main" count="156" uniqueCount="76">
  <si>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</si>
  <si>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</si>
  <si>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</si>
  <si>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</si>
  <si>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</si>
  <si>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</si>
  <si>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</si>
  <si>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</si>
  <si>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</si>
  <si>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</si>
  <si>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</si>
  <si>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</si>
  <si>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</si>
  <si>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</si>
  <si>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</si>
  <si>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</si>
  <si>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</si>
  <si>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</si>
  <si>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</si>
  <si>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</si>
  <si>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</si>
  <si>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</si>
  <si>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</si>
  <si>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</si>
  <si>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</si>
  <si>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</si>
  <si>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</si>
  <si>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</si>
  <si>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</si>
  <si>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</si>
  <si>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</si>
  <si>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</si>
  <si>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</si>
  <si>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</si>
  <si>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</si>
  <si>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</si>
  <si>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</si>
  <si>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</si>
  <si>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</si>
  <si>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</si>
  <si>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</si>
  <si>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</si>
  <si>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</si>
  <si>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</si>
  <si>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</si>
  <si>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</si>
  <si>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</si>
  <si>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</si>
  <si>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</si>
  <si>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</si>
  <si>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</si>
  <si>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</si>
  <si>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</si>
  <si>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</si>
  <si>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</si>
  <si>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</si>
  <si>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</si>
  <si>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</si>
  <si>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</si>
  <si>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</si>
  <si>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</si>
  <si>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</si>
  <si>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</si>
  <si>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</si>
  <si>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</si>
  <si>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</si>
  <si>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</si>
  <si>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</si>
  <si>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</si>
  <si>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</si>
  <si>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</si>
  <si>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</si>
  <si>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</si>
  <si>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</si>
  <si>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03 Aug 2011</t>
  </si>
  <si>
    <t>note: confirmed figure (includes new arrivals late in the day)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</si>
</sst>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2114804"/>
        <c:axId val="19033237"/>
      </c:barChart>
      <c:catAx>
        <c:axId val="211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033237"/>
        <c:crosses val="autoZero"/>
        <c:auto val="1"/>
        <c:lblOffset val="100"/>
        <c:noMultiLvlLbl val="0"/>
      </c:catAx>
      <c:valAx>
        <c:axId val="19033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37081406"/>
        <c:axId val="65297199"/>
      </c:line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97199"/>
        <c:crosses val="autoZero"/>
        <c:auto val="1"/>
        <c:lblOffset val="100"/>
        <c:noMultiLvlLbl val="0"/>
      </c:catAx>
      <c:valAx>
        <c:axId val="65297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8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50803880"/>
        <c:axId val="54581737"/>
      </c:lineChart>
      <c:dateAx>
        <c:axId val="50803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737"/>
        <c:crosses val="autoZero"/>
        <c:auto val="0"/>
        <c:noMultiLvlLbl val="0"/>
      </c:dateAx>
      <c:valAx>
        <c:axId val="54581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3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1473586"/>
        <c:axId val="59044547"/>
      </c:barChart>
      <c:catAx>
        <c:axId val="2147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3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61638876"/>
        <c:axId val="17878973"/>
      </c:barChart>
      <c:catAx>
        <c:axId val="616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8973"/>
        <c:crosses val="autoZero"/>
        <c:auto val="1"/>
        <c:lblOffset val="100"/>
        <c:noMultiLvlLbl val="0"/>
      </c:catAx>
      <c:valAx>
        <c:axId val="17878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6693030"/>
        <c:axId val="38910679"/>
      </c:barChart>
      <c:catAx>
        <c:axId val="2669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9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14651792"/>
        <c:axId val="64757265"/>
      </c:bar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7265"/>
        <c:crosses val="autoZero"/>
        <c:auto val="1"/>
        <c:lblOffset val="100"/>
        <c:noMultiLvlLbl val="0"/>
      </c:catAx>
      <c:valAx>
        <c:axId val="64757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1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45944474"/>
        <c:axId val="10847083"/>
      </c:bar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44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5">
      <selection activeCell="A66" sqref="A66:A9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24827</v>
      </c>
      <c r="E28" s="95">
        <f t="shared" si="1"/>
        <v>102292</v>
      </c>
      <c r="F28" s="92">
        <f t="shared" si="1"/>
        <v>10440</v>
      </c>
      <c r="G28" s="69">
        <f t="shared" si="1"/>
        <v>40479</v>
      </c>
      <c r="H28" s="68">
        <f t="shared" si="1"/>
        <v>14387</v>
      </c>
      <c r="I28" s="68">
        <f t="shared" si="1"/>
        <v>61813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28725</v>
      </c>
      <c r="E32" s="62">
        <f>E28+E31</f>
        <v>118271</v>
      </c>
      <c r="F32" s="63">
        <f>F28</f>
        <v>10440</v>
      </c>
      <c r="G32" s="63">
        <f>G28</f>
        <v>40479</v>
      </c>
      <c r="H32" s="58">
        <f>H28+H31</f>
        <v>18285</v>
      </c>
      <c r="I32" s="57">
        <f>I28+I31</f>
        <v>77792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4" ht="12.75">
      <c r="A67" s="101">
        <v>40757</v>
      </c>
      <c r="B67" s="103"/>
      <c r="C67" s="180">
        <v>272</v>
      </c>
      <c r="D67" s="1" t="s">
        <v>75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/>
    </row>
    <row r="70" spans="1:3" ht="12.75">
      <c r="A70" s="101">
        <v>40760</v>
      </c>
      <c r="B70" s="103"/>
      <c r="C70" s="122"/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806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224</v>
      </c>
      <c r="D128" s="201">
        <v>743</v>
      </c>
    </row>
    <row r="129" spans="1:5" ht="12.75" customHeight="1">
      <c r="A129" s="170" t="s">
        <v>2</v>
      </c>
      <c r="B129" s="160"/>
      <c r="C129" s="150">
        <f>SUM(C121:C128)</f>
        <v>19002</v>
      </c>
      <c r="D129" s="150">
        <f>SUM(D121:D128)</f>
        <v>76069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17220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15014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32234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6">
      <selection activeCell="F14" sqref="F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13154</v>
      </c>
      <c r="C7" s="41">
        <f>B7/F12</f>
        <v>0.12859265631720956</v>
      </c>
      <c r="D7" s="96">
        <f>D32+D56+D80</f>
        <v>12814</v>
      </c>
      <c r="E7" s="42">
        <f>D7/F12</f>
        <v>0.1252688382278184</v>
      </c>
      <c r="F7" s="43">
        <f>B7+D7</f>
        <v>25968</v>
      </c>
      <c r="G7" s="44">
        <f>F7/F12</f>
        <v>0.25386149454502793</v>
      </c>
    </row>
    <row r="8" spans="1:7" ht="12.75">
      <c r="A8" s="34" t="s">
        <v>10</v>
      </c>
      <c r="B8" s="97">
        <f>B33+B57+B81</f>
        <v>18786</v>
      </c>
      <c r="C8" s="45">
        <f>B8/F12</f>
        <v>0.18365072537441834</v>
      </c>
      <c r="D8" s="97">
        <f>D33+D57+D81</f>
        <v>17696</v>
      </c>
      <c r="E8" s="46">
        <f>D8/F12</f>
        <v>0.17299495561725256</v>
      </c>
      <c r="F8" s="47">
        <f>B8+D8</f>
        <v>36482</v>
      </c>
      <c r="G8" s="48">
        <f>F8/F12</f>
        <v>0.3566456809916709</v>
      </c>
    </row>
    <row r="9" spans="1:7" ht="12.75">
      <c r="A9" s="35" t="s">
        <v>11</v>
      </c>
      <c r="B9" s="97">
        <f>B34+B58+B82</f>
        <v>8381</v>
      </c>
      <c r="C9" s="45">
        <f>B9/F12</f>
        <v>0.08193211590349196</v>
      </c>
      <c r="D9" s="97">
        <f>D34+D58+D82</f>
        <v>11398</v>
      </c>
      <c r="E9" s="46">
        <f>D9/F12</f>
        <v>0.11142611347905995</v>
      </c>
      <c r="F9" s="47">
        <f>B9+D9</f>
        <v>19779</v>
      </c>
      <c r="G9" s="48">
        <f>F9/F12</f>
        <v>0.1933582293825519</v>
      </c>
    </row>
    <row r="10" spans="1:7" ht="12.75">
      <c r="A10" s="36" t="s">
        <v>12</v>
      </c>
      <c r="B10" s="97">
        <f>B35+B59+B83</f>
        <v>6518</v>
      </c>
      <c r="C10" s="45">
        <f>B10/F12</f>
        <v>0.06371954796073984</v>
      </c>
      <c r="D10" s="97">
        <f>D35+D59+D83</f>
        <v>12211</v>
      </c>
      <c r="E10" s="46">
        <f>D10/F12</f>
        <v>0.11937394908692762</v>
      </c>
      <c r="F10" s="47">
        <f>B10+D10</f>
        <v>18729</v>
      </c>
      <c r="G10" s="48">
        <f>F10/F12</f>
        <v>0.18309349704766748</v>
      </c>
    </row>
    <row r="11" spans="1:7" ht="13.5" thickBot="1">
      <c r="A11" s="37" t="s">
        <v>13</v>
      </c>
      <c r="B11" s="98">
        <f>B36+B60+B84</f>
        <v>662</v>
      </c>
      <c r="C11" s="49">
        <f>B11/F12</f>
        <v>0.006471669338755719</v>
      </c>
      <c r="D11" s="98">
        <f>D36+D60+D84</f>
        <v>672</v>
      </c>
      <c r="E11" s="50">
        <f>D11/F12</f>
        <v>0.006569428694326047</v>
      </c>
      <c r="F11" s="51">
        <f>B11+D11</f>
        <v>1334</v>
      </c>
      <c r="G11" s="52">
        <f>F11/F12</f>
        <v>0.013041098033081766</v>
      </c>
    </row>
    <row r="12" spans="1:7" ht="26.25" thickBot="1">
      <c r="A12" s="39" t="s">
        <v>42</v>
      </c>
      <c r="B12" s="53">
        <f>SUM(B7:B11)</f>
        <v>47501</v>
      </c>
      <c r="C12" s="54">
        <f>B12/F12</f>
        <v>0.4643667148946154</v>
      </c>
      <c r="D12" s="53">
        <f>SUM(D7:D11)</f>
        <v>54791</v>
      </c>
      <c r="E12" s="54">
        <f>D12/F12</f>
        <v>0.5356332851053845</v>
      </c>
      <c r="F12" s="53">
        <f>SUM(F7:F11)</f>
        <v>102292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2011-08-03T20:40:19Z</dcterms:modified>
  <cp:category/>
  <cp:version/>
  <cp:contentType/>
  <cp:contentStatus/>
</cp:coreProperties>
</file>