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<sst xmlns="http://schemas.openxmlformats.org/spreadsheetml/2006/main" count="161" uniqueCount="76">
  <si>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</si>
  <si>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</si>
  <si>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</si>
  <si>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</si>
  <si>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</si>
  <si>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</si>
  <si>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</si>
  <si>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</si>
  <si>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</si>
  <si>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</si>
  <si>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</si>
  <si>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</si>
  <si>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</si>
  <si>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</si>
  <si>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</si>
  <si>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</si>
  <si>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</si>
  <si>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</si>
  <si>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</si>
  <si>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</si>
  <si>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</si>
  <si>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</si>
  <si>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</si>
  <si>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</si>
  <si>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</si>
  <si>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</si>
  <si>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</si>
  <si>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</si>
  <si>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</si>
  <si>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</si>
  <si>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</si>
  <si>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</si>
  <si>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</si>
  <si>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</si>
  <si>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</si>
  <si>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</si>
  <si>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</si>
  <si>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</si>
  <si>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</si>
  <si>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</si>
  <si>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</si>
  <si>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</si>
  <si>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</si>
  <si>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</si>
  <si>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</si>
  <si>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</si>
  <si>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</si>
  <si>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</si>
  <si>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</si>
  <si>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</si>
  <si>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</si>
  <si>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</si>
  <si>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</si>
  <si>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</si>
  <si>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</si>
  <si>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</si>
  <si>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</si>
  <si>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</si>
  <si>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</si>
  <si>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</si>
  <si>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</si>
  <si>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</si>
  <si>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</si>
  <si>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</si>
  <si>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</si>
  <si>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</si>
  <si>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</si>
  <si>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</si>
  <si>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</si>
  <si>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</si>
  <si>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</si>
  <si>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</si>
  <si>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</si>
  <si>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</si>
  <si>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18 Aug 2011</t>
  </si>
  <si>
    <t>communicated verbally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</si>
</sst>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9817</c:v>
                </c:pt>
                <c:pt idx="2">
                  <c:v>5675</c:v>
                </c:pt>
                <c:pt idx="3">
                  <c:v>2113</c:v>
                </c:pt>
                <c:pt idx="4">
                  <c:v>2043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39628</c:v>
                </c:pt>
                <c:pt idx="2">
                  <c:v>25360</c:v>
                </c:pt>
                <c:pt idx="3">
                  <c:v>9519</c:v>
                </c:pt>
                <c:pt idx="4">
                  <c:v>7631</c:v>
                </c:pt>
                <c:pt idx="5">
                  <c:v>0</c:v>
                </c:pt>
              </c:numCache>
            </c:numRef>
          </c:val>
        </c:ser>
        <c:axId val="37261320"/>
        <c:axId val="6066697"/>
      </c:barChart>
      <c:catAx>
        <c:axId val="3726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66697"/>
        <c:crosses val="autoZero"/>
        <c:auto val="1"/>
        <c:lblOffset val="100"/>
        <c:noMultiLvlLbl val="0"/>
      </c:catAx>
      <c:valAx>
        <c:axId val="6066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61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749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2467</c:v>
                </c:pt>
              </c:numCache>
            </c:numRef>
          </c:val>
          <c:smooth val="0"/>
        </c:ser>
        <c:marker val="1"/>
        <c:axId val="58790986"/>
        <c:axId val="63317707"/>
      </c:lineChart>
      <c:catAx>
        <c:axId val="58790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17707"/>
        <c:crosses val="autoZero"/>
        <c:auto val="1"/>
        <c:lblOffset val="100"/>
        <c:noMultiLvlLbl val="0"/>
      </c:catAx>
      <c:valAx>
        <c:axId val="63317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0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</c:numCache>
            </c:numRef>
          </c:val>
          <c:smooth val="0"/>
        </c:ser>
        <c:marker val="1"/>
        <c:axId val="22010252"/>
        <c:axId val="21380237"/>
      </c:lineChart>
      <c:dateAx>
        <c:axId val="22010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80237"/>
        <c:crosses val="autoZero"/>
        <c:auto val="0"/>
        <c:noMultiLvlLbl val="0"/>
      </c:dateAx>
      <c:valAx>
        <c:axId val="21380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0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14401</c:v>
                </c:pt>
                <c:pt idx="1">
                  <c:v>20691</c:v>
                </c:pt>
                <c:pt idx="2">
                  <c:v>9284</c:v>
                </c:pt>
                <c:pt idx="3">
                  <c:v>7037</c:v>
                </c:pt>
                <c:pt idx="4">
                  <c:v>713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13952</c:v>
                </c:pt>
                <c:pt idx="1">
                  <c:v>19394</c:v>
                </c:pt>
                <c:pt idx="2">
                  <c:v>12826</c:v>
                </c:pt>
                <c:pt idx="3">
                  <c:v>12916</c:v>
                </c:pt>
                <c:pt idx="4">
                  <c:v>716</c:v>
                </c:pt>
              </c:numCache>
            </c:numRef>
          </c:val>
        </c:ser>
        <c:axId val="47538126"/>
        <c:axId val="2970447"/>
      </c:barChart>
      <c:catAx>
        <c:axId val="4753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0447"/>
        <c:crosses val="autoZero"/>
        <c:auto val="1"/>
        <c:lblOffset val="100"/>
        <c:noMultiLvlLbl val="0"/>
      </c:catAx>
      <c:valAx>
        <c:axId val="2970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38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5484</c:v>
                </c:pt>
                <c:pt idx="1">
                  <c:v>7668</c:v>
                </c:pt>
                <c:pt idx="2">
                  <c:v>3425</c:v>
                </c:pt>
                <c:pt idx="3">
                  <c:v>1405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5282</c:v>
                </c:pt>
                <c:pt idx="1">
                  <c:v>7289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58861328"/>
        <c:axId val="781073"/>
      </c:barChart>
      <c:catAx>
        <c:axId val="5886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1073"/>
        <c:crosses val="autoZero"/>
        <c:auto val="1"/>
        <c:lblOffset val="100"/>
        <c:noMultiLvlLbl val="0"/>
      </c:catAx>
      <c:valAx>
        <c:axId val="781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61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50769746"/>
        <c:axId val="11699155"/>
      </c:barChart>
      <c:catAx>
        <c:axId val="5076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99155"/>
        <c:crosses val="autoZero"/>
        <c:auto val="1"/>
        <c:lblOffset val="100"/>
        <c:noMultiLvlLbl val="0"/>
      </c:catAx>
      <c:valAx>
        <c:axId val="116991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69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3321</c:v>
                </c:pt>
                <c:pt idx="1">
                  <c:v>5047</c:v>
                </c:pt>
                <c:pt idx="2">
                  <c:v>2532</c:v>
                </c:pt>
                <c:pt idx="3">
                  <c:v>1082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4560</c:v>
                </c:pt>
                <c:pt idx="2">
                  <c:v>3839</c:v>
                </c:pt>
                <c:pt idx="3">
                  <c:v>1582</c:v>
                </c:pt>
                <c:pt idx="4">
                  <c:v>104</c:v>
                </c:pt>
              </c:numCache>
            </c:numRef>
          </c:val>
        </c:ser>
        <c:axId val="22247572"/>
        <c:axId val="36806037"/>
      </c:barChart>
      <c:catAx>
        <c:axId val="2224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06037"/>
        <c:crosses val="autoZero"/>
        <c:auto val="1"/>
        <c:lblOffset val="100"/>
        <c:noMultiLvlLbl val="0"/>
      </c:catAx>
      <c:valAx>
        <c:axId val="368060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47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1226</c:v>
                </c:pt>
                <c:pt idx="1">
                  <c:v>1855</c:v>
                </c:pt>
                <c:pt idx="2">
                  <c:v>836</c:v>
                </c:pt>
                <c:pt idx="3">
                  <c:v>558</c:v>
                </c:pt>
                <c:pt idx="4">
                  <c:v>62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1130</c:v>
                </c:pt>
                <c:pt idx="1">
                  <c:v>1675</c:v>
                </c:pt>
                <c:pt idx="2">
                  <c:v>1274</c:v>
                </c:pt>
                <c:pt idx="3">
                  <c:v>855</c:v>
                </c:pt>
                <c:pt idx="4">
                  <c:v>48</c:v>
                </c:pt>
              </c:numCache>
            </c:numRef>
          </c:val>
        </c:ser>
        <c:axId val="43582166"/>
        <c:axId val="14268503"/>
      </c:barChart>
      <c:catAx>
        <c:axId val="435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68503"/>
        <c:crosses val="autoZero"/>
        <c:auto val="1"/>
        <c:lblOffset val="100"/>
        <c:noMultiLvlLbl val="0"/>
      </c:catAx>
      <c:valAx>
        <c:axId val="142685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8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6">
      <selection activeCell="A76" sqref="A76:IV76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62"/>
      <c r="B22" s="163"/>
      <c r="C22" s="164" t="s">
        <v>32</v>
      </c>
      <c r="D22" s="165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73" t="s">
        <v>27</v>
      </c>
      <c r="B24" s="174"/>
      <c r="C24" s="72">
        <v>9386</v>
      </c>
      <c r="D24" s="166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73" t="s">
        <v>28</v>
      </c>
      <c r="B25" s="174"/>
      <c r="C25" s="148">
        <v>9817</v>
      </c>
      <c r="D25" s="167">
        <v>39628</v>
      </c>
      <c r="E25" s="68">
        <v>6452</v>
      </c>
      <c r="F25" s="68">
        <v>25491</v>
      </c>
      <c r="G25" s="69">
        <f>C25-E25</f>
        <v>3365</v>
      </c>
      <c r="H25" s="69">
        <f>D25-F25</f>
        <v>14137</v>
      </c>
    </row>
    <row r="26" spans="1:8" ht="15" customHeight="1">
      <c r="A26" s="173" t="s">
        <v>29</v>
      </c>
      <c r="B26" s="174"/>
      <c r="C26" s="93">
        <v>5675</v>
      </c>
      <c r="D26" s="168">
        <v>25360</v>
      </c>
      <c r="E26" s="70" t="s">
        <v>33</v>
      </c>
      <c r="F26" s="70" t="s">
        <v>33</v>
      </c>
      <c r="G26" s="71">
        <f aca="true" t="shared" si="0" ref="G26:H30">C26</f>
        <v>5675</v>
      </c>
      <c r="H26" s="71">
        <f t="shared" si="0"/>
        <v>25360</v>
      </c>
    </row>
    <row r="27" spans="1:8" ht="15" customHeight="1">
      <c r="A27" s="173" t="s">
        <v>55</v>
      </c>
      <c r="B27" s="174"/>
      <c r="C27" s="149">
        <v>2113</v>
      </c>
      <c r="D27" s="169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5" t="s">
        <v>48</v>
      </c>
      <c r="B28" s="176"/>
      <c r="C28" s="61">
        <f aca="true" t="shared" si="1" ref="C28:H28">SUM(C24:C27)</f>
        <v>26991</v>
      </c>
      <c r="D28" s="78">
        <f t="shared" si="1"/>
        <v>111930</v>
      </c>
      <c r="E28" s="76">
        <f t="shared" si="1"/>
        <v>10440</v>
      </c>
      <c r="F28" s="62">
        <f t="shared" si="1"/>
        <v>40479</v>
      </c>
      <c r="G28" s="61">
        <f t="shared" si="1"/>
        <v>16551</v>
      </c>
      <c r="H28" s="61">
        <f t="shared" si="1"/>
        <v>71451</v>
      </c>
    </row>
    <row r="29" spans="1:8" ht="15" customHeight="1">
      <c r="A29" s="173" t="s">
        <v>26</v>
      </c>
      <c r="B29" s="174"/>
      <c r="C29" s="170">
        <v>2043</v>
      </c>
      <c r="D29" s="171">
        <v>7631</v>
      </c>
      <c r="E29" s="73" t="s">
        <v>33</v>
      </c>
      <c r="F29" s="73" t="s">
        <v>33</v>
      </c>
      <c r="G29" s="67">
        <f t="shared" si="0"/>
        <v>2043</v>
      </c>
      <c r="H29" s="67">
        <f t="shared" si="0"/>
        <v>7631</v>
      </c>
    </row>
    <row r="30" spans="1:8" ht="15" customHeight="1">
      <c r="A30" s="173" t="s">
        <v>25</v>
      </c>
      <c r="B30" s="174"/>
      <c r="C30" s="120" t="s">
        <v>33</v>
      </c>
      <c r="D30" s="172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5" t="s">
        <v>50</v>
      </c>
      <c r="B31" s="176"/>
      <c r="C31" s="61">
        <f>SUM(C29:C30)</f>
        <v>2043</v>
      </c>
      <c r="D31" s="78">
        <f>SUM(D29:D30)</f>
        <v>7631</v>
      </c>
      <c r="E31" s="77" t="s">
        <v>33</v>
      </c>
      <c r="F31" s="75" t="s">
        <v>33</v>
      </c>
      <c r="G31" s="61">
        <f>SUM(G29:G30)</f>
        <v>2043</v>
      </c>
      <c r="H31" s="61">
        <f>SUM(H29:H30)</f>
        <v>7631</v>
      </c>
    </row>
    <row r="32" spans="1:8" ht="15" customHeight="1" thickBot="1">
      <c r="A32" s="54" t="s">
        <v>49</v>
      </c>
      <c r="B32" s="55"/>
      <c r="C32" s="56">
        <f>C28+C31</f>
        <v>29034</v>
      </c>
      <c r="D32" s="161">
        <f>D28+D31</f>
        <v>119561</v>
      </c>
      <c r="E32" s="57">
        <f>E28</f>
        <v>10440</v>
      </c>
      <c r="F32" s="57">
        <f>F28</f>
        <v>40479</v>
      </c>
      <c r="G32" s="53">
        <f>G28+G31</f>
        <v>18594</v>
      </c>
      <c r="H32" s="52">
        <f>H28+H31</f>
        <v>79082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31" t="s">
        <v>69</v>
      </c>
      <c r="B65" s="113" t="s">
        <v>52</v>
      </c>
    </row>
    <row r="66" spans="1:2" ht="12.75">
      <c r="A66" s="129">
        <v>40756</v>
      </c>
      <c r="B66" s="126">
        <v>327</v>
      </c>
    </row>
    <row r="67" spans="1:2" ht="12.75">
      <c r="A67" s="129">
        <v>40757</v>
      </c>
      <c r="B67" s="127">
        <v>272</v>
      </c>
    </row>
    <row r="68" spans="1:2" ht="12.75">
      <c r="A68" s="129">
        <v>40758</v>
      </c>
      <c r="B68" s="127">
        <v>207</v>
      </c>
    </row>
    <row r="69" spans="1:2" ht="12.75">
      <c r="A69" s="129">
        <v>40759</v>
      </c>
      <c r="B69" s="127">
        <v>129</v>
      </c>
    </row>
    <row r="70" spans="1:2" ht="12.75">
      <c r="A70" s="129">
        <v>40760</v>
      </c>
      <c r="B70" s="127">
        <v>130</v>
      </c>
    </row>
    <row r="71" spans="1:2" ht="12.75">
      <c r="A71" s="129">
        <v>40761</v>
      </c>
      <c r="B71" s="127">
        <v>155</v>
      </c>
    </row>
    <row r="72" spans="1:2" ht="12.75">
      <c r="A72" s="129">
        <v>40762</v>
      </c>
      <c r="B72" s="127">
        <v>76</v>
      </c>
    </row>
    <row r="73" spans="1:2" ht="12.75">
      <c r="A73" s="129">
        <v>40763</v>
      </c>
      <c r="B73" s="127">
        <v>385</v>
      </c>
    </row>
    <row r="74" spans="1:2" ht="12.75">
      <c r="A74" s="129">
        <v>40764</v>
      </c>
      <c r="B74" s="127">
        <v>247</v>
      </c>
    </row>
    <row r="75" spans="1:2" ht="12.75">
      <c r="A75" s="129">
        <v>40765</v>
      </c>
      <c r="B75" s="127">
        <v>168</v>
      </c>
    </row>
    <row r="76" spans="1:3" ht="12.75">
      <c r="A76" s="129">
        <v>40766</v>
      </c>
      <c r="B76" s="127">
        <v>264</v>
      </c>
      <c r="C76" s="1" t="s">
        <v>75</v>
      </c>
    </row>
    <row r="77" spans="1:2" ht="12.75">
      <c r="A77" s="129">
        <v>40767</v>
      </c>
      <c r="B77" s="127">
        <v>59</v>
      </c>
    </row>
    <row r="78" spans="1:2" ht="12.75">
      <c r="A78" s="129">
        <v>40768</v>
      </c>
      <c r="B78" s="127" t="s">
        <v>33</v>
      </c>
    </row>
    <row r="79" spans="1:2" ht="12.75">
      <c r="A79" s="129">
        <v>40769</v>
      </c>
      <c r="B79" s="127" t="s">
        <v>33</v>
      </c>
    </row>
    <row r="80" spans="1:2" ht="12.75">
      <c r="A80" s="129">
        <v>40770</v>
      </c>
      <c r="B80" s="127" t="s">
        <v>33</v>
      </c>
    </row>
    <row r="81" spans="1:2" ht="12.75">
      <c r="A81" s="129">
        <v>40771</v>
      </c>
      <c r="B81" s="127">
        <v>129</v>
      </c>
    </row>
    <row r="82" spans="1:3" ht="12.75">
      <c r="A82" s="129">
        <v>40772</v>
      </c>
      <c r="B82" s="127">
        <v>146</v>
      </c>
      <c r="C82" s="1" t="s">
        <v>75</v>
      </c>
    </row>
    <row r="83" spans="1:3" ht="12.75">
      <c r="A83" s="129">
        <v>40773</v>
      </c>
      <c r="B83" s="127">
        <v>244</v>
      </c>
      <c r="C83" s="1" t="s">
        <v>75</v>
      </c>
    </row>
    <row r="84" spans="1:2" ht="12.75">
      <c r="A84" s="129">
        <v>40774</v>
      </c>
      <c r="B84" s="127"/>
    </row>
    <row r="85" spans="1:2" ht="12.75">
      <c r="A85" s="129">
        <v>40775</v>
      </c>
      <c r="B85" s="127"/>
    </row>
    <row r="86" spans="1:2" ht="12.75">
      <c r="A86" s="129">
        <v>40776</v>
      </c>
      <c r="B86" s="127"/>
    </row>
    <row r="87" spans="1:2" ht="12.75">
      <c r="A87" s="129">
        <v>40777</v>
      </c>
      <c r="B87" s="127"/>
    </row>
    <row r="88" spans="1:2" ht="12.75">
      <c r="A88" s="129">
        <v>40778</v>
      </c>
      <c r="B88" s="127"/>
    </row>
    <row r="89" spans="1:2" ht="12.75">
      <c r="A89" s="129">
        <v>40779</v>
      </c>
      <c r="B89" s="127"/>
    </row>
    <row r="90" spans="1:2" ht="12.75">
      <c r="A90" s="129">
        <v>40780</v>
      </c>
      <c r="B90" s="127"/>
    </row>
    <row r="91" spans="1:2" ht="12.75">
      <c r="A91" s="129">
        <v>40781</v>
      </c>
      <c r="B91" s="127"/>
    </row>
    <row r="92" spans="1:2" ht="12.75">
      <c r="A92" s="129">
        <v>40782</v>
      </c>
      <c r="B92" s="126"/>
    </row>
    <row r="93" spans="1:2" ht="12.75">
      <c r="A93" s="129">
        <v>40783</v>
      </c>
      <c r="B93" s="126"/>
    </row>
    <row r="94" spans="1:2" ht="12.75">
      <c r="A94" s="129">
        <v>40784</v>
      </c>
      <c r="B94" s="126"/>
    </row>
    <row r="95" spans="1:2" ht="12.75">
      <c r="A95" s="129">
        <v>40785</v>
      </c>
      <c r="B95" s="127"/>
    </row>
    <row r="96" spans="1:2" ht="12.75">
      <c r="A96" s="130">
        <v>40786</v>
      </c>
      <c r="B96" s="128"/>
    </row>
    <row r="97" spans="1:2" ht="13.5" thickBot="1">
      <c r="A97" s="82" t="s">
        <v>53</v>
      </c>
      <c r="B97" s="92">
        <f>SUM(B66:B95)</f>
        <v>2938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50" t="s">
        <v>17</v>
      </c>
      <c r="B120" s="151" t="s">
        <v>16</v>
      </c>
      <c r="C120" s="152" t="s">
        <v>0</v>
      </c>
    </row>
    <row r="121" spans="1:3" ht="12.75" customHeight="1">
      <c r="A121" s="153" t="s">
        <v>18</v>
      </c>
      <c r="B121" s="121">
        <v>1502</v>
      </c>
      <c r="C121" s="154">
        <v>6792</v>
      </c>
    </row>
    <row r="122" spans="1:4" ht="12.75" customHeight="1">
      <c r="A122" s="155" t="s">
        <v>19</v>
      </c>
      <c r="B122" s="122">
        <v>527</v>
      </c>
      <c r="C122" s="156">
        <v>2016</v>
      </c>
      <c r="D122" s="1" t="s">
        <v>3</v>
      </c>
    </row>
    <row r="123" spans="1:3" ht="12.75" customHeight="1">
      <c r="A123" s="155" t="s">
        <v>20</v>
      </c>
      <c r="B123" s="122">
        <v>1019</v>
      </c>
      <c r="C123" s="156">
        <v>4072</v>
      </c>
    </row>
    <row r="124" spans="1:3" ht="12.75" customHeight="1">
      <c r="A124" s="155" t="s">
        <v>21</v>
      </c>
      <c r="B124" s="122">
        <v>1650</v>
      </c>
      <c r="C124" s="156">
        <v>6749</v>
      </c>
    </row>
    <row r="125" spans="1:3" ht="12.75" customHeight="1">
      <c r="A125" s="155" t="s">
        <v>22</v>
      </c>
      <c r="B125" s="122">
        <v>2587</v>
      </c>
      <c r="C125" s="156">
        <v>12045</v>
      </c>
    </row>
    <row r="126" spans="1:8" ht="12.75" customHeight="1">
      <c r="A126" s="155" t="s">
        <v>23</v>
      </c>
      <c r="B126" s="122">
        <v>7030</v>
      </c>
      <c r="C126" s="156">
        <v>24042</v>
      </c>
      <c r="H126" s="16"/>
    </row>
    <row r="127" spans="1:8" ht="12.75" customHeight="1">
      <c r="A127" s="157" t="s">
        <v>51</v>
      </c>
      <c r="B127" s="123">
        <v>4463</v>
      </c>
      <c r="C127" s="158">
        <v>19610</v>
      </c>
      <c r="D127" s="3"/>
      <c r="E127" s="3"/>
      <c r="H127" s="16"/>
    </row>
    <row r="128" spans="1:8" ht="12.75" customHeight="1">
      <c r="A128" s="159" t="s">
        <v>68</v>
      </c>
      <c r="B128" s="124">
        <v>749</v>
      </c>
      <c r="C128" s="177">
        <v>2467</v>
      </c>
      <c r="D128" s="133"/>
      <c r="E128" s="133"/>
      <c r="H128" s="16"/>
    </row>
    <row r="129" spans="1:5" ht="12.75" customHeight="1" thickBot="1">
      <c r="A129" s="160" t="s">
        <v>2</v>
      </c>
      <c r="B129" s="56">
        <f>SUM(B121:B128)</f>
        <v>19527</v>
      </c>
      <c r="C129" s="161">
        <f>SUM(C121:C128)</f>
        <v>77793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5" t="s">
        <v>63</v>
      </c>
      <c r="B132" s="136"/>
      <c r="C132" s="136"/>
      <c r="D132" s="137"/>
      <c r="E132" s="138"/>
      <c r="F132" s="139" t="s">
        <v>0</v>
      </c>
    </row>
    <row r="133" spans="1:8" s="14" customFormat="1" ht="12.75" customHeight="1">
      <c r="A133" s="140" t="s">
        <v>71</v>
      </c>
      <c r="B133" s="141"/>
      <c r="C133" s="141"/>
      <c r="D133" s="142"/>
      <c r="E133" s="142"/>
      <c r="F133" s="143">
        <v>2565</v>
      </c>
      <c r="H133" s="36"/>
    </row>
    <row r="134" spans="1:8" ht="12.75">
      <c r="A134" s="132" t="s">
        <v>72</v>
      </c>
      <c r="B134" s="110"/>
      <c r="C134" s="110"/>
      <c r="D134" s="110"/>
      <c r="E134" s="3"/>
      <c r="F134" s="144">
        <v>9846</v>
      </c>
      <c r="H134" s="16"/>
    </row>
    <row r="135" spans="1:8" ht="12.75" customHeight="1" thickBot="1">
      <c r="A135" s="145" t="s">
        <v>73</v>
      </c>
      <c r="B135" s="146"/>
      <c r="C135" s="146"/>
      <c r="D135" s="146"/>
      <c r="E135" s="146"/>
      <c r="F135" s="147">
        <v>7208</v>
      </c>
      <c r="H135" s="134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M124"/>
  <sheetViews>
    <sheetView view="pageBreakPreview" zoomScaleSheetLayoutView="100" workbookViewId="0" topLeftCell="A1">
      <selection activeCell="J15" sqref="J15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85" t="s">
        <v>4</v>
      </c>
      <c r="C5" s="186"/>
      <c r="D5" s="186"/>
      <c r="E5" s="187"/>
      <c r="F5" s="185" t="s">
        <v>2</v>
      </c>
      <c r="G5" s="188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14401</v>
      </c>
      <c r="C7" s="37">
        <f>B7/F12</f>
        <v>0.12866077012418475</v>
      </c>
      <c r="D7" s="79">
        <f>D32+D56+D80+D104</f>
        <v>13952</v>
      </c>
      <c r="E7" s="38">
        <f>D7/F12</f>
        <v>0.12464933440543197</v>
      </c>
      <c r="F7" s="39">
        <f>B7+D7</f>
        <v>28353</v>
      </c>
      <c r="G7" s="40">
        <f>F7/F12</f>
        <v>0.2533101045296167</v>
      </c>
    </row>
    <row r="8" spans="1:7" ht="12.75">
      <c r="A8" s="30" t="s">
        <v>10</v>
      </c>
      <c r="B8" s="80">
        <f>B33+B57+B81+B105</f>
        <v>20691</v>
      </c>
      <c r="C8" s="41">
        <f>B8/F12</f>
        <v>0.1848566068078263</v>
      </c>
      <c r="D8" s="80">
        <f>D33+D57+D81+D105</f>
        <v>19394</v>
      </c>
      <c r="E8" s="42">
        <f>D8/F12</f>
        <v>0.17326900741534887</v>
      </c>
      <c r="F8" s="43">
        <f>B8+D8</f>
        <v>40085</v>
      </c>
      <c r="G8" s="44">
        <f>F8/F12</f>
        <v>0.3581256142231752</v>
      </c>
    </row>
    <row r="9" spans="1:7" ht="12.75">
      <c r="A9" s="31" t="s">
        <v>11</v>
      </c>
      <c r="B9" s="80">
        <f>B34+B58+B82+B106</f>
        <v>9284</v>
      </c>
      <c r="C9" s="41">
        <f>B9/F12</f>
        <v>0.08294469757884392</v>
      </c>
      <c r="D9" s="80">
        <f>D34+D58+D82+D106</f>
        <v>12826</v>
      </c>
      <c r="E9" s="42">
        <f>D9/F12</f>
        <v>0.11458947556508532</v>
      </c>
      <c r="F9" s="43">
        <f>B9+D9</f>
        <v>22110</v>
      </c>
      <c r="G9" s="44">
        <f>F9/F12</f>
        <v>0.19753417314392924</v>
      </c>
    </row>
    <row r="10" spans="1:7" ht="12.75">
      <c r="A10" s="32" t="s">
        <v>12</v>
      </c>
      <c r="B10" s="80">
        <f>B35+B59+B83+B107</f>
        <v>7037</v>
      </c>
      <c r="C10" s="41">
        <f>B10/F12</f>
        <v>0.06286965067452872</v>
      </c>
      <c r="D10" s="80">
        <f>D35+D59+D83+D107</f>
        <v>12916</v>
      </c>
      <c r="E10" s="42">
        <f>D10/F12</f>
        <v>0.115393549539891</v>
      </c>
      <c r="F10" s="43">
        <f>B10+D10</f>
        <v>19953</v>
      </c>
      <c r="G10" s="44">
        <f>F10/F12</f>
        <v>0.17826320021441971</v>
      </c>
    </row>
    <row r="11" spans="1:7" ht="13.5" thickBot="1">
      <c r="A11" s="33" t="s">
        <v>13</v>
      </c>
      <c r="B11" s="81">
        <f>B36+B60+B84+B108</f>
        <v>713</v>
      </c>
      <c r="C11" s="45">
        <f>B11/F12</f>
        <v>0.006370052711516127</v>
      </c>
      <c r="D11" s="81">
        <f>D36+D60+D84+D108</f>
        <v>716</v>
      </c>
      <c r="E11" s="46">
        <f>D11/F12</f>
        <v>0.006396855177342982</v>
      </c>
      <c r="F11" s="47">
        <f>B11+D11</f>
        <v>1429</v>
      </c>
      <c r="G11" s="48">
        <f>F11/F12</f>
        <v>0.012766907888859109</v>
      </c>
    </row>
    <row r="12" spans="1:7" ht="26.25" thickBot="1">
      <c r="A12" s="35" t="s">
        <v>42</v>
      </c>
      <c r="B12" s="49">
        <f>SUM(B7:B11)</f>
        <v>52126</v>
      </c>
      <c r="C12" s="50">
        <f>B12/F12</f>
        <v>0.46570177789689987</v>
      </c>
      <c r="D12" s="49">
        <f>SUM(D7:D11)</f>
        <v>59804</v>
      </c>
      <c r="E12" s="50">
        <f>D12/F12</f>
        <v>0.5342982221031002</v>
      </c>
      <c r="F12" s="49">
        <f>SUM(F7:F11)</f>
        <v>111930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85" t="s">
        <v>4</v>
      </c>
      <c r="C30" s="186"/>
      <c r="D30" s="186"/>
      <c r="E30" s="187"/>
      <c r="F30" s="185" t="s">
        <v>2</v>
      </c>
      <c r="G30" s="188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83">
        <v>5484</v>
      </c>
      <c r="C32" s="37">
        <f>B32/F37</f>
        <v>0.13838699909155142</v>
      </c>
      <c r="D32" s="183">
        <v>5282</v>
      </c>
      <c r="E32" s="38">
        <f>D32/F37</f>
        <v>0.13328959321691733</v>
      </c>
      <c r="F32" s="39">
        <f>B32+D32</f>
        <v>10766</v>
      </c>
      <c r="G32" s="40">
        <f>F32/F37</f>
        <v>0.27167659230846875</v>
      </c>
    </row>
    <row r="33" spans="1:7" ht="12.75">
      <c r="A33" s="30" t="s">
        <v>10</v>
      </c>
      <c r="B33" s="184">
        <v>7668</v>
      </c>
      <c r="C33" s="41">
        <f>B33/F37</f>
        <v>0.19349954577571415</v>
      </c>
      <c r="D33" s="184">
        <v>7289</v>
      </c>
      <c r="E33" s="42">
        <f>D33/F37</f>
        <v>0.1839356010901383</v>
      </c>
      <c r="F33" s="43">
        <f>B33+D33</f>
        <v>14957</v>
      </c>
      <c r="G33" s="44">
        <f>F33/F37</f>
        <v>0.37743514686585244</v>
      </c>
    </row>
    <row r="34" spans="1:7" ht="12.75">
      <c r="A34" s="31" t="s">
        <v>11</v>
      </c>
      <c r="B34" s="184">
        <v>3425</v>
      </c>
      <c r="C34" s="41">
        <f>B34/F37</f>
        <v>0.08642878772585041</v>
      </c>
      <c r="D34" s="184">
        <v>5580</v>
      </c>
      <c r="E34" s="42">
        <f>D34/F37</f>
        <v>0.14080952861613</v>
      </c>
      <c r="F34" s="43">
        <f>B34+D34</f>
        <v>9005</v>
      </c>
      <c r="G34" s="44">
        <f>F34/F37</f>
        <v>0.2272383163419804</v>
      </c>
    </row>
    <row r="35" spans="1:7" ht="12.75">
      <c r="A35" s="32" t="s">
        <v>12</v>
      </c>
      <c r="B35" s="184">
        <v>1405</v>
      </c>
      <c r="C35" s="41">
        <f>B35/F37</f>
        <v>0.03545472897950944</v>
      </c>
      <c r="D35" s="184">
        <v>3174</v>
      </c>
      <c r="E35" s="42">
        <f>D35/F37</f>
        <v>0.08009488240637933</v>
      </c>
      <c r="F35" s="43">
        <f>B35+D35</f>
        <v>4579</v>
      </c>
      <c r="G35" s="44">
        <f>F35/F37</f>
        <v>0.11554961138588876</v>
      </c>
    </row>
    <row r="36" spans="1:7" ht="13.5" thickBot="1">
      <c r="A36" s="33" t="s">
        <v>13</v>
      </c>
      <c r="B36" s="125">
        <v>131</v>
      </c>
      <c r="C36" s="45">
        <f>B36/F37</f>
        <v>0.003305743413747855</v>
      </c>
      <c r="D36" s="125">
        <v>190</v>
      </c>
      <c r="E36" s="46">
        <f>D36/F37</f>
        <v>0.004794589684061774</v>
      </c>
      <c r="F36" s="47">
        <f>B36+D36</f>
        <v>321</v>
      </c>
      <c r="G36" s="48">
        <f>F36/F37</f>
        <v>0.00810033309780963</v>
      </c>
    </row>
    <row r="37" spans="1:9" ht="26.25" thickBot="1">
      <c r="A37" s="35" t="s">
        <v>40</v>
      </c>
      <c r="B37" s="49">
        <f>SUM(B32:B36)</f>
        <v>18113</v>
      </c>
      <c r="C37" s="50">
        <f>B37/$F$37</f>
        <v>0.4570758049863733</v>
      </c>
      <c r="D37" s="49">
        <f>SUM(D32:D36)</f>
        <v>21515</v>
      </c>
      <c r="E37" s="50">
        <f>D37/$F$37</f>
        <v>0.5429241950136268</v>
      </c>
      <c r="F37" s="49">
        <f>SUM(F32:F36)</f>
        <v>39628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85" t="s">
        <v>4</v>
      </c>
      <c r="C54" s="186"/>
      <c r="D54" s="186"/>
      <c r="E54" s="187"/>
      <c r="F54" s="185" t="s">
        <v>2</v>
      </c>
      <c r="G54" s="188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17">
        <v>4370</v>
      </c>
      <c r="C56" s="37">
        <f>B56/F61</f>
        <v>0.11677310744729177</v>
      </c>
      <c r="D56" s="117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18">
        <v>6121</v>
      </c>
      <c r="C57" s="41">
        <f>B57/F61</f>
        <v>0.16356251503086336</v>
      </c>
      <c r="D57" s="118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18">
        <v>2491</v>
      </c>
      <c r="C58" s="41">
        <f>B58/F61</f>
        <v>0.0665633433984448</v>
      </c>
      <c r="D58" s="118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18">
        <v>3992</v>
      </c>
      <c r="C59" s="41">
        <f>B59/F61</f>
        <v>0.10667236726077546</v>
      </c>
      <c r="D59" s="118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19">
        <v>389</v>
      </c>
      <c r="C60" s="45">
        <f>B60/F61</f>
        <v>0.010394677070250916</v>
      </c>
      <c r="D60" s="119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85" t="s">
        <v>4</v>
      </c>
      <c r="C78" s="186"/>
      <c r="D78" s="186"/>
      <c r="E78" s="187"/>
      <c r="F78" s="185" t="s">
        <v>2</v>
      </c>
      <c r="G78" s="188"/>
      <c r="K78" s="16"/>
      <c r="L78" s="16"/>
      <c r="M78" s="16"/>
    </row>
    <row r="79" spans="1:13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</row>
    <row r="80" spans="1:13" ht="12.75">
      <c r="A80" s="29" t="s">
        <v>9</v>
      </c>
      <c r="B80" s="178">
        <v>3321</v>
      </c>
      <c r="C80" s="37">
        <f>B80/F85</f>
        <v>0.13095425867507887</v>
      </c>
      <c r="D80" s="178">
        <v>3162</v>
      </c>
      <c r="E80" s="38">
        <f>D80/F85</f>
        <v>0.12468454258675078</v>
      </c>
      <c r="F80" s="39">
        <f>B80+D80</f>
        <v>6483</v>
      </c>
      <c r="G80" s="40">
        <f>F80/F85</f>
        <v>0.25563880126182964</v>
      </c>
      <c r="J80" s="16"/>
      <c r="K80" s="16"/>
      <c r="L80" s="16"/>
      <c r="M80" s="16"/>
    </row>
    <row r="81" spans="1:13" ht="12.75">
      <c r="A81" s="30" t="s">
        <v>10</v>
      </c>
      <c r="B81" s="179">
        <v>5047</v>
      </c>
      <c r="C81" s="41">
        <f>B81/F85</f>
        <v>0.1990141955835962</v>
      </c>
      <c r="D81" s="179">
        <v>4560</v>
      </c>
      <c r="E81" s="42">
        <f>D81/F85</f>
        <v>0.17981072555205047</v>
      </c>
      <c r="F81" s="43">
        <f>B81+D81</f>
        <v>9607</v>
      </c>
      <c r="G81" s="44">
        <f>F81/F85</f>
        <v>0.3788249211356467</v>
      </c>
      <c r="J81" s="16"/>
      <c r="K81" s="16"/>
      <c r="L81" s="16"/>
      <c r="M81" s="16"/>
    </row>
    <row r="82" spans="1:10" ht="12.75">
      <c r="A82" s="31" t="s">
        <v>11</v>
      </c>
      <c r="B82" s="179">
        <v>2532</v>
      </c>
      <c r="C82" s="41">
        <f>B82/F85</f>
        <v>0.09984227129337539</v>
      </c>
      <c r="D82" s="179">
        <v>3839</v>
      </c>
      <c r="E82" s="42">
        <f>D82/F85</f>
        <v>0.1513801261829653</v>
      </c>
      <c r="F82" s="43">
        <f>B82+D82</f>
        <v>6371</v>
      </c>
      <c r="G82" s="44">
        <f>F82/F85</f>
        <v>0.2512223974763407</v>
      </c>
      <c r="J82" s="16"/>
    </row>
    <row r="83" spans="1:13" ht="12.75">
      <c r="A83" s="32" t="s">
        <v>12</v>
      </c>
      <c r="B83" s="179">
        <v>1082</v>
      </c>
      <c r="C83" s="41">
        <f>B83/F85</f>
        <v>0.04266561514195583</v>
      </c>
      <c r="D83" s="179">
        <v>1582</v>
      </c>
      <c r="E83" s="42">
        <f>D83/F85</f>
        <v>0.062381703470031545</v>
      </c>
      <c r="F83" s="43">
        <f>B83+D83</f>
        <v>2664</v>
      </c>
      <c r="G83" s="44">
        <f>F83/F85</f>
        <v>0.10504731861198738</v>
      </c>
      <c r="J83" s="16"/>
      <c r="K83" s="16"/>
      <c r="L83" s="16"/>
      <c r="M83" s="16"/>
    </row>
    <row r="84" spans="1:7" ht="13.5" thickBot="1">
      <c r="A84" s="33" t="s">
        <v>13</v>
      </c>
      <c r="B84" s="181">
        <v>131</v>
      </c>
      <c r="C84" s="45">
        <f>B84/F85</f>
        <v>0.005165615141955836</v>
      </c>
      <c r="D84" s="181">
        <v>104</v>
      </c>
      <c r="E84" s="46">
        <f>D84/F85</f>
        <v>0.004100946372239748</v>
      </c>
      <c r="F84" s="47">
        <f>B84+D84</f>
        <v>235</v>
      </c>
      <c r="G84" s="48">
        <f>F84/F85</f>
        <v>0.009266561514195583</v>
      </c>
    </row>
    <row r="85" spans="1:10" ht="13.5" thickBot="1">
      <c r="A85" s="35" t="s">
        <v>41</v>
      </c>
      <c r="B85" s="49">
        <f>SUM(B80:B84)</f>
        <v>12113</v>
      </c>
      <c r="C85" s="50">
        <f>B85/F85</f>
        <v>0.47764195583596214</v>
      </c>
      <c r="D85" s="49">
        <f>SUM(D80:D84)</f>
        <v>13247</v>
      </c>
      <c r="E85" s="50">
        <f>D85/F85</f>
        <v>0.5223580441640379</v>
      </c>
      <c r="F85" s="49">
        <f>SUM(F80:F84)</f>
        <v>25360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85" t="s">
        <v>4</v>
      </c>
      <c r="C102" s="186"/>
      <c r="D102" s="186"/>
      <c r="E102" s="187"/>
      <c r="F102" s="185" t="s">
        <v>2</v>
      </c>
      <c r="G102" s="188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8">
        <v>1226</v>
      </c>
      <c r="C104" s="37">
        <f>B104/F109</f>
        <v>0.12879504149595547</v>
      </c>
      <c r="D104" s="178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9">
        <v>1855</v>
      </c>
      <c r="C105" s="41">
        <f>B105/F109</f>
        <v>0.19487341107259165</v>
      </c>
      <c r="D105" s="179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80">
        <v>836</v>
      </c>
      <c r="C106" s="41">
        <f>B106/F109</f>
        <v>0.08782435129740519</v>
      </c>
      <c r="D106" s="179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80">
        <v>558</v>
      </c>
      <c r="C107" s="41">
        <f>B107/F109</f>
        <v>0.05861960289946423</v>
      </c>
      <c r="D107" s="179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81">
        <v>62</v>
      </c>
      <c r="C108" s="45">
        <f>B108/F109</f>
        <v>0.006513289211051581</v>
      </c>
      <c r="D108" s="182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2011-08-19T20:15:55Z</dcterms:modified>
  <cp:category/>
  <cp:version/>
  <cp:contentType/>
  <cp:contentStatus/>
</cp:coreProperties>
</file>