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<sst xmlns="http://schemas.openxmlformats.org/spreadsheetml/2006/main" count="438" uniqueCount="178">
  <si>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</si>
  <si>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</si>
  <si>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</si>
  <si>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</si>
  <si>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</si>
  <si>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</si>
  <si>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</si>
  <si>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</si>
  <si>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</si>
  <si>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</si>
  <si>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</si>
  <si>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</si>
  <si>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</si>
  <si>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</si>
  <si>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</si>
  <si>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</si>
  <si>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</si>
  <si>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</si>
  <si>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</si>
  <si>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</si>
  <si>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</si>
  <si>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</si>
  <si>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</si>
  <si>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</si>
  <si>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</si>
  <si>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</si>
  <si>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</si>
  <si>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</si>
  <si>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</si>
  <si>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</si>
  <si>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</si>
  <si>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</si>
  <si>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</si>
  <si>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</si>
  <si>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</si>
  <si>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</si>
  <si>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</si>
  <si>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</si>
  <si>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</si>
  <si>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</si>
  <si>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</si>
  <si>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</si>
  <si>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</si>
  <si>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</si>
  <si>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</si>
  <si>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</si>
  <si>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</si>
  <si>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</si>
  <si>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</si>
  <si>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</si>
  <si>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</si>
  <si>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</si>
  <si>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</si>
  <si>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</si>
  <si>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</si>
  <si>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</si>
  <si>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</si>
  <si>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</si>
  <si>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</si>
  <si>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</si>
  <si>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</si>
  <si>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</si>
  <si>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</si>
  <si>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</si>
  <si>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</si>
  <si>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</si>
  <si>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</si>
  <si>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</si>
  <si>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</si>
  <si>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</si>
  <si>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</si>
  <si>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</si>
  <si>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</si>
  <si>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</si>
  <si>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</si>
  <si>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</si>
  <si>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</si>
  <si>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</si>
  <si>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</si>
  <si>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</si>
  <si>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</si>
  <si>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</si>
  <si>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</si>
  <si>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</si>
  <si>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</si>
  <si>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</si>
  <si>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</si>
  <si>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</si>
  <si>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</si>
  <si>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</si>
  <si>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</si>
  <si>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</si>
  <si>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</si>
  <si>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</si>
  <si>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</si>
  <si>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</si>
  <si>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</si>
  <si>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</si>
  <si>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</si>
  <si>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</si>
  <si>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</si>
  <si>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</si>
  <si>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</si>
  <si>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</si>
  <si>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</si>
  <si>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</si>
  <si>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</si>
  <si>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</si>
  <si>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</si>
  <si>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</si>
  <si>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</si>
  <si>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</si>
  <si>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</si>
  <si>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</si>
  <si>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</si>
  <si>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</si>
  <si>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</si>
  <si>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</si>
  <si>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</si>
  <si>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</si>
  <si>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</si>
  <si>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</si>
  <si>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</si>
  <si>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</si>
  <si>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</si>
  <si>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</si>
  <si>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</si>
  <si>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</si>
  <si>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</si>
  <si>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</si>
  <si>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</si>
  <si>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</si>
  <si>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</si>
  <si>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</si>
  <si>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</si>
  <si>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</si>
  <si>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</si>
  <si>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</si>
  <si>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</si>
  <si>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</si>
  <si>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</si>
  <si>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</si>
  <si>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</si>
  <si>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</si>
  <si>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</si>
  <si>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</si>
  <si>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</si>
  <si>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</si>
  <si>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</si>
  <si>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</si>
  <si>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</si>
  <si>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</si>
  <si>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</si>
  <si>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</si>
  <si>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</si>
  <si>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</si>
  <si>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</si>
  <si>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</si>
  <si>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</si>
  <si>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</si>
  <si>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</si>
  <si>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</si>
  <si>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</si>
  <si>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</si>
  <si>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</si>
  <si>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</si>
  <si>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</si>
  <si>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</si>
  <si>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</si>
  <si>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</si>
  <si>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</si>
  <si>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</si>
  <si>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</si>
  <si>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</si>
  <si>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</si>
  <si>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</si>
  <si>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</si>
  <si>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Apr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</si>
</sst>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Stat'!$C$24:$C$26,'General Stat'!$C$28:$C$29)</c:f>
              <c:numCache>
                <c:ptCount val="5"/>
                <c:pt idx="0">
                  <c:v>2291</c:v>
                </c:pt>
                <c:pt idx="1">
                  <c:v>2207</c:v>
                </c:pt>
                <c:pt idx="2">
                  <c:v>2610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Stat'!$D$24:$D$26,'General Stat'!$D$28:$D$29)</c:f>
              <c:numCache>
                <c:ptCount val="5"/>
                <c:pt idx="0">
                  <c:v>13509</c:v>
                </c:pt>
                <c:pt idx="1">
                  <c:v>16305</c:v>
                </c:pt>
                <c:pt idx="2">
                  <c:v>11497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295930"/>
        <c:axId val="45091675"/>
      </c:barChart>
      <c:catAx>
        <c:axId val="4529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091675"/>
        <c:crosses val="autoZero"/>
        <c:auto val="1"/>
        <c:lblOffset val="100"/>
        <c:noMultiLvlLbl val="0"/>
      </c:catAx>
      <c:valAx>
        <c:axId val="45091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25086300"/>
        <c:axId val="18724381"/>
      </c:barChart>
      <c:catAx>
        <c:axId val="2508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4381"/>
        <c:crosses val="autoZero"/>
        <c:auto val="1"/>
        <c:lblOffset val="100"/>
        <c:noMultiLvlLbl val="0"/>
      </c:catAx>
      <c:valAx>
        <c:axId val="18724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6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748848"/>
        <c:axId val="49302129"/>
      </c:barChart>
      <c:catAx>
        <c:axId val="33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02129"/>
        <c:crosses val="autoZero"/>
        <c:auto val="1"/>
        <c:lblOffset val="100"/>
        <c:noMultiLvlLbl val="0"/>
      </c:catAx>
      <c:valAx>
        <c:axId val="49302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049474"/>
        <c:axId val="6543971"/>
      </c:barChart>
      <c:catAx>
        <c:axId val="3404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971"/>
        <c:crosses val="autoZero"/>
        <c:auto val="1"/>
        <c:lblOffset val="100"/>
        <c:noMultiLvlLbl val="0"/>
      </c:catAx>
      <c:valAx>
        <c:axId val="654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9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299604"/>
        <c:axId val="52429717"/>
      </c:barChart>
      <c:catAx>
        <c:axId val="6029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29717"/>
        <c:crosses val="autoZero"/>
        <c:auto val="1"/>
        <c:lblOffset val="100"/>
        <c:noMultiLvlLbl val="0"/>
      </c:catAx>
      <c:valAx>
        <c:axId val="52429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9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948646"/>
        <c:axId val="58445319"/>
      </c:barChart>
      <c:catAx>
        <c:axId val="1894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45319"/>
        <c:crosses val="autoZero"/>
        <c:auto val="1"/>
        <c:lblOffset val="100"/>
        <c:noMultiLvlLbl val="0"/>
      </c:catAx>
      <c:valAx>
        <c:axId val="584453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8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450360"/>
        <c:axId val="66798009"/>
      </c:barChart>
      <c:catAx>
        <c:axId val="3645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98009"/>
        <c:crosses val="autoZero"/>
        <c:auto val="1"/>
        <c:lblOffset val="100"/>
        <c:noMultiLvlLbl val="0"/>
      </c:catAx>
      <c:valAx>
        <c:axId val="66798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50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29610"/>
        <c:axId val="40855211"/>
      </c:barChart>
      <c:catAx>
        <c:axId val="4192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5211"/>
        <c:crosses val="autoZero"/>
        <c:auto val="1"/>
        <c:lblOffset val="100"/>
        <c:noMultiLvlLbl val="0"/>
      </c:catAx>
      <c:valAx>
        <c:axId val="4085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937756"/>
        <c:axId val="18236637"/>
      </c:barChart>
      <c:catAx>
        <c:axId val="20937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36637"/>
        <c:crosses val="autoZero"/>
        <c:auto val="1"/>
        <c:lblOffset val="100"/>
        <c:noMultiLvlLbl val="0"/>
      </c:catAx>
      <c:valAx>
        <c:axId val="182366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7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2590"/>
        <c:axId val="62579791"/>
      </c:barChart>
      <c:catAx>
        <c:axId val="77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9791"/>
        <c:crosses val="autoZero"/>
        <c:auto val="1"/>
        <c:lblOffset val="100"/>
        <c:noMultiLvlLbl val="0"/>
      </c:catAx>
      <c:valAx>
        <c:axId val="625797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798272"/>
        <c:axId val="13978881"/>
      </c:barChart>
      <c:catAx>
        <c:axId val="35798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78881"/>
        <c:crosses val="autoZero"/>
        <c:auto val="1"/>
        <c:lblOffset val="100"/>
        <c:noMultiLvlLbl val="0"/>
      </c:catAx>
      <c:valAx>
        <c:axId val="139788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98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547538"/>
        <c:axId val="44730099"/>
      </c:barChart>
      <c:catAx>
        <c:axId val="58547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30099"/>
        <c:crosses val="autoZero"/>
        <c:auto val="1"/>
        <c:lblOffset val="100"/>
        <c:noMultiLvlLbl val="0"/>
      </c:catAx>
      <c:valAx>
        <c:axId val="44730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0279854"/>
        <c:axId val="41442703"/>
      </c:barChart>
      <c:catAx>
        <c:axId val="40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2703"/>
        <c:crosses val="autoZero"/>
        <c:auto val="1"/>
        <c:lblOffset val="100"/>
        <c:noMultiLvlLbl val="0"/>
      </c:catAx>
      <c:valAx>
        <c:axId val="414427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79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368228"/>
        <c:axId val="7117349"/>
      </c:barChart>
      <c:catAx>
        <c:axId val="6636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7349"/>
        <c:crosses val="autoZero"/>
        <c:auto val="1"/>
        <c:lblOffset val="100"/>
        <c:noMultiLvlLbl val="0"/>
      </c:catAx>
      <c:valAx>
        <c:axId val="7117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634358"/>
        <c:axId val="56266391"/>
      </c:barChart>
      <c:catAx>
        <c:axId val="3963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6391"/>
        <c:crosses val="autoZero"/>
        <c:auto val="1"/>
        <c:lblOffset val="100"/>
        <c:noMultiLvlLbl val="0"/>
      </c:catAx>
      <c:valAx>
        <c:axId val="56266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3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283784"/>
        <c:axId val="65039433"/>
      </c:barChart>
      <c:catAx>
        <c:axId val="6128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39433"/>
        <c:crosses val="autoZero"/>
        <c:auto val="1"/>
        <c:lblOffset val="100"/>
        <c:noMultiLvlLbl val="0"/>
      </c:catAx>
      <c:valAx>
        <c:axId val="650394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83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702682"/>
        <c:axId val="45562683"/>
      </c:barChart>
      <c:catAx>
        <c:axId val="3370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62683"/>
        <c:crosses val="autoZero"/>
        <c:auto val="1"/>
        <c:lblOffset val="100"/>
        <c:noMultiLvlLbl val="0"/>
      </c:catAx>
      <c:valAx>
        <c:axId val="455626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02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698668"/>
        <c:axId val="33882989"/>
      </c:barChart>
      <c:catAx>
        <c:axId val="66698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82989"/>
        <c:crosses val="autoZero"/>
        <c:auto val="1"/>
        <c:lblOffset val="100"/>
        <c:noMultiLvlLbl val="0"/>
      </c:catAx>
      <c:valAx>
        <c:axId val="33882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8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167550"/>
        <c:axId val="41733343"/>
      </c:barChart>
      <c:catAx>
        <c:axId val="6016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33343"/>
        <c:crosses val="autoZero"/>
        <c:auto val="1"/>
        <c:lblOffset val="100"/>
        <c:noMultiLvlLbl val="0"/>
      </c:catAx>
      <c:valAx>
        <c:axId val="41733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6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957584"/>
        <c:axId val="8298385"/>
      </c:barChart>
      <c:catAx>
        <c:axId val="249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8385"/>
        <c:crosses val="autoZero"/>
        <c:auto val="1"/>
        <c:lblOffset val="100"/>
        <c:noMultiLvlLbl val="0"/>
      </c:catAx>
      <c:valAx>
        <c:axId val="8298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0546"/>
        <c:axId val="20415363"/>
      </c:barChart>
      <c:catAx>
        <c:axId val="108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15363"/>
        <c:crosses val="autoZero"/>
        <c:auto val="1"/>
        <c:lblOffset val="100"/>
        <c:noMultiLvlLbl val="0"/>
      </c:catAx>
      <c:valAx>
        <c:axId val="20415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031668"/>
        <c:axId val="63013045"/>
      </c:barChart>
      <c:catAx>
        <c:axId val="4303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3045"/>
        <c:crosses val="autoZero"/>
        <c:auto val="1"/>
        <c:lblOffset val="100"/>
        <c:noMultiLvlLbl val="0"/>
      </c:catAx>
      <c:valAx>
        <c:axId val="63013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1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Needs'!$D$7:$D$14</c:f>
              <c:numCache>
                <c:ptCount val="8"/>
                <c:pt idx="0">
                  <c:v>4348</c:v>
                </c:pt>
                <c:pt idx="1">
                  <c:v>0</c:v>
                </c:pt>
                <c:pt idx="2">
                  <c:v>1433</c:v>
                </c:pt>
                <c:pt idx="3">
                  <c:v>779</c:v>
                </c:pt>
                <c:pt idx="4">
                  <c:v>63</c:v>
                </c:pt>
                <c:pt idx="5">
                  <c:v>1032</c:v>
                </c:pt>
                <c:pt idx="6">
                  <c:v>508</c:v>
                </c:pt>
                <c:pt idx="7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Needs'!$E$7:$E$14</c:f>
              <c:numCache>
                <c:ptCount val="8"/>
                <c:pt idx="0">
                  <c:v>4558</c:v>
                </c:pt>
                <c:pt idx="1">
                  <c:v>3166</c:v>
                </c:pt>
                <c:pt idx="2">
                  <c:v>2514</c:v>
                </c:pt>
                <c:pt idx="3">
                  <c:v>905</c:v>
                </c:pt>
                <c:pt idx="4">
                  <c:v>862</c:v>
                </c:pt>
                <c:pt idx="5">
                  <c:v>965</c:v>
                </c:pt>
                <c:pt idx="6">
                  <c:v>589</c:v>
                </c:pt>
                <c:pt idx="7">
                  <c:v>356</c:v>
                </c:pt>
              </c:numCache>
            </c:numRef>
          </c:val>
        </c:ser>
        <c:axId val="3782982"/>
        <c:axId val="37986087"/>
      </c:barChart>
      <c:catAx>
        <c:axId val="378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86087"/>
        <c:crosses val="autoZero"/>
        <c:auto val="1"/>
        <c:lblOffset val="100"/>
        <c:noMultiLvlLbl val="0"/>
      </c:catAx>
      <c:valAx>
        <c:axId val="37986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415744"/>
        <c:axId val="47566401"/>
      </c:barChart>
      <c:catAx>
        <c:axId val="141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6401"/>
        <c:crosses val="autoZero"/>
        <c:auto val="1"/>
        <c:lblOffset val="100"/>
        <c:noMultiLvlLbl val="0"/>
      </c:catAx>
      <c:valAx>
        <c:axId val="475664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Needs'!$D$39:$D$46</c:f>
              <c:numCache>
                <c:ptCount val="8"/>
                <c:pt idx="0">
                  <c:v>1861</c:v>
                </c:pt>
                <c:pt idx="2">
                  <c:v>379</c:v>
                </c:pt>
                <c:pt idx="3">
                  <c:v>163</c:v>
                </c:pt>
                <c:pt idx="4">
                  <c:v>25</c:v>
                </c:pt>
                <c:pt idx="5">
                  <c:v>279</c:v>
                </c:pt>
                <c:pt idx="6">
                  <c:v>129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Needs'!$E$39:$E$46</c:f>
              <c:numCache>
                <c:ptCount val="8"/>
                <c:pt idx="0">
                  <c:v>1918</c:v>
                </c:pt>
                <c:pt idx="1">
                  <c:v>1287</c:v>
                </c:pt>
                <c:pt idx="2">
                  <c:v>759</c:v>
                </c:pt>
                <c:pt idx="3">
                  <c:v>178</c:v>
                </c:pt>
                <c:pt idx="4">
                  <c:v>347</c:v>
                </c:pt>
                <c:pt idx="5">
                  <c:v>287</c:v>
                </c:pt>
                <c:pt idx="6">
                  <c:v>166</c:v>
                </c:pt>
                <c:pt idx="7">
                  <c:v>119</c:v>
                </c:pt>
              </c:numCache>
            </c:numRef>
          </c:val>
        </c:ser>
        <c:axId val="56974168"/>
        <c:axId val="51504857"/>
      </c:barChart>
      <c:catAx>
        <c:axId val="5697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4857"/>
        <c:crosses val="autoZero"/>
        <c:auto val="1"/>
        <c:lblOffset val="100"/>
        <c:noMultiLvlLbl val="0"/>
      </c:catAx>
      <c:valAx>
        <c:axId val="51504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Needs'!$D$70:$D$77</c:f>
              <c:numCache>
                <c:ptCount val="8"/>
                <c:pt idx="0">
                  <c:v>1071</c:v>
                </c:pt>
                <c:pt idx="2">
                  <c:v>544</c:v>
                </c:pt>
                <c:pt idx="3">
                  <c:v>85</c:v>
                </c:pt>
                <c:pt idx="4">
                  <c:v>3</c:v>
                </c:pt>
                <c:pt idx="5">
                  <c:v>334</c:v>
                </c:pt>
                <c:pt idx="6">
                  <c:v>157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Needs'!$E$70:$E$77</c:f>
              <c:numCache>
                <c:ptCount val="8"/>
                <c:pt idx="0">
                  <c:v>1235</c:v>
                </c:pt>
                <c:pt idx="1">
                  <c:v>494</c:v>
                </c:pt>
                <c:pt idx="2">
                  <c:v>838</c:v>
                </c:pt>
                <c:pt idx="3">
                  <c:v>134</c:v>
                </c:pt>
                <c:pt idx="4">
                  <c:v>40</c:v>
                </c:pt>
                <c:pt idx="5">
                  <c:v>285</c:v>
                </c:pt>
                <c:pt idx="6">
                  <c:v>161</c:v>
                </c:pt>
                <c:pt idx="7">
                  <c:v>136</c:v>
                </c:pt>
              </c:numCache>
            </c:numRef>
          </c:val>
        </c:ser>
        <c:axId val="11143850"/>
        <c:axId val="30236619"/>
      </c:barChart>
      <c:catAx>
        <c:axId val="1114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6619"/>
        <c:crosses val="autoZero"/>
        <c:auto val="1"/>
        <c:lblOffset val="100"/>
        <c:noMultiLvlLbl val="0"/>
      </c:catAx>
      <c:valAx>
        <c:axId val="30236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3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33247036"/>
        <c:axId val="8655357"/>
      </c:barChart>
      <c:catAx>
        <c:axId val="332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5357"/>
        <c:crosses val="autoZero"/>
        <c:auto val="1"/>
        <c:lblOffset val="100"/>
        <c:noMultiLvlLbl val="0"/>
      </c:catAx>
      <c:valAx>
        <c:axId val="865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7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95278"/>
        <c:axId val="13698415"/>
      </c:barChart>
      <c:catAx>
        <c:axId val="2999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98415"/>
        <c:crosses val="autoZero"/>
        <c:auto val="1"/>
        <c:lblOffset val="100"/>
        <c:noMultiLvlLbl val="0"/>
      </c:catAx>
      <c:valAx>
        <c:axId val="13698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829792"/>
        <c:axId val="16532001"/>
      </c:barChart>
      <c:catAx>
        <c:axId val="3582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2001"/>
        <c:crosses val="autoZero"/>
        <c:auto val="1"/>
        <c:lblOffset val="100"/>
        <c:noMultiLvlLbl val="0"/>
      </c:catAx>
      <c:valAx>
        <c:axId val="16532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023666"/>
        <c:axId val="18534419"/>
      </c:barChart>
      <c:catAx>
        <c:axId val="6402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4419"/>
        <c:crosses val="autoZero"/>
        <c:auto val="1"/>
        <c:lblOffset val="100"/>
        <c:noMultiLvlLbl val="0"/>
      </c:catAx>
      <c:valAx>
        <c:axId val="18534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892932"/>
        <c:axId val="3061573"/>
      </c:barChart>
      <c:catAx>
        <c:axId val="2489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1573"/>
        <c:crosses val="autoZero"/>
        <c:auto val="1"/>
        <c:lblOffset val="100"/>
        <c:noMultiLvlLbl val="0"/>
      </c:catAx>
      <c:valAx>
        <c:axId val="3061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660822"/>
        <c:axId val="21430199"/>
      </c:barChart>
      <c:catAx>
        <c:axId val="46660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0199"/>
        <c:crosses val="autoZero"/>
        <c:auto val="1"/>
        <c:lblOffset val="100"/>
        <c:noMultiLvlLbl val="0"/>
      </c:catAx>
      <c:valAx>
        <c:axId val="2143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60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124520"/>
        <c:axId val="10465641"/>
      </c:barChart>
      <c:catAx>
        <c:axId val="5812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65641"/>
        <c:crosses val="autoZero"/>
        <c:auto val="1"/>
        <c:lblOffset val="100"/>
        <c:noMultiLvlLbl val="0"/>
      </c:catAx>
      <c:valAx>
        <c:axId val="104656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4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410554"/>
        <c:axId val="12702811"/>
      </c:barChart>
      <c:catAx>
        <c:axId val="42410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2811"/>
        <c:crosses val="autoZero"/>
        <c:auto val="1"/>
        <c:lblOffset val="100"/>
        <c:noMultiLvlLbl val="0"/>
      </c:catAx>
      <c:valAx>
        <c:axId val="12702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0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7673234"/>
        <c:axId val="26939443"/>
      </c:barChart>
      <c:catAx>
        <c:axId val="276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9443"/>
        <c:crosses val="autoZero"/>
        <c:auto val="1"/>
        <c:lblOffset val="100"/>
        <c:noMultiLvlLbl val="0"/>
      </c:catAx>
      <c:valAx>
        <c:axId val="269394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3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294732"/>
        <c:axId val="61042829"/>
      </c:barChart>
      <c:catAx>
        <c:axId val="2229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2829"/>
        <c:crosses val="autoZero"/>
        <c:auto val="1"/>
        <c:lblOffset val="100"/>
        <c:noMultiLvlLbl val="0"/>
      </c:catAx>
      <c:valAx>
        <c:axId val="610428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522078"/>
        <c:axId val="63409663"/>
      </c:barChart>
      <c:catAx>
        <c:axId val="45522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9663"/>
        <c:crosses val="autoZero"/>
        <c:auto val="1"/>
        <c:lblOffset val="100"/>
        <c:noMultiLvlLbl val="0"/>
      </c:catAx>
      <c:valAx>
        <c:axId val="63409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22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35909040"/>
        <c:axId val="22951089"/>
      </c:barChart>
      <c:catAx>
        <c:axId val="3590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51089"/>
        <c:crosses val="autoZero"/>
        <c:auto val="1"/>
        <c:lblOffset val="100"/>
        <c:noMultiLvlLbl val="0"/>
      </c:catAx>
      <c:valAx>
        <c:axId val="22951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0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7098882"/>
        <c:axId val="56913059"/>
      </c:barChart>
      <c:catAx>
        <c:axId val="47098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13059"/>
        <c:crosses val="autoZero"/>
        <c:auto val="1"/>
        <c:lblOffset val="100"/>
        <c:noMultiLvlLbl val="0"/>
      </c:catAx>
      <c:valAx>
        <c:axId val="56913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8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555028"/>
        <c:axId val="12860885"/>
      </c:barChart>
      <c:catAx>
        <c:axId val="4655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0885"/>
        <c:crosses val="autoZero"/>
        <c:auto val="1"/>
        <c:lblOffset val="100"/>
        <c:noMultiLvlLbl val="0"/>
      </c:catAx>
      <c:valAx>
        <c:axId val="128608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55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5098726"/>
        <c:axId val="24424519"/>
      </c:barChart>
      <c:catAx>
        <c:axId val="35098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24519"/>
        <c:crosses val="autoZero"/>
        <c:auto val="1"/>
        <c:lblOffset val="100"/>
        <c:noMultiLvlLbl val="0"/>
      </c:catAx>
      <c:valAx>
        <c:axId val="24424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98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2228984"/>
        <c:axId val="60410873"/>
      </c:barChart>
      <c:catAx>
        <c:axId val="322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10873"/>
        <c:crosses val="autoZero"/>
        <c:auto val="1"/>
        <c:lblOffset val="100"/>
        <c:noMultiLvlLbl val="0"/>
      </c:catAx>
      <c:valAx>
        <c:axId val="60410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8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442506"/>
        <c:axId val="10787051"/>
      </c:barChart>
      <c:catAx>
        <c:axId val="6144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87051"/>
        <c:crosses val="autoZero"/>
        <c:auto val="1"/>
        <c:lblOffset val="100"/>
        <c:noMultiLvlLbl val="0"/>
      </c:catAx>
      <c:valAx>
        <c:axId val="1078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2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35900"/>
        <c:axId val="41099037"/>
      </c:barChart>
      <c:catAx>
        <c:axId val="133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9037"/>
        <c:crosses val="autoZero"/>
        <c:auto val="1"/>
        <c:lblOffset val="100"/>
        <c:noMultiLvlLbl val="0"/>
      </c:catAx>
      <c:valAx>
        <c:axId val="410990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687662"/>
        <c:axId val="7366287"/>
      </c:barChart>
      <c:catAx>
        <c:axId val="4068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6287"/>
        <c:crosses val="autoZero"/>
        <c:auto val="1"/>
        <c:lblOffset val="100"/>
        <c:noMultiLvlLbl val="0"/>
      </c:catAx>
      <c:valAx>
        <c:axId val="73662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8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34611236"/>
        <c:axId val="52046693"/>
      </c:barChart>
      <c:catAx>
        <c:axId val="3461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46693"/>
        <c:crosses val="autoZero"/>
        <c:auto val="1"/>
        <c:lblOffset val="100"/>
        <c:noMultiLvlLbl val="0"/>
      </c:catAx>
      <c:valAx>
        <c:axId val="52046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798336"/>
        <c:axId val="11827009"/>
      </c:barChart>
      <c:catAx>
        <c:axId val="5979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7009"/>
        <c:crosses val="autoZero"/>
        <c:auto val="1"/>
        <c:lblOffset val="100"/>
        <c:noMultiLvlLbl val="0"/>
      </c:catAx>
      <c:valAx>
        <c:axId val="11827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8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63634"/>
        <c:axId val="19159347"/>
      </c:barChart>
      <c:catAx>
        <c:axId val="1846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59347"/>
        <c:crosses val="autoZero"/>
        <c:auto val="1"/>
        <c:lblOffset val="100"/>
        <c:noMultiLvlLbl val="0"/>
      </c:catAx>
      <c:valAx>
        <c:axId val="1915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403236"/>
        <c:axId val="9573477"/>
      </c:barChart>
      <c:catAx>
        <c:axId val="840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3477"/>
        <c:crosses val="autoZero"/>
        <c:auto val="1"/>
        <c:lblOffset val="100"/>
        <c:noMultiLvlLbl val="0"/>
      </c:catAx>
      <c:valAx>
        <c:axId val="9573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254134"/>
        <c:axId val="64794839"/>
      </c:barChart>
      <c:catAx>
        <c:axId val="3725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4839"/>
        <c:crosses val="autoZero"/>
        <c:auto val="1"/>
        <c:lblOffset val="100"/>
        <c:noMultiLvlLbl val="0"/>
      </c:catAx>
      <c:valAx>
        <c:axId val="64794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54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890568"/>
        <c:axId val="51394185"/>
      </c:barChart>
      <c:catAx>
        <c:axId val="1389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4185"/>
        <c:crosses val="autoZero"/>
        <c:auto val="1"/>
        <c:lblOffset val="100"/>
        <c:noMultiLvlLbl val="0"/>
      </c:catAx>
      <c:valAx>
        <c:axId val="51394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0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79418"/>
        <c:axId val="42315131"/>
      </c:barChart>
      <c:catAx>
        <c:axId val="2179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15131"/>
        <c:crosses val="autoZero"/>
        <c:auto val="1"/>
        <c:lblOffset val="100"/>
        <c:noMultiLvlLbl val="0"/>
      </c:catAx>
      <c:valAx>
        <c:axId val="4231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73548"/>
        <c:axId val="204205"/>
      </c:barChart>
      <c:catAx>
        <c:axId val="497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05"/>
        <c:crosses val="autoZero"/>
        <c:auto val="1"/>
        <c:lblOffset val="100"/>
        <c:noMultiLvlLbl val="0"/>
      </c:catAx>
      <c:valAx>
        <c:axId val="204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540606"/>
        <c:axId val="64720671"/>
      </c:barChart>
      <c:catAx>
        <c:axId val="1654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0671"/>
        <c:crosses val="autoZero"/>
        <c:auto val="1"/>
        <c:lblOffset val="100"/>
        <c:noMultiLvlLbl val="0"/>
      </c:catAx>
      <c:valAx>
        <c:axId val="647206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0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882960"/>
        <c:axId val="34539985"/>
      </c:barChart>
      <c:catAx>
        <c:axId val="788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9985"/>
        <c:crosses val="autoZero"/>
        <c:auto val="1"/>
        <c:lblOffset val="100"/>
        <c:noMultiLvlLbl val="0"/>
      </c:catAx>
      <c:valAx>
        <c:axId val="34539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275362"/>
        <c:axId val="57316803"/>
      </c:barChart>
      <c:catAx>
        <c:axId val="4627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6803"/>
        <c:crosses val="autoZero"/>
        <c:auto val="1"/>
        <c:lblOffset val="100"/>
        <c:noMultiLvlLbl val="0"/>
      </c:catAx>
      <c:valAx>
        <c:axId val="57316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032566"/>
        <c:axId val="28452823"/>
      </c:barChart>
      <c:catAx>
        <c:axId val="5503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2823"/>
        <c:crosses val="autoZero"/>
        <c:auto val="1"/>
        <c:lblOffset val="100"/>
        <c:noMultiLvlLbl val="0"/>
      </c:catAx>
      <c:valAx>
        <c:axId val="28452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149428"/>
        <c:axId val="44579573"/>
      </c:barChart>
      <c:catAx>
        <c:axId val="1214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9573"/>
        <c:crosses val="autoZero"/>
        <c:auto val="1"/>
        <c:lblOffset val="100"/>
        <c:noMultiLvlLbl val="0"/>
      </c:catAx>
      <c:valAx>
        <c:axId val="44579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49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175622"/>
        <c:axId val="26149223"/>
      </c:barChart>
      <c:catAx>
        <c:axId val="5417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49223"/>
        <c:crosses val="autoZero"/>
        <c:auto val="1"/>
        <c:lblOffset val="100"/>
        <c:noMultiLvlLbl val="0"/>
      </c:catAx>
      <c:valAx>
        <c:axId val="261492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712280"/>
        <c:axId val="34795801"/>
      </c:barChart>
      <c:catAx>
        <c:axId val="3771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95801"/>
        <c:crosses val="autoZero"/>
        <c:auto val="1"/>
        <c:lblOffset val="100"/>
        <c:noMultiLvlLbl val="0"/>
      </c:catAx>
      <c:valAx>
        <c:axId val="34795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12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996458"/>
        <c:axId val="58003979"/>
      </c:barChart>
      <c:catAx>
        <c:axId val="6699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3979"/>
        <c:crosses val="autoZero"/>
        <c:auto val="1"/>
        <c:lblOffset val="100"/>
        <c:noMultiLvlLbl val="0"/>
      </c:catAx>
      <c:valAx>
        <c:axId val="580039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6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01820"/>
        <c:axId val="56847421"/>
      </c:barChart>
      <c:catAx>
        <c:axId val="701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7421"/>
        <c:crosses val="autoZero"/>
        <c:auto val="1"/>
        <c:lblOffset val="100"/>
        <c:noMultiLvlLbl val="0"/>
      </c:catAx>
      <c:valAx>
        <c:axId val="56847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1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238350"/>
        <c:axId val="51972015"/>
      </c:barChart>
      <c:catAx>
        <c:axId val="4123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72015"/>
        <c:crosses val="autoZero"/>
        <c:auto val="1"/>
        <c:lblOffset val="100"/>
        <c:noMultiLvlLbl val="0"/>
      </c:catAx>
      <c:valAx>
        <c:axId val="5197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38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983648"/>
        <c:axId val="8252513"/>
      </c:barChart>
      <c:catAx>
        <c:axId val="4898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52513"/>
        <c:crosses val="autoZero"/>
        <c:auto val="1"/>
        <c:lblOffset val="100"/>
        <c:noMultiLvlLbl val="0"/>
      </c:catAx>
      <c:valAx>
        <c:axId val="82525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83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473778"/>
        <c:axId val="54993491"/>
      </c:barChart>
      <c:catAx>
        <c:axId val="6447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3491"/>
        <c:crosses val="autoZero"/>
        <c:auto val="1"/>
        <c:lblOffset val="100"/>
        <c:noMultiLvlLbl val="0"/>
      </c:catAx>
      <c:valAx>
        <c:axId val="54993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73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287748"/>
        <c:axId val="35041669"/>
      </c:barChart>
      <c:catAx>
        <c:axId val="2528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1669"/>
        <c:crosses val="autoZero"/>
        <c:auto val="1"/>
        <c:lblOffset val="100"/>
        <c:noMultiLvlLbl val="0"/>
      </c:catAx>
      <c:valAx>
        <c:axId val="35041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87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802902"/>
        <c:axId val="60531191"/>
      </c:barChart>
      <c:catAx>
        <c:axId val="1980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1191"/>
        <c:crosses val="autoZero"/>
        <c:auto val="1"/>
        <c:lblOffset val="100"/>
        <c:noMultiLvlLbl val="0"/>
      </c:catAx>
      <c:valAx>
        <c:axId val="60531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0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977288"/>
        <c:axId val="49221001"/>
      </c:barChart>
      <c:catAx>
        <c:axId val="22977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21001"/>
        <c:crosses val="autoZero"/>
        <c:auto val="1"/>
        <c:lblOffset val="100"/>
        <c:noMultiLvlLbl val="0"/>
      </c:catAx>
      <c:valAx>
        <c:axId val="49221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7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79400"/>
        <c:axId val="61995945"/>
      </c:barChart>
      <c:catAx>
        <c:axId val="407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95945"/>
        <c:crosses val="autoZero"/>
        <c:auto val="1"/>
        <c:lblOffset val="100"/>
        <c:noMultiLvlLbl val="0"/>
      </c:catAx>
      <c:valAx>
        <c:axId val="61995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615610"/>
        <c:axId val="8570523"/>
      </c:barChart>
      <c:catAx>
        <c:axId val="5561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0523"/>
        <c:crosses val="autoZero"/>
        <c:auto val="1"/>
        <c:lblOffset val="100"/>
        <c:noMultiLvlLbl val="0"/>
      </c:catAx>
      <c:valAx>
        <c:axId val="8570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123724"/>
        <c:axId val="61082317"/>
      </c:barChart>
      <c:catAx>
        <c:axId val="2312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2317"/>
        <c:crosses val="autoZero"/>
        <c:auto val="1"/>
        <c:lblOffset val="100"/>
        <c:noMultiLvlLbl val="0"/>
      </c:catAx>
      <c:valAx>
        <c:axId val="610823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720606"/>
        <c:axId val="54054975"/>
      </c:barChart>
      <c:catAx>
        <c:axId val="4872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4975"/>
        <c:crosses val="autoZero"/>
        <c:auto val="1"/>
        <c:lblOffset val="100"/>
        <c:noMultiLvlLbl val="0"/>
      </c:catAx>
      <c:valAx>
        <c:axId val="54054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20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376816"/>
        <c:axId val="51453681"/>
      </c:barChart>
      <c:catAx>
        <c:axId val="1637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53681"/>
        <c:crosses val="autoZero"/>
        <c:auto val="1"/>
        <c:lblOffset val="100"/>
        <c:noMultiLvlLbl val="0"/>
      </c:catAx>
      <c:valAx>
        <c:axId val="51453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76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998594"/>
        <c:axId val="30015203"/>
      </c:barChart>
      <c:catAx>
        <c:axId val="699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15203"/>
        <c:crosses val="autoZero"/>
        <c:auto val="1"/>
        <c:lblOffset val="100"/>
        <c:noMultiLvlLbl val="0"/>
      </c:catAx>
      <c:valAx>
        <c:axId val="30015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98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312340"/>
        <c:axId val="32339989"/>
      </c:barChart>
      <c:catAx>
        <c:axId val="15312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9989"/>
        <c:crosses val="autoZero"/>
        <c:auto val="1"/>
        <c:lblOffset val="100"/>
        <c:noMultiLvlLbl val="0"/>
      </c:catAx>
      <c:valAx>
        <c:axId val="32339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12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93414"/>
        <c:axId val="51548807"/>
      </c:barChart>
      <c:catAx>
        <c:axId val="2293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8807"/>
        <c:crosses val="autoZero"/>
        <c:auto val="1"/>
        <c:lblOffset val="100"/>
        <c:noMultiLvlLbl val="0"/>
      </c:catAx>
      <c:valAx>
        <c:axId val="51548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703800"/>
        <c:axId val="50157113"/>
      </c:barChart>
      <c:catAx>
        <c:axId val="1470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7113"/>
        <c:crosses val="autoZero"/>
        <c:auto val="1"/>
        <c:lblOffset val="100"/>
        <c:noMultiLvlLbl val="0"/>
      </c:catAx>
      <c:valAx>
        <c:axId val="50157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194314"/>
        <c:axId val="46058283"/>
      </c:barChart>
      <c:catAx>
        <c:axId val="3619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58283"/>
        <c:crosses val="autoZero"/>
        <c:auto val="1"/>
        <c:lblOffset val="100"/>
        <c:noMultiLvlLbl val="0"/>
      </c:catAx>
      <c:valAx>
        <c:axId val="460582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9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478106"/>
        <c:axId val="11134075"/>
      </c:barChart>
      <c:catAx>
        <c:axId val="2747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4075"/>
        <c:crosses val="autoZero"/>
        <c:auto val="1"/>
        <c:lblOffset val="100"/>
        <c:noMultiLvlLbl val="0"/>
      </c:catAx>
      <c:valAx>
        <c:axId val="111340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7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733404"/>
        <c:axId val="64289117"/>
      </c:barChart>
      <c:catAx>
        <c:axId val="3973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89117"/>
        <c:crosses val="autoZero"/>
        <c:auto val="1"/>
        <c:lblOffset val="100"/>
        <c:noMultiLvlLbl val="0"/>
      </c:catAx>
      <c:valAx>
        <c:axId val="64289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035950"/>
        <c:axId val="21686479"/>
      </c:barChart>
      <c:catAx>
        <c:axId val="4003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86479"/>
        <c:crosses val="autoZero"/>
        <c:auto val="1"/>
        <c:lblOffset val="100"/>
        <c:noMultiLvlLbl val="0"/>
      </c:catAx>
      <c:valAx>
        <c:axId val="21686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3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774336"/>
        <c:axId val="14197121"/>
      </c:barChart>
      <c:catAx>
        <c:axId val="1177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97121"/>
        <c:crosses val="autoZero"/>
        <c:auto val="1"/>
        <c:lblOffset val="100"/>
        <c:noMultiLvlLbl val="0"/>
      </c:catAx>
      <c:valAx>
        <c:axId val="14197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74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Origins!$D$7:$D$21</c:f>
              <c:numCache>
                <c:ptCount val="15"/>
                <c:pt idx="0">
                  <c:v>466</c:v>
                </c:pt>
                <c:pt idx="1">
                  <c:v>6119</c:v>
                </c:pt>
                <c:pt idx="2">
                  <c:v>416</c:v>
                </c:pt>
                <c:pt idx="3">
                  <c:v>654</c:v>
                </c:pt>
                <c:pt idx="4">
                  <c:v>811</c:v>
                </c:pt>
                <c:pt idx="5">
                  <c:v>1307</c:v>
                </c:pt>
                <c:pt idx="6">
                  <c:v>1478</c:v>
                </c:pt>
                <c:pt idx="7">
                  <c:v>950</c:v>
                </c:pt>
                <c:pt idx="8">
                  <c:v>1951</c:v>
                </c:pt>
                <c:pt idx="9">
                  <c:v>2279</c:v>
                </c:pt>
                <c:pt idx="10">
                  <c:v>846</c:v>
                </c:pt>
                <c:pt idx="11">
                  <c:v>1217</c:v>
                </c:pt>
                <c:pt idx="12">
                  <c:v>110</c:v>
                </c:pt>
                <c:pt idx="13">
                  <c:v>5</c:v>
                </c:pt>
                <c:pt idx="14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Origins!$E$7:$E$21</c:f>
              <c:numCache>
                <c:ptCount val="15"/>
                <c:pt idx="0">
                  <c:v>448</c:v>
                </c:pt>
                <c:pt idx="1">
                  <c:v>6909</c:v>
                </c:pt>
                <c:pt idx="2">
                  <c:v>441</c:v>
                </c:pt>
                <c:pt idx="3">
                  <c:v>687</c:v>
                </c:pt>
                <c:pt idx="4">
                  <c:v>886</c:v>
                </c:pt>
                <c:pt idx="5">
                  <c:v>1375</c:v>
                </c:pt>
                <c:pt idx="6">
                  <c:v>1621</c:v>
                </c:pt>
                <c:pt idx="7">
                  <c:v>985</c:v>
                </c:pt>
                <c:pt idx="8">
                  <c:v>2236</c:v>
                </c:pt>
                <c:pt idx="9">
                  <c:v>2319</c:v>
                </c:pt>
                <c:pt idx="10">
                  <c:v>966</c:v>
                </c:pt>
                <c:pt idx="11">
                  <c:v>1177</c:v>
                </c:pt>
                <c:pt idx="12">
                  <c:v>111</c:v>
                </c:pt>
                <c:pt idx="13">
                  <c:v>15</c:v>
                </c:pt>
                <c:pt idx="14">
                  <c:v>1339</c:v>
                </c:pt>
              </c:numCache>
            </c:numRef>
          </c:val>
        </c:ser>
        <c:axId val="9116114"/>
        <c:axId val="207731"/>
      </c:barChart>
      <c:catAx>
        <c:axId val="9116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31"/>
        <c:crosses val="autoZero"/>
        <c:auto val="1"/>
        <c:lblOffset val="100"/>
        <c:noMultiLvlLbl val="0"/>
      </c:catAx>
      <c:valAx>
        <c:axId val="20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6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Origins!$D$44:$D$58</c:f>
              <c:numCache>
                <c:ptCount val="15"/>
                <c:pt idx="0">
                  <c:v>58</c:v>
                </c:pt>
                <c:pt idx="1">
                  <c:v>3005</c:v>
                </c:pt>
                <c:pt idx="2">
                  <c:v>141</c:v>
                </c:pt>
                <c:pt idx="3">
                  <c:v>86</c:v>
                </c:pt>
                <c:pt idx="4">
                  <c:v>368</c:v>
                </c:pt>
                <c:pt idx="5">
                  <c:v>224</c:v>
                </c:pt>
                <c:pt idx="6">
                  <c:v>331</c:v>
                </c:pt>
                <c:pt idx="7">
                  <c:v>490</c:v>
                </c:pt>
                <c:pt idx="8">
                  <c:v>732</c:v>
                </c:pt>
                <c:pt idx="9">
                  <c:v>14</c:v>
                </c:pt>
                <c:pt idx="10">
                  <c:v>11</c:v>
                </c:pt>
                <c:pt idx="11">
                  <c:v>411</c:v>
                </c:pt>
                <c:pt idx="12">
                  <c:v>39</c:v>
                </c:pt>
                <c:pt idx="13">
                  <c:v>3</c:v>
                </c:pt>
                <c:pt idx="14">
                  <c:v>438</c:v>
                </c:pt>
              </c:numCache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Origins!$E$44:$E$58</c:f>
              <c:numCache>
                <c:ptCount val="15"/>
                <c:pt idx="0">
                  <c:v>58</c:v>
                </c:pt>
                <c:pt idx="1">
                  <c:v>3473</c:v>
                </c:pt>
                <c:pt idx="2">
                  <c:v>158</c:v>
                </c:pt>
                <c:pt idx="3">
                  <c:v>81</c:v>
                </c:pt>
                <c:pt idx="4">
                  <c:v>401</c:v>
                </c:pt>
                <c:pt idx="5">
                  <c:v>267</c:v>
                </c:pt>
                <c:pt idx="6">
                  <c:v>329</c:v>
                </c:pt>
                <c:pt idx="7">
                  <c:v>565</c:v>
                </c:pt>
                <c:pt idx="8">
                  <c:v>825</c:v>
                </c:pt>
                <c:pt idx="9">
                  <c:v>26</c:v>
                </c:pt>
                <c:pt idx="10">
                  <c:v>24</c:v>
                </c:pt>
                <c:pt idx="11">
                  <c:v>468</c:v>
                </c:pt>
                <c:pt idx="12">
                  <c:v>30</c:v>
                </c:pt>
                <c:pt idx="13">
                  <c:v>8</c:v>
                </c:pt>
                <c:pt idx="14">
                  <c:v>445</c:v>
                </c:pt>
              </c:numCache>
            </c:numRef>
          </c:val>
        </c:ser>
        <c:axId val="16826212"/>
        <c:axId val="20745893"/>
      </c:barChart>
      <c:catAx>
        <c:axId val="1682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5893"/>
        <c:crosses val="autoZero"/>
        <c:auto val="1"/>
        <c:lblOffset val="100"/>
        <c:noMultiLvlLbl val="0"/>
      </c:catAx>
      <c:valAx>
        <c:axId val="20745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Origins!$D$82:$D$96</c:f>
              <c:numCache>
                <c:ptCount val="15"/>
                <c:pt idx="0">
                  <c:v>339</c:v>
                </c:pt>
                <c:pt idx="1">
                  <c:v>853</c:v>
                </c:pt>
                <c:pt idx="2">
                  <c:v>136</c:v>
                </c:pt>
                <c:pt idx="3">
                  <c:v>507</c:v>
                </c:pt>
                <c:pt idx="4">
                  <c:v>54</c:v>
                </c:pt>
                <c:pt idx="5">
                  <c:v>884</c:v>
                </c:pt>
                <c:pt idx="6">
                  <c:v>584</c:v>
                </c:pt>
                <c:pt idx="7">
                  <c:v>16</c:v>
                </c:pt>
                <c:pt idx="8">
                  <c:v>426</c:v>
                </c:pt>
                <c:pt idx="9">
                  <c:v>2265</c:v>
                </c:pt>
                <c:pt idx="10">
                  <c:v>835</c:v>
                </c:pt>
                <c:pt idx="11">
                  <c:v>422</c:v>
                </c:pt>
                <c:pt idx="12">
                  <c:v>38</c:v>
                </c:pt>
                <c:pt idx="13">
                  <c:v>2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Origins!$E$82:$E$96</c:f>
              <c:numCache>
                <c:ptCount val="15"/>
                <c:pt idx="0">
                  <c:v>333</c:v>
                </c:pt>
                <c:pt idx="1">
                  <c:v>893</c:v>
                </c:pt>
                <c:pt idx="2">
                  <c:v>135</c:v>
                </c:pt>
                <c:pt idx="3">
                  <c:v>537</c:v>
                </c:pt>
                <c:pt idx="4">
                  <c:v>58</c:v>
                </c:pt>
                <c:pt idx="5">
                  <c:v>871</c:v>
                </c:pt>
                <c:pt idx="6">
                  <c:v>651</c:v>
                </c:pt>
                <c:pt idx="7">
                  <c:v>12</c:v>
                </c:pt>
                <c:pt idx="8">
                  <c:v>440</c:v>
                </c:pt>
                <c:pt idx="9">
                  <c:v>2293</c:v>
                </c:pt>
                <c:pt idx="10">
                  <c:v>942</c:v>
                </c:pt>
                <c:pt idx="11">
                  <c:v>450</c:v>
                </c:pt>
                <c:pt idx="12">
                  <c:v>47</c:v>
                </c:pt>
                <c:pt idx="13">
                  <c:v>7</c:v>
                </c:pt>
                <c:pt idx="14">
                  <c:v>622</c:v>
                </c:pt>
              </c:numCache>
            </c:numRef>
          </c:val>
        </c:ser>
        <c:axId val="2695734"/>
        <c:axId val="17027863"/>
      </c:barChart>
      <c:catAx>
        <c:axId val="269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7863"/>
        <c:crosses val="autoZero"/>
        <c:auto val="1"/>
        <c:lblOffset val="100"/>
        <c:noMultiLvlLbl val="0"/>
      </c:catAx>
      <c:valAx>
        <c:axId val="1702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37079624"/>
        <c:axId val="50659529"/>
      </c:barChart>
      <c:catAx>
        <c:axId val="3707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9529"/>
        <c:crosses val="autoZero"/>
        <c:auto val="1"/>
        <c:lblOffset val="100"/>
        <c:noMultiLvlLbl val="0"/>
      </c:catAx>
      <c:valAx>
        <c:axId val="50659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7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781146"/>
        <c:axId val="54075323"/>
      </c:barChart>
      <c:catAx>
        <c:axId val="978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75323"/>
        <c:crosses val="autoZero"/>
        <c:auto val="1"/>
        <c:lblOffset val="100"/>
        <c:noMultiLvlLbl val="0"/>
      </c:catAx>
      <c:valAx>
        <c:axId val="54075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025004"/>
        <c:axId val="50739181"/>
      </c:barChart>
      <c:catAx>
        <c:axId val="1802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39181"/>
        <c:crosses val="autoZero"/>
        <c:auto val="1"/>
        <c:lblOffset val="100"/>
        <c:noMultiLvlLbl val="0"/>
      </c:catAx>
      <c:valAx>
        <c:axId val="50739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5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232958"/>
        <c:axId val="39801183"/>
      </c:barChart>
      <c:catAx>
        <c:axId val="1623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1183"/>
        <c:crosses val="autoZero"/>
        <c:auto val="1"/>
        <c:lblOffset val="100"/>
        <c:noMultiLvlLbl val="0"/>
      </c:catAx>
      <c:valAx>
        <c:axId val="39801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3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444844"/>
        <c:axId val="36222125"/>
      </c:barChart>
      <c:catAx>
        <c:axId val="2944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22125"/>
        <c:crosses val="autoZero"/>
        <c:auto val="1"/>
        <c:lblOffset val="100"/>
        <c:noMultiLvlLbl val="0"/>
      </c:catAx>
      <c:valAx>
        <c:axId val="36222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4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70352"/>
        <c:axId val="14971921"/>
      </c:barChart>
      <c:catAx>
        <c:axId val="267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1921"/>
        <c:crosses val="autoZero"/>
        <c:auto val="1"/>
        <c:lblOffset val="100"/>
        <c:noMultiLvlLbl val="0"/>
      </c:catAx>
      <c:valAx>
        <c:axId val="14971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66050"/>
        <c:axId val="50505731"/>
      </c:barChart>
      <c:catAx>
        <c:axId val="476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05731"/>
        <c:crosses val="autoZero"/>
        <c:auto val="1"/>
        <c:lblOffset val="100"/>
        <c:noMultiLvlLbl val="0"/>
      </c:catAx>
      <c:valAx>
        <c:axId val="50505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432372"/>
        <c:axId val="51639605"/>
      </c:barChart>
      <c:catAx>
        <c:axId val="6443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9605"/>
        <c:crosses val="autoZero"/>
        <c:auto val="1"/>
        <c:lblOffset val="100"/>
        <c:noMultiLvlLbl val="0"/>
      </c:catAx>
      <c:valAx>
        <c:axId val="51639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2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058438"/>
        <c:axId val="41903015"/>
      </c:barChart>
      <c:catAx>
        <c:axId val="2205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03015"/>
        <c:crosses val="autoZero"/>
        <c:auto val="1"/>
        <c:lblOffset val="100"/>
        <c:noMultiLvlLbl val="0"/>
      </c:catAx>
      <c:valAx>
        <c:axId val="41903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5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701016"/>
        <c:axId val="47774553"/>
      </c:barChart>
      <c:catAx>
        <c:axId val="38701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74553"/>
        <c:crosses val="autoZero"/>
        <c:auto val="1"/>
        <c:lblOffset val="100"/>
        <c:noMultiLvlLbl val="0"/>
      </c:catAx>
      <c:valAx>
        <c:axId val="47774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01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533546"/>
        <c:axId val="50447435"/>
      </c:barChart>
      <c:catAx>
        <c:axId val="44533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47435"/>
        <c:crosses val="autoZero"/>
        <c:auto val="1"/>
        <c:lblOffset val="100"/>
        <c:noMultiLvlLbl val="0"/>
      </c:catAx>
      <c:valAx>
        <c:axId val="5044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3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59710396"/>
        <c:axId val="4703869"/>
      </c:barChart>
      <c:catAx>
        <c:axId val="59710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869"/>
        <c:crosses val="autoZero"/>
        <c:auto val="1"/>
        <c:lblOffset val="100"/>
        <c:noMultiLvlLbl val="0"/>
      </c:catAx>
      <c:valAx>
        <c:axId val="470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0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5469070"/>
        <c:axId val="59116015"/>
      </c:barChart>
      <c:catAx>
        <c:axId val="45469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16015"/>
        <c:crosses val="autoZero"/>
        <c:auto val="1"/>
        <c:lblOffset val="100"/>
        <c:noMultiLvlLbl val="0"/>
      </c:catAx>
      <c:valAx>
        <c:axId val="59116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9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3667872"/>
        <c:axId val="38049441"/>
      </c:barChart>
      <c:catAx>
        <c:axId val="23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9441"/>
        <c:crosses val="autoZero"/>
        <c:auto val="1"/>
        <c:lblOffset val="100"/>
        <c:noMultiLvlLbl val="0"/>
      </c:catAx>
      <c:valAx>
        <c:axId val="380494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67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2105842"/>
        <c:axId val="64517267"/>
      </c:barChart>
      <c:catAx>
        <c:axId val="62105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7267"/>
        <c:crosses val="autoZero"/>
        <c:auto val="1"/>
        <c:lblOffset val="100"/>
        <c:noMultiLvlLbl val="0"/>
      </c:catAx>
      <c:valAx>
        <c:axId val="645172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5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310974"/>
        <c:axId val="20874783"/>
      </c:barChart>
      <c:catAx>
        <c:axId val="4831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74783"/>
        <c:crosses val="autoZero"/>
        <c:auto val="1"/>
        <c:lblOffset val="100"/>
        <c:noMultiLvlLbl val="0"/>
      </c:catAx>
      <c:valAx>
        <c:axId val="20874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10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8516100"/>
        <c:axId val="42183621"/>
      </c:barChart>
      <c:catAx>
        <c:axId val="585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3621"/>
        <c:crosses val="autoZero"/>
        <c:auto val="1"/>
        <c:lblOffset val="100"/>
        <c:noMultiLvlLbl val="0"/>
      </c:catAx>
      <c:valAx>
        <c:axId val="421836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430102"/>
        <c:axId val="9782327"/>
      </c:barChart>
      <c:catAx>
        <c:axId val="6143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2327"/>
        <c:crosses val="autoZero"/>
        <c:auto val="1"/>
        <c:lblOffset val="100"/>
        <c:noMultiLvlLbl val="0"/>
      </c:catAx>
      <c:valAx>
        <c:axId val="9782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170984"/>
        <c:axId val="25773545"/>
      </c:barChart>
      <c:catAx>
        <c:axId val="5417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3545"/>
        <c:crosses val="autoZero"/>
        <c:auto val="1"/>
        <c:lblOffset val="100"/>
        <c:noMultiLvlLbl val="0"/>
      </c:catAx>
      <c:valAx>
        <c:axId val="25773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0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82362"/>
        <c:axId val="53000411"/>
      </c:barChart>
      <c:catAx>
        <c:axId val="7282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00411"/>
        <c:crosses val="autoZero"/>
        <c:auto val="1"/>
        <c:lblOffset val="100"/>
        <c:noMultiLvlLbl val="0"/>
      </c:catAx>
      <c:valAx>
        <c:axId val="53000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2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174860"/>
        <c:axId val="44672269"/>
      </c:barChart>
      <c:catAx>
        <c:axId val="65174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2269"/>
        <c:crosses val="autoZero"/>
        <c:auto val="1"/>
        <c:lblOffset val="100"/>
        <c:noMultiLvlLbl val="0"/>
      </c:catAx>
      <c:valAx>
        <c:axId val="44672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4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683998"/>
        <c:axId val="30347903"/>
      </c:barChart>
      <c:catAx>
        <c:axId val="6168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47903"/>
        <c:crosses val="autoZero"/>
        <c:auto val="1"/>
        <c:lblOffset val="100"/>
        <c:noMultiLvlLbl val="0"/>
      </c:catAx>
      <c:valAx>
        <c:axId val="3034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8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261040"/>
        <c:axId val="592177"/>
      </c:barChart>
      <c:catAx>
        <c:axId val="4226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7"/>
        <c:crosses val="autoZero"/>
        <c:auto val="1"/>
        <c:lblOffset val="100"/>
        <c:noMultiLvlLbl val="0"/>
      </c:catAx>
      <c:valAx>
        <c:axId val="5921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1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966338"/>
        <c:axId val="60068131"/>
      </c:barChart>
      <c:catAx>
        <c:axId val="4796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8131"/>
        <c:crosses val="autoZero"/>
        <c:auto val="1"/>
        <c:lblOffset val="100"/>
        <c:noMultiLvlLbl val="0"/>
      </c:catAx>
      <c:valAx>
        <c:axId val="60068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6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680404"/>
        <c:axId val="43758165"/>
      </c:barChart>
      <c:catAx>
        <c:axId val="3368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8165"/>
        <c:crosses val="autoZero"/>
        <c:auto val="1"/>
        <c:lblOffset val="100"/>
        <c:noMultiLvlLbl val="0"/>
      </c:catAx>
      <c:valAx>
        <c:axId val="43758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0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750438"/>
        <c:axId val="5600455"/>
      </c:barChart>
      <c:catAx>
        <c:axId val="5475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0455"/>
        <c:crosses val="autoZero"/>
        <c:auto val="1"/>
        <c:lblOffset val="100"/>
        <c:noMultiLvlLbl val="0"/>
      </c:catAx>
      <c:valAx>
        <c:axId val="5600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Stat'!$B$121:$B$132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Stat'!$C$121:$C$132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547020"/>
        <c:axId val="30607245"/>
      </c:lineChart>
      <c:catAx>
        <c:axId val="2854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07245"/>
        <c:crosses val="autoZero"/>
        <c:auto val="1"/>
        <c:lblOffset val="100"/>
        <c:noMultiLvlLbl val="0"/>
      </c:catAx>
      <c:valAx>
        <c:axId val="30607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135824"/>
        <c:axId val="57368785"/>
      </c:barChart>
      <c:catAx>
        <c:axId val="1313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8785"/>
        <c:crosses val="autoZero"/>
        <c:auto val="1"/>
        <c:lblOffset val="100"/>
        <c:noMultiLvlLbl val="0"/>
      </c:catAx>
      <c:valAx>
        <c:axId val="57368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3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983672"/>
        <c:axId val="36036729"/>
      </c:barChart>
      <c:catAx>
        <c:axId val="5098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36729"/>
        <c:crosses val="autoZero"/>
        <c:auto val="1"/>
        <c:lblOffset val="100"/>
        <c:noMultiLvlLbl val="0"/>
      </c:catAx>
      <c:valAx>
        <c:axId val="36036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83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293898"/>
        <c:axId val="12451179"/>
      </c:barChart>
      <c:catAx>
        <c:axId val="3329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51179"/>
        <c:crosses val="autoZero"/>
        <c:auto val="1"/>
        <c:lblOffset val="100"/>
        <c:noMultiLvlLbl val="0"/>
      </c:catAx>
      <c:valAx>
        <c:axId val="12451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12540"/>
        <c:axId val="20698013"/>
      </c:barChart>
      <c:catAx>
        <c:axId val="191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8013"/>
        <c:crosses val="autoZero"/>
        <c:auto val="1"/>
        <c:lblOffset val="100"/>
        <c:noMultiLvlLbl val="0"/>
      </c:catAx>
      <c:valAx>
        <c:axId val="206980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926318"/>
        <c:axId val="38431503"/>
      </c:barChart>
      <c:catAx>
        <c:axId val="65926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31503"/>
        <c:crosses val="autoZero"/>
        <c:auto val="1"/>
        <c:lblOffset val="100"/>
        <c:noMultiLvlLbl val="0"/>
      </c:catAx>
      <c:valAx>
        <c:axId val="38431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6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944000"/>
        <c:axId val="21089217"/>
      </c:barChart>
      <c:catAx>
        <c:axId val="2594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9217"/>
        <c:crosses val="autoZero"/>
        <c:auto val="1"/>
        <c:lblOffset val="100"/>
        <c:noMultiLvlLbl val="0"/>
      </c:catAx>
      <c:valAx>
        <c:axId val="2108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4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504978"/>
        <c:axId val="54984115"/>
      </c:barChart>
      <c:catAx>
        <c:axId val="3050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4115"/>
        <c:crosses val="autoZero"/>
        <c:auto val="1"/>
        <c:lblOffset val="100"/>
        <c:noMultiLvlLbl val="0"/>
      </c:catAx>
      <c:valAx>
        <c:axId val="549841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0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528292"/>
        <c:axId val="40634597"/>
      </c:barChart>
      <c:catAx>
        <c:axId val="2452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4597"/>
        <c:crosses val="autoZero"/>
        <c:auto val="1"/>
        <c:lblOffset val="100"/>
        <c:noMultiLvlLbl val="0"/>
      </c:catAx>
      <c:valAx>
        <c:axId val="406345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2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68022"/>
        <c:axId val="47183191"/>
      </c:barChart>
      <c:catAx>
        <c:axId val="306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3191"/>
        <c:crosses val="autoZero"/>
        <c:auto val="1"/>
        <c:lblOffset val="100"/>
        <c:noMultiLvlLbl val="0"/>
      </c:catAx>
      <c:valAx>
        <c:axId val="47183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742088"/>
        <c:axId val="62835465"/>
      </c:barChart>
      <c:catAx>
        <c:axId val="6374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465"/>
        <c:crosses val="autoZero"/>
        <c:auto val="1"/>
        <c:lblOffset val="100"/>
        <c:noMultiLvlLbl val="0"/>
      </c:catAx>
      <c:valAx>
        <c:axId val="62835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507866"/>
        <c:axId val="13734395"/>
      </c:barChart>
      <c:catAx>
        <c:axId val="5650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34395"/>
        <c:crosses val="autoZero"/>
        <c:auto val="1"/>
        <c:lblOffset val="100"/>
        <c:noMultiLvlLbl val="0"/>
      </c:catAx>
      <c:valAx>
        <c:axId val="13734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7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359970"/>
        <c:axId val="50089155"/>
      </c:barChart>
      <c:catAx>
        <c:axId val="1635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89155"/>
        <c:crosses val="autoZero"/>
        <c:auto val="1"/>
        <c:lblOffset val="100"/>
        <c:noMultiLvlLbl val="0"/>
      </c:catAx>
      <c:valAx>
        <c:axId val="500891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5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744172"/>
        <c:axId val="51270189"/>
      </c:barChart>
      <c:catAx>
        <c:axId val="3874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70189"/>
        <c:crosses val="autoZero"/>
        <c:auto val="1"/>
        <c:lblOffset val="100"/>
        <c:noMultiLvlLbl val="0"/>
      </c:catAx>
      <c:valAx>
        <c:axId val="51270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4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244606"/>
        <c:axId val="34083743"/>
      </c:barChart>
      <c:catAx>
        <c:axId val="5924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83743"/>
        <c:crosses val="autoZero"/>
        <c:auto val="1"/>
        <c:lblOffset val="100"/>
        <c:noMultiLvlLbl val="0"/>
      </c:catAx>
      <c:valAx>
        <c:axId val="340837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4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319760"/>
        <c:axId val="16703057"/>
      </c:barChart>
      <c:catAx>
        <c:axId val="931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03057"/>
        <c:crosses val="autoZero"/>
        <c:auto val="1"/>
        <c:lblOffset val="100"/>
        <c:noMultiLvlLbl val="0"/>
      </c:catAx>
      <c:valAx>
        <c:axId val="167030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1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770338"/>
        <c:axId val="67091011"/>
      </c:barChart>
      <c:catAx>
        <c:axId val="10770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1011"/>
        <c:crosses val="autoZero"/>
        <c:auto val="1"/>
        <c:lblOffset val="100"/>
        <c:noMultiLvlLbl val="0"/>
      </c:catAx>
      <c:valAx>
        <c:axId val="67091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70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662772"/>
        <c:axId val="17084277"/>
      </c:barChart>
      <c:catAx>
        <c:axId val="6566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84277"/>
        <c:crosses val="autoZero"/>
        <c:auto val="1"/>
        <c:lblOffset val="100"/>
        <c:noMultiLvlLbl val="0"/>
      </c:catAx>
      <c:valAx>
        <c:axId val="17084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2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49158"/>
        <c:axId val="18138599"/>
      </c:barChart>
      <c:catAx>
        <c:axId val="41649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8599"/>
        <c:crosses val="autoZero"/>
        <c:auto val="1"/>
        <c:lblOffset val="100"/>
        <c:noMultiLvlLbl val="0"/>
      </c:catAx>
      <c:valAx>
        <c:axId val="18138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9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940376"/>
        <c:axId val="23332249"/>
      </c:barChart>
      <c:catAx>
        <c:axId val="59940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2249"/>
        <c:crosses val="autoZero"/>
        <c:auto val="1"/>
        <c:lblOffset val="100"/>
        <c:noMultiLvlLbl val="0"/>
      </c:catAx>
      <c:valAx>
        <c:axId val="233322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863978"/>
        <c:axId val="7566987"/>
      </c:barChart>
      <c:catAx>
        <c:axId val="1086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6987"/>
        <c:crosses val="autoZero"/>
        <c:auto val="1"/>
        <c:lblOffset val="100"/>
        <c:noMultiLvlLbl val="0"/>
      </c:catAx>
      <c:valAx>
        <c:axId val="75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3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946172"/>
        <c:axId val="53551293"/>
      </c:barChart>
      <c:catAx>
        <c:axId val="894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51293"/>
        <c:crosses val="autoZero"/>
        <c:auto val="1"/>
        <c:lblOffset val="100"/>
        <c:noMultiLvlLbl val="0"/>
      </c:catAx>
      <c:valAx>
        <c:axId val="53551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4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687438"/>
        <c:axId val="35130415"/>
      </c:barChart>
      <c:catAx>
        <c:axId val="42687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0415"/>
        <c:crosses val="autoZero"/>
        <c:auto val="1"/>
        <c:lblOffset val="100"/>
        <c:noMultiLvlLbl val="0"/>
      </c:catAx>
      <c:valAx>
        <c:axId val="351304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7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689716"/>
        <c:axId val="2839029"/>
      </c:barChart>
      <c:catAx>
        <c:axId val="30689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9029"/>
        <c:crosses val="autoZero"/>
        <c:auto val="1"/>
        <c:lblOffset val="100"/>
        <c:noMultiLvlLbl val="0"/>
      </c:catAx>
      <c:valAx>
        <c:axId val="2839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9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991328"/>
        <c:axId val="38813921"/>
      </c:barChart>
      <c:catAx>
        <c:axId val="2699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3921"/>
        <c:crosses val="autoZero"/>
        <c:auto val="1"/>
        <c:lblOffset val="100"/>
        <c:noMultiLvlLbl val="0"/>
      </c:catAx>
      <c:valAx>
        <c:axId val="38813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919858"/>
        <c:axId val="47105747"/>
      </c:barChart>
      <c:catAx>
        <c:axId val="5691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05747"/>
        <c:crosses val="autoZero"/>
        <c:auto val="1"/>
        <c:lblOffset val="100"/>
        <c:noMultiLvlLbl val="0"/>
      </c:catAx>
      <c:valAx>
        <c:axId val="471057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19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469124"/>
        <c:axId val="24487429"/>
      </c:barChart>
      <c:catAx>
        <c:axId val="574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7429"/>
        <c:crosses val="autoZero"/>
        <c:auto val="1"/>
        <c:lblOffset val="100"/>
        <c:noMultiLvlLbl val="0"/>
      </c:catAx>
      <c:valAx>
        <c:axId val="2448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6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324694"/>
        <c:axId val="3401335"/>
      </c:barChart>
      <c:catAx>
        <c:axId val="3732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335"/>
        <c:crosses val="autoZero"/>
        <c:auto val="1"/>
        <c:lblOffset val="100"/>
        <c:noMultiLvlLbl val="0"/>
      </c:catAx>
      <c:valAx>
        <c:axId val="34013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24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072680"/>
        <c:axId val="36016169"/>
      </c:barChart>
      <c:catAx>
        <c:axId val="707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6169"/>
        <c:crosses val="autoZero"/>
        <c:auto val="1"/>
        <c:lblOffset val="100"/>
        <c:noMultiLvlLbl val="0"/>
      </c:catAx>
      <c:valAx>
        <c:axId val="36016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7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628538"/>
        <c:axId val="11774747"/>
      </c:barChart>
      <c:catAx>
        <c:axId val="3162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4747"/>
        <c:crosses val="autoZero"/>
        <c:auto val="1"/>
        <c:lblOffset val="100"/>
        <c:noMultiLvlLbl val="0"/>
      </c:catAx>
      <c:valAx>
        <c:axId val="117747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28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230412"/>
        <c:axId val="11812685"/>
      </c:barChart>
      <c:catAx>
        <c:axId val="1423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12685"/>
        <c:crosses val="autoZero"/>
        <c:auto val="1"/>
        <c:lblOffset val="100"/>
        <c:noMultiLvlLbl val="0"/>
      </c:catAx>
      <c:valAx>
        <c:axId val="11812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3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Ethnicity!$D$7:$D$15</c:f>
              <c:numCache>
                <c:ptCount val="9"/>
                <c:pt idx="0">
                  <c:v>509</c:v>
                </c:pt>
                <c:pt idx="1">
                  <c:v>919</c:v>
                </c:pt>
                <c:pt idx="2">
                  <c:v>4689</c:v>
                </c:pt>
                <c:pt idx="3">
                  <c:v>1470</c:v>
                </c:pt>
                <c:pt idx="4">
                  <c:v>1258</c:v>
                </c:pt>
                <c:pt idx="5">
                  <c:v>1158</c:v>
                </c:pt>
                <c:pt idx="6">
                  <c:v>1511</c:v>
                </c:pt>
                <c:pt idx="7">
                  <c:v>7580</c:v>
                </c:pt>
                <c:pt idx="8">
                  <c:v>635</c:v>
                </c:pt>
              </c:numCache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Ethnicity!$E$7:$E$15</c:f>
              <c:numCache>
                <c:ptCount val="9"/>
                <c:pt idx="0">
                  <c:v>488</c:v>
                </c:pt>
                <c:pt idx="1">
                  <c:v>1004</c:v>
                </c:pt>
                <c:pt idx="2">
                  <c:v>5218</c:v>
                </c:pt>
                <c:pt idx="3">
                  <c:v>1929</c:v>
                </c:pt>
                <c:pt idx="4">
                  <c:v>1230</c:v>
                </c:pt>
                <c:pt idx="5">
                  <c:v>1258</c:v>
                </c:pt>
                <c:pt idx="6">
                  <c:v>1775</c:v>
                </c:pt>
                <c:pt idx="7">
                  <c:v>8021</c:v>
                </c:pt>
                <c:pt idx="8">
                  <c:v>659</c:v>
                </c:pt>
              </c:numCache>
            </c:numRef>
          </c:val>
        </c:ser>
        <c:axId val="17303390"/>
        <c:axId val="59397311"/>
      </c:barChart>
      <c:catAx>
        <c:axId val="173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311"/>
        <c:crosses val="autoZero"/>
        <c:auto val="1"/>
        <c:lblOffset val="100"/>
        <c:noMultiLvlLbl val="0"/>
      </c:catAx>
      <c:valAx>
        <c:axId val="59397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3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Ethnicity!$D$38:$D$46</c:f>
              <c:numCache>
                <c:ptCount val="9"/>
                <c:pt idx="0">
                  <c:v>279</c:v>
                </c:pt>
                <c:pt idx="1">
                  <c:v>233</c:v>
                </c:pt>
                <c:pt idx="2">
                  <c:v>1905</c:v>
                </c:pt>
                <c:pt idx="3">
                  <c:v>604</c:v>
                </c:pt>
                <c:pt idx="4">
                  <c:v>717</c:v>
                </c:pt>
                <c:pt idx="5">
                  <c:v>650</c:v>
                </c:pt>
                <c:pt idx="6">
                  <c:v>752</c:v>
                </c:pt>
                <c:pt idx="7">
                  <c:v>763</c:v>
                </c:pt>
                <c:pt idx="8">
                  <c:v>381</c:v>
                </c:pt>
              </c:numCache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Ethnicity!$E$38:$E$46</c:f>
              <c:numCache>
                <c:ptCount val="9"/>
                <c:pt idx="0">
                  <c:v>261</c:v>
                </c:pt>
                <c:pt idx="1">
                  <c:v>262</c:v>
                </c:pt>
                <c:pt idx="2">
                  <c:v>2190</c:v>
                </c:pt>
                <c:pt idx="3">
                  <c:v>809</c:v>
                </c:pt>
                <c:pt idx="4">
                  <c:v>709</c:v>
                </c:pt>
                <c:pt idx="5">
                  <c:v>718</c:v>
                </c:pt>
                <c:pt idx="6">
                  <c:v>916</c:v>
                </c:pt>
                <c:pt idx="7">
                  <c:v>948</c:v>
                </c:pt>
                <c:pt idx="8">
                  <c:v>412</c:v>
                </c:pt>
              </c:numCache>
            </c:numRef>
          </c:val>
        </c:ser>
        <c:axId val="46452848"/>
        <c:axId val="4584305"/>
      </c:barChart>
      <c:catAx>
        <c:axId val="4645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4305"/>
        <c:crosses val="autoZero"/>
        <c:auto val="1"/>
        <c:lblOffset val="100"/>
        <c:noMultiLvlLbl val="0"/>
      </c:catAx>
      <c:valAx>
        <c:axId val="4584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5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Ethnicity!$D$70:$D$78</c:f>
              <c:numCache>
                <c:ptCount val="9"/>
                <c:pt idx="0">
                  <c:v>112</c:v>
                </c:pt>
                <c:pt idx="1">
                  <c:v>334</c:v>
                </c:pt>
                <c:pt idx="2">
                  <c:v>1160</c:v>
                </c:pt>
                <c:pt idx="3">
                  <c:v>233</c:v>
                </c:pt>
                <c:pt idx="4">
                  <c:v>78</c:v>
                </c:pt>
                <c:pt idx="5">
                  <c:v>173</c:v>
                </c:pt>
                <c:pt idx="6">
                  <c:v>152</c:v>
                </c:pt>
                <c:pt idx="7">
                  <c:v>5713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Ethnicity!$E$70:$E$78</c:f>
              <c:numCache>
                <c:ptCount val="9"/>
                <c:pt idx="0">
                  <c:v>120</c:v>
                </c:pt>
                <c:pt idx="1">
                  <c:v>356</c:v>
                </c:pt>
                <c:pt idx="2">
                  <c:v>1194</c:v>
                </c:pt>
                <c:pt idx="3">
                  <c:v>332</c:v>
                </c:pt>
                <c:pt idx="4">
                  <c:v>59</c:v>
                </c:pt>
                <c:pt idx="5">
                  <c:v>188</c:v>
                </c:pt>
                <c:pt idx="6">
                  <c:v>152</c:v>
                </c:pt>
                <c:pt idx="7">
                  <c:v>5848</c:v>
                </c:pt>
                <c:pt idx="8">
                  <c:v>42</c:v>
                </c:pt>
              </c:numCache>
            </c:numRef>
          </c:val>
        </c:ser>
        <c:axId val="35784386"/>
        <c:axId val="12854115"/>
      </c:barChart>
      <c:catAx>
        <c:axId val="357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4115"/>
        <c:crosses val="autoZero"/>
        <c:auto val="1"/>
        <c:lblOffset val="100"/>
        <c:noMultiLvlLbl val="0"/>
      </c:catAx>
      <c:valAx>
        <c:axId val="12854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34758"/>
        <c:axId val="37714023"/>
      </c:barChart>
      <c:catAx>
        <c:axId val="28634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14023"/>
        <c:crosses val="autoZero"/>
        <c:auto val="1"/>
        <c:lblOffset val="100"/>
        <c:noMultiLvlLbl val="0"/>
      </c:catAx>
      <c:valAx>
        <c:axId val="37714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34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34550356"/>
        <c:axId val="47115413"/>
      </c:barChart>
      <c:catAx>
        <c:axId val="3455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5413"/>
        <c:crosses val="autoZero"/>
        <c:auto val="1"/>
        <c:lblOffset val="100"/>
        <c:noMultiLvlLbl val="0"/>
      </c:catAx>
      <c:valAx>
        <c:axId val="47115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52070"/>
        <c:axId val="20797191"/>
      </c:barChart>
      <c:catAx>
        <c:axId val="5825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97191"/>
        <c:crosses val="autoZero"/>
        <c:auto val="1"/>
        <c:lblOffset val="100"/>
        <c:noMultiLvlLbl val="0"/>
      </c:catAx>
      <c:valAx>
        <c:axId val="20797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2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850872"/>
        <c:axId val="18049721"/>
      </c:barChart>
      <c:catAx>
        <c:axId val="685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49721"/>
        <c:crosses val="autoZero"/>
        <c:auto val="1"/>
        <c:lblOffset val="100"/>
        <c:noMultiLvlLbl val="0"/>
      </c:catAx>
      <c:valAx>
        <c:axId val="18049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5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741258"/>
        <c:axId val="44183467"/>
      </c:barChart>
      <c:catAx>
        <c:axId val="52741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3467"/>
        <c:crosses val="autoZero"/>
        <c:auto val="1"/>
        <c:lblOffset val="100"/>
        <c:noMultiLvlLbl val="0"/>
      </c:catAx>
      <c:valAx>
        <c:axId val="44183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41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091036"/>
        <c:axId val="44543453"/>
      </c:barChart>
      <c:catAx>
        <c:axId val="2209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43453"/>
        <c:crosses val="autoZero"/>
        <c:auto val="1"/>
        <c:lblOffset val="100"/>
        <c:noMultiLvlLbl val="0"/>
      </c:catAx>
      <c:valAx>
        <c:axId val="44543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1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249902"/>
        <c:axId val="57601359"/>
      </c:barChart>
      <c:catAx>
        <c:axId val="5124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01359"/>
        <c:crosses val="autoZero"/>
        <c:auto val="1"/>
        <c:lblOffset val="100"/>
        <c:noMultiLvlLbl val="0"/>
      </c:catAx>
      <c:valAx>
        <c:axId val="57601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49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198464"/>
        <c:axId val="32503297"/>
      </c:barChart>
      <c:catAx>
        <c:axId val="351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3297"/>
        <c:crosses val="autoZero"/>
        <c:auto val="1"/>
        <c:lblOffset val="100"/>
        <c:noMultiLvlLbl val="0"/>
      </c:catAx>
      <c:valAx>
        <c:axId val="325032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521362"/>
        <c:axId val="49270771"/>
      </c:barChart>
      <c:catAx>
        <c:axId val="155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0771"/>
        <c:crosses val="autoZero"/>
        <c:auto val="1"/>
        <c:lblOffset val="100"/>
        <c:noMultiLvlLbl val="0"/>
      </c:catAx>
      <c:valAx>
        <c:axId val="492707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509476"/>
        <c:axId val="2130725"/>
      </c:barChart>
      <c:catAx>
        <c:axId val="3150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725"/>
        <c:crosses val="autoZero"/>
        <c:auto val="1"/>
        <c:lblOffset val="100"/>
        <c:noMultiLvlLbl val="0"/>
      </c:catAx>
      <c:valAx>
        <c:axId val="21307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09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370998"/>
        <c:axId val="21043095"/>
      </c:barChart>
      <c:catAx>
        <c:axId val="383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3095"/>
        <c:crosses val="autoZero"/>
        <c:auto val="1"/>
        <c:lblOffset val="100"/>
        <c:noMultiLvlLbl val="0"/>
      </c:catAx>
      <c:valAx>
        <c:axId val="2104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936984"/>
        <c:axId val="11323417"/>
      </c:barChart>
      <c:catAx>
        <c:axId val="34936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23417"/>
        <c:crosses val="autoZero"/>
        <c:auto val="1"/>
        <c:lblOffset val="100"/>
        <c:noMultiLvlLbl val="0"/>
      </c:catAx>
      <c:valAx>
        <c:axId val="1132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36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26769096"/>
        <c:axId val="20813129"/>
      </c:barChart>
      <c:catAx>
        <c:axId val="2676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13129"/>
        <c:crosses val="autoZero"/>
        <c:auto val="1"/>
        <c:lblOffset val="100"/>
        <c:noMultiLvlLbl val="0"/>
      </c:catAx>
      <c:valAx>
        <c:axId val="20813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8141850"/>
        <c:axId val="55510075"/>
      </c:barChart>
      <c:catAx>
        <c:axId val="8141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10075"/>
        <c:crosses val="autoZero"/>
        <c:auto val="1"/>
        <c:lblOffset val="100"/>
        <c:noMultiLvlLbl val="0"/>
      </c:catAx>
      <c:valAx>
        <c:axId val="55510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41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2188"/>
        <c:axId val="1797229"/>
      </c:barChart>
      <c:catAx>
        <c:axId val="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229"/>
        <c:crosses val="autoZero"/>
        <c:auto val="1"/>
        <c:lblOffset val="100"/>
        <c:noMultiLvlLbl val="0"/>
      </c:catAx>
      <c:valAx>
        <c:axId val="17972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1357822"/>
        <c:axId val="47568351"/>
      </c:barChart>
      <c:catAx>
        <c:axId val="1135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8351"/>
        <c:crosses val="autoZero"/>
        <c:auto val="1"/>
        <c:lblOffset val="100"/>
        <c:noMultiLvlLbl val="0"/>
      </c:catAx>
      <c:valAx>
        <c:axId val="475683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7831184"/>
        <c:axId val="39733393"/>
      </c:barChart>
      <c:catAx>
        <c:axId val="27831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3393"/>
        <c:crosses val="autoZero"/>
        <c:auto val="1"/>
        <c:lblOffset val="100"/>
        <c:noMultiLvlLbl val="0"/>
      </c:catAx>
      <c:valAx>
        <c:axId val="397333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31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781546"/>
        <c:axId val="3426571"/>
      </c:barChart>
      <c:catAx>
        <c:axId val="4478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6571"/>
        <c:crosses val="autoZero"/>
        <c:auto val="1"/>
        <c:lblOffset val="100"/>
        <c:noMultiLvlLbl val="0"/>
      </c:catAx>
      <c:valAx>
        <c:axId val="3426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81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116796"/>
        <c:axId val="262973"/>
      </c:barChart>
      <c:catAx>
        <c:axId val="911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973"/>
        <c:crosses val="autoZero"/>
        <c:auto val="1"/>
        <c:lblOffset val="100"/>
        <c:noMultiLvlLbl val="0"/>
      </c:catAx>
      <c:valAx>
        <c:axId val="262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300814"/>
        <c:axId val="47644335"/>
      </c:barChart>
      <c:catAx>
        <c:axId val="21300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4335"/>
        <c:crosses val="autoZero"/>
        <c:auto val="1"/>
        <c:lblOffset val="100"/>
        <c:noMultiLvlLbl val="0"/>
      </c:catAx>
      <c:valAx>
        <c:axId val="476443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0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985888"/>
        <c:axId val="1393505"/>
      </c:barChart>
      <c:catAx>
        <c:axId val="3398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05"/>
        <c:crosses val="autoZero"/>
        <c:auto val="1"/>
        <c:lblOffset val="100"/>
        <c:noMultiLvlLbl val="0"/>
      </c:catAx>
      <c:valAx>
        <c:axId val="13935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85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765042"/>
        <c:axId val="15980883"/>
      </c:barChart>
      <c:catAx>
        <c:axId val="4576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80883"/>
        <c:crosses val="autoZero"/>
        <c:auto val="1"/>
        <c:lblOffset val="100"/>
        <c:noMultiLvlLbl val="0"/>
      </c:catAx>
      <c:valAx>
        <c:axId val="15980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6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>
                <c:ptCount val="30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strCache>
            </c:strRef>
          </c:cat>
          <c:val>
            <c:numRef>
              <c:f>'General Stat'!$B$64:$B$93</c:f>
              <c:numCache>
                <c:ptCount val="30"/>
              </c:numCache>
            </c:numRef>
          </c:val>
          <c:smooth val="0"/>
        </c:ser>
        <c:marker val="1"/>
        <c:axId val="63267742"/>
        <c:axId val="24413439"/>
      </c:lineChart>
      <c:dateAx>
        <c:axId val="63267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3439"/>
        <c:crosses val="autoZero"/>
        <c:auto val="0"/>
        <c:noMultiLvlLbl val="0"/>
      </c:dateAx>
      <c:valAx>
        <c:axId val="24413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67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83108"/>
        <c:axId val="26527877"/>
      </c:barChart>
      <c:catAx>
        <c:axId val="19383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7877"/>
        <c:crosses val="autoZero"/>
        <c:auto val="1"/>
        <c:lblOffset val="100"/>
        <c:noMultiLvlLbl val="0"/>
      </c:catAx>
      <c:valAx>
        <c:axId val="26527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83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74390"/>
        <c:axId val="36116727"/>
      </c:barChart>
      <c:catAx>
        <c:axId val="127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6727"/>
        <c:crosses val="autoZero"/>
        <c:auto val="1"/>
        <c:lblOffset val="100"/>
        <c:noMultiLvlLbl val="0"/>
      </c:catAx>
      <c:valAx>
        <c:axId val="36116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773736"/>
        <c:axId val="447145"/>
      </c:barChart>
      <c:catAx>
        <c:axId val="3977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45"/>
        <c:crosses val="autoZero"/>
        <c:auto val="1"/>
        <c:lblOffset val="100"/>
        <c:noMultiLvlLbl val="0"/>
      </c:catAx>
      <c:valAx>
        <c:axId val="4471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3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218746"/>
        <c:axId val="48037275"/>
      </c:barChart>
      <c:catAx>
        <c:axId val="3621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7275"/>
        <c:crosses val="autoZero"/>
        <c:auto val="1"/>
        <c:lblOffset val="100"/>
        <c:noMultiLvlLbl val="0"/>
      </c:catAx>
      <c:valAx>
        <c:axId val="48037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814028"/>
        <c:axId val="29336013"/>
      </c:barChart>
      <c:catAx>
        <c:axId val="65814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6013"/>
        <c:crosses val="autoZero"/>
        <c:auto val="1"/>
        <c:lblOffset val="100"/>
        <c:noMultiLvlLbl val="0"/>
      </c:catAx>
      <c:valAx>
        <c:axId val="29336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14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406814"/>
        <c:axId val="5359423"/>
      </c:barChart>
      <c:catAx>
        <c:axId val="274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423"/>
        <c:crosses val="autoZero"/>
        <c:auto val="1"/>
        <c:lblOffset val="100"/>
        <c:noMultiLvlLbl val="0"/>
      </c:catAx>
      <c:valAx>
        <c:axId val="535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460080"/>
        <c:axId val="65238513"/>
      </c:barChart>
      <c:catAx>
        <c:axId val="31460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38513"/>
        <c:crosses val="autoZero"/>
        <c:auto val="1"/>
        <c:lblOffset val="100"/>
        <c:noMultiLvlLbl val="0"/>
      </c:catAx>
      <c:valAx>
        <c:axId val="652385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60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28162"/>
        <c:axId val="9549283"/>
      </c:barChart>
      <c:catAx>
        <c:axId val="4982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49283"/>
        <c:crosses val="autoZero"/>
        <c:auto val="1"/>
        <c:lblOffset val="100"/>
        <c:noMultiLvlLbl val="0"/>
      </c:catAx>
      <c:valAx>
        <c:axId val="95492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2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294420"/>
        <c:axId val="40275733"/>
      </c:barChart>
      <c:catAx>
        <c:axId val="352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75733"/>
        <c:crosses val="autoZero"/>
        <c:auto val="1"/>
        <c:lblOffset val="100"/>
        <c:noMultiLvlLbl val="0"/>
      </c:catAx>
      <c:valAx>
        <c:axId val="40275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4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108902"/>
        <c:axId val="41486727"/>
      </c:barChart>
      <c:catAx>
        <c:axId val="4110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86727"/>
        <c:crosses val="autoZero"/>
        <c:auto val="1"/>
        <c:lblOffset val="100"/>
        <c:noMultiLvlLbl val="0"/>
      </c:catAx>
      <c:valAx>
        <c:axId val="4148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3049</c:v>
                </c:pt>
                <c:pt idx="1">
                  <c:v>5870</c:v>
                </c:pt>
                <c:pt idx="2">
                  <c:v>3434</c:v>
                </c:pt>
                <c:pt idx="3">
                  <c:v>6936</c:v>
                </c:pt>
                <c:pt idx="4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2958</c:v>
                </c:pt>
                <c:pt idx="1">
                  <c:v>5756</c:v>
                </c:pt>
                <c:pt idx="2">
                  <c:v>3167</c:v>
                </c:pt>
                <c:pt idx="3">
                  <c:v>9163</c:v>
                </c:pt>
                <c:pt idx="4">
                  <c:v>536</c:v>
                </c:pt>
              </c:numCache>
            </c:numRef>
          </c:val>
        </c:ser>
        <c:axId val="31331504"/>
        <c:axId val="54823857"/>
      </c:barChart>
      <c:catAx>
        <c:axId val="3133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3857"/>
        <c:crosses val="autoZero"/>
        <c:auto val="1"/>
        <c:lblOffset val="100"/>
        <c:noMultiLvlLbl val="0"/>
      </c:catAx>
      <c:valAx>
        <c:axId val="54823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31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1688"/>
        <c:axId val="863545"/>
      </c:barChart>
      <c:catAx>
        <c:axId val="498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545"/>
        <c:crosses val="autoZero"/>
        <c:auto val="1"/>
        <c:lblOffset val="100"/>
        <c:noMultiLvlLbl val="0"/>
      </c:catAx>
      <c:valAx>
        <c:axId val="863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38282"/>
        <c:axId val="28574251"/>
      </c:barChart>
      <c:catAx>
        <c:axId val="283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4251"/>
        <c:crosses val="autoZero"/>
        <c:auto val="1"/>
        <c:lblOffset val="100"/>
        <c:noMultiLvlLbl val="0"/>
      </c:catAx>
      <c:valAx>
        <c:axId val="285742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812956"/>
        <c:axId val="40603741"/>
      </c:barChart>
      <c:catAx>
        <c:axId val="3281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03741"/>
        <c:crosses val="autoZero"/>
        <c:auto val="1"/>
        <c:lblOffset val="100"/>
        <c:noMultiLvlLbl val="0"/>
      </c:catAx>
      <c:valAx>
        <c:axId val="40603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8686"/>
        <c:axId val="46063567"/>
      </c:barChart>
      <c:catAx>
        <c:axId val="56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63567"/>
        <c:crosses val="autoZero"/>
        <c:auto val="1"/>
        <c:lblOffset val="100"/>
        <c:noMultiLvlLbl val="0"/>
      </c:catAx>
      <c:valAx>
        <c:axId val="46063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161408"/>
        <c:axId val="31848577"/>
      </c:barChart>
      <c:catAx>
        <c:axId val="4016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48577"/>
        <c:crosses val="autoZero"/>
        <c:auto val="1"/>
        <c:lblOffset val="100"/>
        <c:noMultiLvlLbl val="0"/>
      </c:catAx>
      <c:valAx>
        <c:axId val="31848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6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597906"/>
        <c:axId val="48620147"/>
      </c:barChart>
      <c:catAx>
        <c:axId val="29597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20147"/>
        <c:crosses val="autoZero"/>
        <c:auto val="1"/>
        <c:lblOffset val="100"/>
        <c:noMultiLvlLbl val="0"/>
      </c:catAx>
      <c:valAx>
        <c:axId val="48620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7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917796"/>
        <c:axId val="28353957"/>
      </c:barChart>
      <c:catAx>
        <c:axId val="4591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53957"/>
        <c:crosses val="autoZero"/>
        <c:auto val="1"/>
        <c:lblOffset val="100"/>
        <c:noMultiLvlLbl val="0"/>
      </c:catAx>
      <c:valAx>
        <c:axId val="283539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17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69142"/>
        <c:axId val="4540951"/>
      </c:barChart>
      <c:catAx>
        <c:axId val="14969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951"/>
        <c:crosses val="autoZero"/>
        <c:auto val="1"/>
        <c:lblOffset val="100"/>
        <c:noMultiLvlLbl val="0"/>
      </c:catAx>
      <c:valAx>
        <c:axId val="45409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9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272712"/>
        <c:axId val="63952841"/>
      </c:barChart>
      <c:catAx>
        <c:axId val="3227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52841"/>
        <c:crosses val="autoZero"/>
        <c:auto val="1"/>
        <c:lblOffset val="100"/>
        <c:noMultiLvlLbl val="0"/>
      </c:catAx>
      <c:valAx>
        <c:axId val="639528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2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797594"/>
        <c:axId val="29972155"/>
      </c:barChart>
      <c:catAx>
        <c:axId val="12797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72155"/>
        <c:crosses val="autoZero"/>
        <c:auto val="1"/>
        <c:lblOffset val="100"/>
        <c:noMultiLvlLbl val="0"/>
      </c:catAx>
      <c:valAx>
        <c:axId val="2997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7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868</c:v>
                </c:pt>
                <c:pt idx="1">
                  <c:v>1940</c:v>
                </c:pt>
                <c:pt idx="2">
                  <c:v>1282</c:v>
                </c:pt>
                <c:pt idx="3">
                  <c:v>2094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832</c:v>
                </c:pt>
                <c:pt idx="1">
                  <c:v>1992</c:v>
                </c:pt>
                <c:pt idx="2">
                  <c:v>1180</c:v>
                </c:pt>
                <c:pt idx="3">
                  <c:v>3032</c:v>
                </c:pt>
                <c:pt idx="4">
                  <c:v>187</c:v>
                </c:pt>
              </c:numCache>
            </c:numRef>
          </c:val>
        </c:ser>
        <c:axId val="11547394"/>
        <c:axId val="62923683"/>
      </c:barChart>
      <c:catAx>
        <c:axId val="1154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683"/>
        <c:crosses val="autoZero"/>
        <c:auto val="1"/>
        <c:lblOffset val="100"/>
        <c:noMultiLvlLbl val="0"/>
      </c:catAx>
      <c:valAx>
        <c:axId val="6292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47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825452"/>
        <c:axId val="18337517"/>
      </c:barChart>
      <c:catAx>
        <c:axId val="1182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37517"/>
        <c:crosses val="autoZero"/>
        <c:auto val="1"/>
        <c:lblOffset val="100"/>
        <c:noMultiLvlLbl val="0"/>
      </c:catAx>
      <c:valAx>
        <c:axId val="18337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43870"/>
        <c:axId val="53364831"/>
      </c:barChart>
      <c:catAx>
        <c:axId val="894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64831"/>
        <c:crosses val="autoZero"/>
        <c:auto val="1"/>
        <c:lblOffset val="100"/>
        <c:noMultiLvlLbl val="0"/>
      </c:catAx>
      <c:valAx>
        <c:axId val="53364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4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84016"/>
        <c:axId val="19712785"/>
      </c:barChart>
      <c:catAx>
        <c:axId val="2758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2785"/>
        <c:crosses val="autoZero"/>
        <c:auto val="1"/>
        <c:lblOffset val="100"/>
        <c:noMultiLvlLbl val="0"/>
      </c:catAx>
      <c:valAx>
        <c:axId val="197127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4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231714"/>
        <c:axId val="16801539"/>
      </c:barChart>
      <c:catAx>
        <c:axId val="532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1539"/>
        <c:crosses val="autoZero"/>
        <c:auto val="1"/>
        <c:lblOffset val="100"/>
        <c:noMultiLvlLbl val="0"/>
      </c:catAx>
      <c:valAx>
        <c:axId val="16801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3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47380"/>
        <c:axId val="42142773"/>
      </c:barChart>
      <c:catAx>
        <c:axId val="187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42773"/>
        <c:crosses val="autoZero"/>
        <c:auto val="1"/>
        <c:lblOffset val="100"/>
        <c:noMultiLvlLbl val="0"/>
      </c:catAx>
      <c:valAx>
        <c:axId val="4214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4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121414"/>
        <c:axId val="10214055"/>
      </c:barChart>
      <c:catAx>
        <c:axId val="5812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14055"/>
        <c:crosses val="autoZero"/>
        <c:auto val="1"/>
        <c:lblOffset val="100"/>
        <c:noMultiLvlLbl val="0"/>
      </c:catAx>
      <c:valAx>
        <c:axId val="102140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1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032088"/>
        <c:axId val="39768665"/>
      </c:barChart>
      <c:catAx>
        <c:axId val="2203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8665"/>
        <c:crosses val="autoZero"/>
        <c:auto val="1"/>
        <c:lblOffset val="100"/>
        <c:noMultiLvlLbl val="0"/>
      </c:catAx>
      <c:valAx>
        <c:axId val="397686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394"/>
        <c:axId val="2947915"/>
      </c:barChart>
      <c:catAx>
        <c:axId val="36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915"/>
        <c:crosses val="autoZero"/>
        <c:auto val="1"/>
        <c:lblOffset val="100"/>
        <c:noMultiLvlLbl val="0"/>
      </c:catAx>
      <c:valAx>
        <c:axId val="2947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454524"/>
        <c:axId val="13917565"/>
      </c:barChart>
      <c:catAx>
        <c:axId val="3745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17565"/>
        <c:crosses val="autoZero"/>
        <c:auto val="1"/>
        <c:lblOffset val="100"/>
        <c:noMultiLvlLbl val="0"/>
      </c:catAx>
      <c:valAx>
        <c:axId val="1391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5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580942"/>
        <c:axId val="45089007"/>
      </c:barChart>
      <c:catAx>
        <c:axId val="5358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9007"/>
        <c:crosses val="autoZero"/>
        <c:auto val="1"/>
        <c:lblOffset val="100"/>
        <c:noMultiLvlLbl val="0"/>
      </c:catAx>
      <c:valAx>
        <c:axId val="4508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80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63653524"/>
        <c:axId val="55661781"/>
      </c:barChart>
      <c:catAx>
        <c:axId val="6365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61781"/>
        <c:crosses val="autoZero"/>
        <c:auto val="1"/>
        <c:lblOffset val="100"/>
        <c:noMultiLvlLbl val="0"/>
      </c:catAx>
      <c:valAx>
        <c:axId val="55661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5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330912"/>
        <c:axId val="13102497"/>
      </c:barChart>
      <c:catAx>
        <c:axId val="2833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2497"/>
        <c:crosses val="autoZero"/>
        <c:auto val="1"/>
        <c:lblOffset val="100"/>
        <c:noMultiLvlLbl val="0"/>
      </c:catAx>
      <c:valAx>
        <c:axId val="131024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30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69298"/>
        <c:axId val="66136979"/>
      </c:barChart>
      <c:catAx>
        <c:axId val="5466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36979"/>
        <c:crosses val="autoZero"/>
        <c:auto val="1"/>
        <c:lblOffset val="100"/>
        <c:noMultiLvlLbl val="0"/>
      </c:catAx>
      <c:valAx>
        <c:axId val="661369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6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95044"/>
        <c:axId val="65913541"/>
      </c:barChart>
      <c:catAx>
        <c:axId val="5549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3541"/>
        <c:crosses val="autoZero"/>
        <c:auto val="1"/>
        <c:lblOffset val="100"/>
        <c:noMultiLvlLbl val="0"/>
      </c:catAx>
      <c:valAx>
        <c:axId val="65913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396566"/>
        <c:axId val="9222967"/>
      </c:barChart>
      <c:catAx>
        <c:axId val="3739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2967"/>
        <c:crosses val="autoZero"/>
        <c:auto val="1"/>
        <c:lblOffset val="100"/>
        <c:noMultiLvlLbl val="0"/>
      </c:catAx>
      <c:valAx>
        <c:axId val="9222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6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862824"/>
        <c:axId val="46800105"/>
      </c:barChart>
      <c:catAx>
        <c:axId val="8862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00105"/>
        <c:crosses val="autoZero"/>
        <c:auto val="1"/>
        <c:lblOffset val="100"/>
        <c:noMultiLvlLbl val="0"/>
      </c:catAx>
      <c:valAx>
        <c:axId val="46800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62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712122"/>
        <c:axId val="32436187"/>
      </c:barChart>
      <c:catAx>
        <c:axId val="327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6187"/>
        <c:crosses val="autoZero"/>
        <c:auto val="1"/>
        <c:lblOffset val="100"/>
        <c:noMultiLvlLbl val="0"/>
      </c:catAx>
      <c:valAx>
        <c:axId val="32436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085452"/>
        <c:axId val="11615245"/>
      </c:barChart>
      <c:catAx>
        <c:axId val="1008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5245"/>
        <c:crosses val="autoZero"/>
        <c:auto val="1"/>
        <c:lblOffset val="100"/>
        <c:noMultiLvlLbl val="0"/>
      </c:catAx>
      <c:valAx>
        <c:axId val="116152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10750"/>
        <c:axId val="39061887"/>
      </c:barChart>
      <c:catAx>
        <c:axId val="131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61887"/>
        <c:crosses val="autoZero"/>
        <c:auto val="1"/>
        <c:lblOffset val="100"/>
        <c:noMultiLvlLbl val="0"/>
      </c:catAx>
      <c:valAx>
        <c:axId val="39061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896240"/>
        <c:axId val="63397937"/>
      </c:barChart>
      <c:catAx>
        <c:axId val="989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97937"/>
        <c:crosses val="autoZero"/>
        <c:auto val="1"/>
        <c:lblOffset val="100"/>
        <c:noMultiLvlLbl val="0"/>
      </c:catAx>
      <c:valAx>
        <c:axId val="63397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6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959234"/>
        <c:axId val="13125667"/>
      </c:barChart>
      <c:catAx>
        <c:axId val="3495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25667"/>
        <c:crosses val="autoZero"/>
        <c:auto val="1"/>
        <c:lblOffset val="100"/>
        <c:noMultiLvlLbl val="0"/>
      </c:catAx>
      <c:valAx>
        <c:axId val="13125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5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2310374"/>
        <c:axId val="57616199"/>
      </c:barChart>
      <c:catAx>
        <c:axId val="1231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16199"/>
        <c:crosses val="autoZero"/>
        <c:auto val="1"/>
        <c:lblOffset val="100"/>
        <c:noMultiLvlLbl val="0"/>
      </c:catAx>
      <c:valAx>
        <c:axId val="57616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1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46068"/>
        <c:axId val="16828757"/>
      </c:barChart>
      <c:catAx>
        <c:axId val="565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8757"/>
        <c:crosses val="autoZero"/>
        <c:auto val="1"/>
        <c:lblOffset val="100"/>
        <c:noMultiLvlLbl val="0"/>
      </c:catAx>
      <c:valAx>
        <c:axId val="16828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4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952038"/>
        <c:axId val="19393479"/>
      </c:barChart>
      <c:catAx>
        <c:axId val="209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3479"/>
        <c:crosses val="autoZero"/>
        <c:auto val="1"/>
        <c:lblOffset val="100"/>
        <c:noMultiLvlLbl val="0"/>
      </c:catAx>
      <c:valAx>
        <c:axId val="19393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367928"/>
        <c:axId val="2209657"/>
      </c:barChart>
      <c:catAx>
        <c:axId val="2736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657"/>
        <c:crosses val="autoZero"/>
        <c:auto val="1"/>
        <c:lblOffset val="100"/>
        <c:noMultiLvlLbl val="0"/>
      </c:catAx>
      <c:valAx>
        <c:axId val="22096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6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764490"/>
        <c:axId val="2045035"/>
      </c:barChart>
      <c:catAx>
        <c:axId val="4476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035"/>
        <c:crosses val="autoZero"/>
        <c:auto val="1"/>
        <c:lblOffset val="100"/>
        <c:noMultiLvlLbl val="0"/>
      </c:catAx>
      <c:valAx>
        <c:axId val="204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1430108"/>
        <c:axId val="62810781"/>
      </c:barChart>
      <c:catAx>
        <c:axId val="3143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10781"/>
        <c:crosses val="autoZero"/>
        <c:auto val="1"/>
        <c:lblOffset val="100"/>
        <c:noMultiLvlLbl val="0"/>
      </c:catAx>
      <c:valAx>
        <c:axId val="62810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4508462"/>
        <c:axId val="53109263"/>
      </c:barChart>
      <c:catAx>
        <c:axId val="5450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9263"/>
        <c:crosses val="autoZero"/>
        <c:auto val="1"/>
        <c:lblOffset val="100"/>
        <c:noMultiLvlLbl val="0"/>
      </c:catAx>
      <c:valAx>
        <c:axId val="531092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0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883008"/>
        <c:axId val="20652737"/>
      </c:barChart>
      <c:catAx>
        <c:axId val="6883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2737"/>
        <c:crosses val="autoZero"/>
        <c:auto val="1"/>
        <c:lblOffset val="100"/>
        <c:noMultiLvlLbl val="0"/>
      </c:catAx>
      <c:valAx>
        <c:axId val="206527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3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2258962"/>
        <c:axId val="9811123"/>
      </c:barChart>
      <c:catAx>
        <c:axId val="6225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1123"/>
        <c:crosses val="autoZero"/>
        <c:auto val="1"/>
        <c:lblOffset val="100"/>
        <c:noMultiLvlLbl val="0"/>
      </c:catAx>
      <c:valAx>
        <c:axId val="98111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5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1425</c:v>
                </c:pt>
                <c:pt idx="1">
                  <c:v>573</c:v>
                </c:pt>
                <c:pt idx="2">
                  <c:v>488</c:v>
                </c:pt>
                <c:pt idx="3">
                  <c:v>521</c:v>
                </c:pt>
                <c:pt idx="4">
                  <c:v>555</c:v>
                </c:pt>
                <c:pt idx="5">
                  <c:v>579</c:v>
                </c:pt>
                <c:pt idx="6">
                  <c:v>601</c:v>
                </c:pt>
                <c:pt idx="7">
                  <c:v>551</c:v>
                </c:pt>
                <c:pt idx="8">
                  <c:v>470</c:v>
                </c:pt>
                <c:pt idx="9">
                  <c:v>424</c:v>
                </c:pt>
                <c:pt idx="10">
                  <c:v>294</c:v>
                </c:pt>
                <c:pt idx="11">
                  <c:v>212</c:v>
                </c:pt>
                <c:pt idx="12">
                  <c:v>146</c:v>
                </c:pt>
                <c:pt idx="13">
                  <c:v>97</c:v>
                </c:pt>
                <c:pt idx="14">
                  <c:v>67</c:v>
                </c:pt>
                <c:pt idx="15">
                  <c:v>43</c:v>
                </c:pt>
                <c:pt idx="16">
                  <c:v>24</c:v>
                </c:pt>
                <c:pt idx="17">
                  <c:v>14</c:v>
                </c:pt>
                <c:pt idx="18">
                  <c:v>15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1425</c:v>
                </c:pt>
                <c:pt idx="1">
                  <c:v>1146</c:v>
                </c:pt>
                <c:pt idx="2">
                  <c:v>1464</c:v>
                </c:pt>
                <c:pt idx="3">
                  <c:v>2084</c:v>
                </c:pt>
                <c:pt idx="4">
                  <c:v>2775</c:v>
                </c:pt>
                <c:pt idx="5">
                  <c:v>3474</c:v>
                </c:pt>
                <c:pt idx="6">
                  <c:v>4207</c:v>
                </c:pt>
                <c:pt idx="7">
                  <c:v>4408</c:v>
                </c:pt>
                <c:pt idx="8">
                  <c:v>4230</c:v>
                </c:pt>
                <c:pt idx="9">
                  <c:v>4240</c:v>
                </c:pt>
                <c:pt idx="10">
                  <c:v>3234</c:v>
                </c:pt>
                <c:pt idx="11">
                  <c:v>2544</c:v>
                </c:pt>
                <c:pt idx="12">
                  <c:v>1898</c:v>
                </c:pt>
                <c:pt idx="13">
                  <c:v>1358</c:v>
                </c:pt>
                <c:pt idx="14">
                  <c:v>1005</c:v>
                </c:pt>
                <c:pt idx="15">
                  <c:v>688</c:v>
                </c:pt>
                <c:pt idx="16">
                  <c:v>408</c:v>
                </c:pt>
                <c:pt idx="17">
                  <c:v>252</c:v>
                </c:pt>
                <c:pt idx="18">
                  <c:v>285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6503460"/>
        <c:axId val="13377509"/>
      </c:areaChart>
      <c:catAx>
        <c:axId val="5650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7509"/>
        <c:crosses val="autoZero"/>
        <c:auto val="1"/>
        <c:lblOffset val="100"/>
        <c:noMultiLvlLbl val="0"/>
      </c:catAx>
      <c:valAx>
        <c:axId val="1337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34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>
                <c:ptCount val="25"/>
                <c:pt idx="0">
                  <c:v>459</c:v>
                </c:pt>
                <c:pt idx="1">
                  <c:v>151</c:v>
                </c:pt>
                <c:pt idx="2">
                  <c:v>125</c:v>
                </c:pt>
                <c:pt idx="3">
                  <c:v>144</c:v>
                </c:pt>
                <c:pt idx="4">
                  <c:v>196</c:v>
                </c:pt>
                <c:pt idx="5">
                  <c:v>191</c:v>
                </c:pt>
                <c:pt idx="6">
                  <c:v>213</c:v>
                </c:pt>
                <c:pt idx="7">
                  <c:v>209</c:v>
                </c:pt>
                <c:pt idx="8">
                  <c:v>188</c:v>
                </c:pt>
                <c:pt idx="9">
                  <c:v>160</c:v>
                </c:pt>
                <c:pt idx="10">
                  <c:v>89</c:v>
                </c:pt>
                <c:pt idx="11">
                  <c:v>65</c:v>
                </c:pt>
                <c:pt idx="12">
                  <c:v>39</c:v>
                </c:pt>
                <c:pt idx="13">
                  <c:v>22</c:v>
                </c:pt>
                <c:pt idx="14">
                  <c:v>18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>
                <c:ptCount val="25"/>
                <c:pt idx="0">
                  <c:v>459</c:v>
                </c:pt>
                <c:pt idx="1">
                  <c:v>302</c:v>
                </c:pt>
                <c:pt idx="2">
                  <c:v>375</c:v>
                </c:pt>
                <c:pt idx="3">
                  <c:v>576</c:v>
                </c:pt>
                <c:pt idx="4">
                  <c:v>980</c:v>
                </c:pt>
                <c:pt idx="5">
                  <c:v>1146</c:v>
                </c:pt>
                <c:pt idx="6">
                  <c:v>1491</c:v>
                </c:pt>
                <c:pt idx="7">
                  <c:v>1672</c:v>
                </c:pt>
                <c:pt idx="8">
                  <c:v>1692</c:v>
                </c:pt>
                <c:pt idx="9">
                  <c:v>1600</c:v>
                </c:pt>
                <c:pt idx="10">
                  <c:v>979</c:v>
                </c:pt>
                <c:pt idx="11">
                  <c:v>780</c:v>
                </c:pt>
                <c:pt idx="12">
                  <c:v>507</c:v>
                </c:pt>
                <c:pt idx="13">
                  <c:v>308</c:v>
                </c:pt>
                <c:pt idx="14">
                  <c:v>270</c:v>
                </c:pt>
                <c:pt idx="15">
                  <c:v>128</c:v>
                </c:pt>
                <c:pt idx="16">
                  <c:v>170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</c:ser>
        <c:axId val="9836406"/>
        <c:axId val="58551383"/>
      </c:areaChart>
      <c:catAx>
        <c:axId val="983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1383"/>
        <c:crosses val="autoZero"/>
        <c:auto val="1"/>
        <c:lblOffset val="100"/>
        <c:noMultiLvlLbl val="0"/>
      </c:catAx>
      <c:valAx>
        <c:axId val="58551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64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6400504"/>
        <c:axId val="62759673"/>
      </c:barChart>
      <c:catAx>
        <c:axId val="3640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9673"/>
        <c:crosses val="autoZero"/>
        <c:auto val="1"/>
        <c:lblOffset val="100"/>
        <c:noMultiLvlLbl val="0"/>
      </c:catAx>
      <c:valAx>
        <c:axId val="62759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>
                <c:ptCount val="25"/>
                <c:pt idx="0">
                  <c:v>185</c:v>
                </c:pt>
                <c:pt idx="1">
                  <c:v>162</c:v>
                </c:pt>
                <c:pt idx="2">
                  <c:v>158</c:v>
                </c:pt>
                <c:pt idx="3">
                  <c:v>151</c:v>
                </c:pt>
                <c:pt idx="4">
                  <c:v>155</c:v>
                </c:pt>
                <c:pt idx="5">
                  <c:v>168</c:v>
                </c:pt>
                <c:pt idx="6">
                  <c:v>176</c:v>
                </c:pt>
                <c:pt idx="7">
                  <c:v>191</c:v>
                </c:pt>
                <c:pt idx="8">
                  <c:v>151</c:v>
                </c:pt>
                <c:pt idx="9">
                  <c:v>176</c:v>
                </c:pt>
                <c:pt idx="10">
                  <c:v>144</c:v>
                </c:pt>
                <c:pt idx="11">
                  <c:v>110</c:v>
                </c:pt>
                <c:pt idx="12">
                  <c:v>88</c:v>
                </c:pt>
                <c:pt idx="13">
                  <c:v>66</c:v>
                </c:pt>
                <c:pt idx="14">
                  <c:v>46</c:v>
                </c:pt>
                <c:pt idx="15">
                  <c:v>34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>
                <c:ptCount val="25"/>
                <c:pt idx="0">
                  <c:v>185</c:v>
                </c:pt>
                <c:pt idx="1">
                  <c:v>324</c:v>
                </c:pt>
                <c:pt idx="2">
                  <c:v>474</c:v>
                </c:pt>
                <c:pt idx="3">
                  <c:v>604</c:v>
                </c:pt>
                <c:pt idx="4">
                  <c:v>775</c:v>
                </c:pt>
                <c:pt idx="5">
                  <c:v>1008</c:v>
                </c:pt>
                <c:pt idx="6">
                  <c:v>1232</c:v>
                </c:pt>
                <c:pt idx="7">
                  <c:v>1528</c:v>
                </c:pt>
                <c:pt idx="8">
                  <c:v>1359</c:v>
                </c:pt>
                <c:pt idx="9">
                  <c:v>1760</c:v>
                </c:pt>
                <c:pt idx="10">
                  <c:v>1584</c:v>
                </c:pt>
                <c:pt idx="11">
                  <c:v>1320</c:v>
                </c:pt>
                <c:pt idx="12">
                  <c:v>1144</c:v>
                </c:pt>
                <c:pt idx="13">
                  <c:v>924</c:v>
                </c:pt>
                <c:pt idx="14">
                  <c:v>690</c:v>
                </c:pt>
                <c:pt idx="15">
                  <c:v>544</c:v>
                </c:pt>
                <c:pt idx="16">
                  <c:v>238</c:v>
                </c:pt>
                <c:pt idx="17">
                  <c:v>198</c:v>
                </c:pt>
                <c:pt idx="18">
                  <c:v>228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5041544"/>
        <c:axId val="24486409"/>
      </c:areaChart>
      <c:catAx>
        <c:axId val="4504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6409"/>
        <c:crosses val="autoZero"/>
        <c:auto val="1"/>
        <c:lblOffset val="100"/>
        <c:noMultiLvlLbl val="0"/>
      </c:catAx>
      <c:valAx>
        <c:axId val="24486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415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7242074"/>
        <c:axId val="63817979"/>
      </c:areaChart>
      <c:catAx>
        <c:axId val="372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7979"/>
        <c:crosses val="autoZero"/>
        <c:auto val="1"/>
        <c:lblOffset val="100"/>
        <c:noMultiLvlLbl val="0"/>
      </c:catAx>
      <c:valAx>
        <c:axId val="63817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20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873772"/>
        <c:axId val="17557805"/>
      </c:areaChart>
      <c:catAx>
        <c:axId val="187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7805"/>
        <c:crosses val="autoZero"/>
        <c:auto val="1"/>
        <c:lblOffset val="100"/>
        <c:noMultiLvlLbl val="0"/>
      </c:catAx>
      <c:valAx>
        <c:axId val="17557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37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896062"/>
        <c:axId val="37948063"/>
      </c:barChart>
      <c:catAx>
        <c:axId val="12896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8063"/>
        <c:crosses val="autoZero"/>
        <c:auto val="1"/>
        <c:lblOffset val="100"/>
        <c:noMultiLvlLbl val="0"/>
      </c:catAx>
      <c:valAx>
        <c:axId val="37948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6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894224"/>
        <c:axId val="3355985"/>
      </c:barChart>
      <c:catAx>
        <c:axId val="538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985"/>
        <c:crosses val="autoZero"/>
        <c:auto val="1"/>
        <c:lblOffset val="100"/>
        <c:noMultiLvlLbl val="0"/>
      </c:catAx>
      <c:valAx>
        <c:axId val="3355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99330"/>
        <c:axId val="6910275"/>
      </c:barChart>
      <c:catAx>
        <c:axId val="339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10275"/>
        <c:crosses val="autoZero"/>
        <c:auto val="1"/>
        <c:lblOffset val="100"/>
        <c:noMultiLvlLbl val="0"/>
      </c:catAx>
      <c:valAx>
        <c:axId val="6910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861364"/>
        <c:axId val="39831157"/>
      </c:barChart>
      <c:catAx>
        <c:axId val="2286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31157"/>
        <c:crosses val="autoZero"/>
        <c:auto val="1"/>
        <c:lblOffset val="100"/>
        <c:noMultiLvlLbl val="0"/>
      </c:catAx>
      <c:valAx>
        <c:axId val="39831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1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98246"/>
        <c:axId val="10304743"/>
      </c:barChart>
      <c:catAx>
        <c:axId val="509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4743"/>
        <c:crosses val="autoZero"/>
        <c:auto val="1"/>
        <c:lblOffset val="100"/>
        <c:noMultiLvlLbl val="0"/>
      </c:catAx>
      <c:valAx>
        <c:axId val="10304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8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377816"/>
        <c:axId val="30792857"/>
      </c:barChart>
      <c:catAx>
        <c:axId val="2937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2857"/>
        <c:crosses val="autoZero"/>
        <c:auto val="1"/>
        <c:lblOffset val="100"/>
        <c:noMultiLvlLbl val="0"/>
      </c:catAx>
      <c:valAx>
        <c:axId val="30792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193450"/>
        <c:axId val="34254219"/>
      </c:barChart>
      <c:catAx>
        <c:axId val="1119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4219"/>
        <c:crosses val="autoZero"/>
        <c:auto val="1"/>
        <c:lblOffset val="100"/>
        <c:noMultiLvlLbl val="0"/>
      </c:catAx>
      <c:valAx>
        <c:axId val="34254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93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0368714"/>
        <c:axId val="53333995"/>
      </c:barChart>
      <c:catAx>
        <c:axId val="5036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3995"/>
        <c:crosses val="autoZero"/>
        <c:auto val="1"/>
        <c:lblOffset val="100"/>
        <c:noMultiLvlLbl val="0"/>
      </c:catAx>
      <c:valAx>
        <c:axId val="53333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128316"/>
        <c:axId val="61454269"/>
      </c:barChart>
      <c:catAx>
        <c:axId val="2312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54269"/>
        <c:crosses val="autoZero"/>
        <c:auto val="1"/>
        <c:lblOffset val="100"/>
        <c:noMultiLvlLbl val="0"/>
      </c:catAx>
      <c:valAx>
        <c:axId val="61454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8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739854"/>
        <c:axId val="11404079"/>
      </c:barChart>
      <c:catAx>
        <c:axId val="1173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04079"/>
        <c:crosses val="autoZero"/>
        <c:auto val="1"/>
        <c:lblOffset val="100"/>
        <c:noMultiLvlLbl val="0"/>
      </c:catAx>
      <c:valAx>
        <c:axId val="1140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9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315168"/>
        <c:axId val="62887905"/>
      </c:barChart>
      <c:catAx>
        <c:axId val="5131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87905"/>
        <c:crosses val="autoZero"/>
        <c:auto val="1"/>
        <c:lblOffset val="100"/>
        <c:noMultiLvlLbl val="0"/>
      </c:catAx>
      <c:valAx>
        <c:axId val="62887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1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755506"/>
        <c:axId val="22248915"/>
      </c:barChart>
      <c:catAx>
        <c:axId val="60755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48915"/>
        <c:crosses val="autoZero"/>
        <c:auto val="1"/>
        <c:lblOffset val="100"/>
        <c:noMultiLvlLbl val="0"/>
      </c:catAx>
      <c:valAx>
        <c:axId val="22248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55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331652"/>
        <c:axId val="13352197"/>
      </c:barChart>
      <c:catAx>
        <c:axId val="57331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2197"/>
        <c:crosses val="autoZero"/>
        <c:auto val="1"/>
        <c:lblOffset val="100"/>
        <c:noMultiLvlLbl val="0"/>
      </c:catAx>
      <c:valAx>
        <c:axId val="133521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31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86134"/>
        <c:axId val="26697079"/>
      </c:barChart>
      <c:catAx>
        <c:axId val="7786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7079"/>
        <c:crosses val="autoZero"/>
        <c:auto val="1"/>
        <c:lblOffset val="100"/>
        <c:noMultiLvlLbl val="0"/>
      </c:catAx>
      <c:valAx>
        <c:axId val="26697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86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79752"/>
        <c:axId val="5400361"/>
      </c:barChart>
      <c:catAx>
        <c:axId val="1497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361"/>
        <c:crosses val="autoZero"/>
        <c:auto val="1"/>
        <c:lblOffset val="100"/>
        <c:noMultiLvlLbl val="0"/>
      </c:catAx>
      <c:valAx>
        <c:axId val="5400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776058"/>
        <c:axId val="65397275"/>
      </c:barChart>
      <c:catAx>
        <c:axId val="3477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7275"/>
        <c:crosses val="autoZero"/>
        <c:auto val="1"/>
        <c:lblOffset val="100"/>
        <c:noMultiLvlLbl val="0"/>
      </c:catAx>
      <c:valAx>
        <c:axId val="65397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76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687884"/>
        <c:axId val="44553805"/>
      </c:barChart>
      <c:catAx>
        <c:axId val="62687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53805"/>
        <c:crosses val="autoZero"/>
        <c:auto val="1"/>
        <c:lblOffset val="100"/>
        <c:noMultiLvlLbl val="0"/>
      </c:catAx>
      <c:valAx>
        <c:axId val="44553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87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088414"/>
        <c:axId val="58411967"/>
      </c:barChart>
      <c:catAx>
        <c:axId val="5208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1967"/>
        <c:crosses val="autoZero"/>
        <c:auto val="1"/>
        <c:lblOffset val="100"/>
        <c:noMultiLvlLbl val="0"/>
      </c:catAx>
      <c:valAx>
        <c:axId val="584119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9">
      <selection activeCell="E24" sqref="E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2291</v>
      </c>
      <c r="D24" s="135">
        <v>13509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2207</v>
      </c>
      <c r="D25" s="136">
        <v>16305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2610</v>
      </c>
      <c r="D26" s="137">
        <v>11497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41311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41311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85">
      <selection activeCell="E32" sqref="E3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3049</v>
      </c>
      <c r="C7" s="35">
        <f>B7/F12</f>
        <v>0.07380600808501368</v>
      </c>
      <c r="D7" s="62">
        <f>D32+D56+D80</f>
        <v>2958</v>
      </c>
      <c r="E7" s="36">
        <f>D7/F12</f>
        <v>0.07160320495751737</v>
      </c>
      <c r="F7" s="37">
        <f aca="true" t="shared" si="0" ref="F7:G11">B7+D7</f>
        <v>6007</v>
      </c>
      <c r="G7" s="38">
        <f t="shared" si="0"/>
        <v>0.14540921304253107</v>
      </c>
    </row>
    <row r="8" spans="1:7" ht="12.75">
      <c r="A8" s="29" t="s">
        <v>10</v>
      </c>
      <c r="B8" s="63">
        <f>B33+B57+B81</f>
        <v>5870</v>
      </c>
      <c r="C8" s="39">
        <f>B8/F12</f>
        <v>0.14209290503739924</v>
      </c>
      <c r="D8" s="63">
        <f>D33+D57+D81</f>
        <v>5756</v>
      </c>
      <c r="E8" s="40">
        <f>D8/F12</f>
        <v>0.1393333494710852</v>
      </c>
      <c r="F8" s="41">
        <f t="shared" si="0"/>
        <v>11626</v>
      </c>
      <c r="G8" s="42">
        <f t="shared" si="0"/>
        <v>0.28142625450848446</v>
      </c>
    </row>
    <row r="9" spans="1:7" ht="12.75">
      <c r="A9" s="30" t="s">
        <v>11</v>
      </c>
      <c r="B9" s="63">
        <f>B34+B58+B82</f>
        <v>3434</v>
      </c>
      <c r="C9" s="39">
        <f>B9/F12</f>
        <v>0.08312555977826729</v>
      </c>
      <c r="D9" s="63">
        <f>D34+D58+D82</f>
        <v>3167</v>
      </c>
      <c r="E9" s="40">
        <f>D9/F12</f>
        <v>0.07666239016242647</v>
      </c>
      <c r="F9" s="41">
        <f t="shared" si="0"/>
        <v>6601</v>
      </c>
      <c r="G9" s="42">
        <f t="shared" si="0"/>
        <v>0.15978794994069376</v>
      </c>
    </row>
    <row r="10" spans="1:7" ht="12.75">
      <c r="A10" s="31" t="s">
        <v>12</v>
      </c>
      <c r="B10" s="63">
        <f>B35+B59+B83</f>
        <v>6936</v>
      </c>
      <c r="C10" s="39">
        <f>B10/F12</f>
        <v>0.16789717024521314</v>
      </c>
      <c r="D10" s="63">
        <f>D35+D59+D83</f>
        <v>9163</v>
      </c>
      <c r="E10" s="40">
        <f>D10/F12</f>
        <v>0.221805330299436</v>
      </c>
      <c r="F10" s="41">
        <f t="shared" si="0"/>
        <v>16099</v>
      </c>
      <c r="G10" s="42">
        <f t="shared" si="0"/>
        <v>0.38970250054464917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0.01069932947641064</v>
      </c>
      <c r="D11" s="64">
        <f>D36+D60+D84</f>
        <v>536</v>
      </c>
      <c r="E11" s="44">
        <f>D11/F12</f>
        <v>0.012974752487231005</v>
      </c>
      <c r="F11" s="45">
        <f t="shared" si="0"/>
        <v>978</v>
      </c>
      <c r="G11" s="46">
        <f t="shared" si="0"/>
        <v>0.023674081963641645</v>
      </c>
    </row>
    <row r="12" spans="1:7" ht="13.5" thickBot="1">
      <c r="A12" s="34" t="s">
        <v>26</v>
      </c>
      <c r="B12" s="47">
        <f>B7+B8+B9+B10+B11</f>
        <v>19731</v>
      </c>
      <c r="C12" s="48">
        <f>SUM(C7:C11)</f>
        <v>0.47762097262230396</v>
      </c>
      <c r="D12" s="47">
        <f>D7+D8+D9+D10+D11</f>
        <v>21580</v>
      </c>
      <c r="E12" s="48">
        <f>SUM(E7:E11)</f>
        <v>0.522379027377696</v>
      </c>
      <c r="F12" s="47">
        <f>SUM(F7:F11)</f>
        <v>41311</v>
      </c>
      <c r="G12" s="49">
        <f>SUM(G7:G11)</f>
        <v>1.0000000000000002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868</v>
      </c>
      <c r="C32" s="35">
        <f>B32/F37</f>
        <v>0.06425346065585906</v>
      </c>
      <c r="D32" s="147">
        <v>832</v>
      </c>
      <c r="E32" s="36">
        <f>D32/F37</f>
        <v>0.06158857058257458</v>
      </c>
      <c r="F32" s="37">
        <f aca="true" t="shared" si="1" ref="F32:G37">B32+D32</f>
        <v>1700</v>
      </c>
      <c r="G32" s="38">
        <f t="shared" si="1"/>
        <v>0.12584203123843363</v>
      </c>
      <c r="H32" s="143"/>
      <c r="I32" s="143"/>
    </row>
    <row r="33" spans="1:9" ht="12.75">
      <c r="A33" s="284" t="s">
        <v>10</v>
      </c>
      <c r="B33" s="148">
        <v>1940</v>
      </c>
      <c r="C33" s="285">
        <f>B33/F37</f>
        <v>0.14360796506033016</v>
      </c>
      <c r="D33" s="148">
        <v>1992</v>
      </c>
      <c r="E33" s="40">
        <f>D33/F37</f>
        <v>0.14745725072174107</v>
      </c>
      <c r="F33" s="41">
        <f t="shared" si="1"/>
        <v>3932</v>
      </c>
      <c r="G33" s="42">
        <f t="shared" si="1"/>
        <v>0.29106521578207123</v>
      </c>
      <c r="H33" s="143"/>
      <c r="I33" s="143"/>
    </row>
    <row r="34" spans="1:9" ht="12.75">
      <c r="A34" s="30" t="s">
        <v>11</v>
      </c>
      <c r="B34" s="148">
        <v>1282</v>
      </c>
      <c r="C34" s="39">
        <f>B34/F37</f>
        <v>0.09489969649863055</v>
      </c>
      <c r="D34" s="148">
        <v>1180</v>
      </c>
      <c r="E34" s="40">
        <f>D34/F37</f>
        <v>0.08734917462432452</v>
      </c>
      <c r="F34" s="41">
        <f t="shared" si="1"/>
        <v>2462</v>
      </c>
      <c r="G34" s="42">
        <f t="shared" si="1"/>
        <v>0.18224887112295507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0.1550077725960471</v>
      </c>
      <c r="D35" s="148">
        <v>3032</v>
      </c>
      <c r="E35" s="40">
        <f>D35/F37</f>
        <v>0.22444296394995927</v>
      </c>
      <c r="F35" s="41">
        <f t="shared" si="1"/>
        <v>5126</v>
      </c>
      <c r="G35" s="42">
        <f t="shared" si="1"/>
        <v>0.37945073654600636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0.007550521874306018</v>
      </c>
      <c r="D36" s="149">
        <v>187</v>
      </c>
      <c r="E36" s="44">
        <f>D36/F37</f>
        <v>0.0138426234362277</v>
      </c>
      <c r="F36" s="45">
        <f t="shared" si="1"/>
        <v>289</v>
      </c>
      <c r="G36" s="46">
        <f t="shared" si="1"/>
        <v>0.02139314531053372</v>
      </c>
      <c r="H36" s="143"/>
      <c r="I36" s="143"/>
    </row>
    <row r="37" spans="1:7" ht="13.5" thickBot="1">
      <c r="A37" s="34" t="s">
        <v>128</v>
      </c>
      <c r="B37" s="47">
        <f>SUM(B32:B36)</f>
        <v>6286</v>
      </c>
      <c r="C37" s="48">
        <f>B37/F37</f>
        <v>0.46531941668517285</v>
      </c>
      <c r="D37" s="47">
        <f>SUM(D32:D36)</f>
        <v>7223</v>
      </c>
      <c r="E37" s="48">
        <f>D37/F37</f>
        <v>0.5346805833148272</v>
      </c>
      <c r="F37" s="47">
        <f t="shared" si="1"/>
        <v>13509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1207</v>
      </c>
      <c r="C56" s="36">
        <f>B56/F61</f>
        <v>0.07402637227844219</v>
      </c>
      <c r="D56" s="288">
        <v>1202</v>
      </c>
      <c r="E56" s="36">
        <f>D56/F61</f>
        <v>0.07371971787795155</v>
      </c>
      <c r="F56" s="37">
        <f>B56+D56</f>
        <v>2409</v>
      </c>
      <c r="G56" s="38">
        <f>F56/F61</f>
        <v>0.14774609015639376</v>
      </c>
      <c r="H56" s="16"/>
    </row>
    <row r="57" spans="1:8" ht="12.75">
      <c r="A57" s="29" t="s">
        <v>10</v>
      </c>
      <c r="B57" s="289">
        <v>2298</v>
      </c>
      <c r="C57" s="40">
        <f>B57/F61</f>
        <v>0.14093836246550137</v>
      </c>
      <c r="D57" s="289">
        <v>2278</v>
      </c>
      <c r="E57" s="40">
        <f>D57/F61</f>
        <v>0.1397117448635388</v>
      </c>
      <c r="F57" s="41">
        <f>B57+D57</f>
        <v>4576</v>
      </c>
      <c r="G57" s="42">
        <f>F57/F61</f>
        <v>0.28065010732904017</v>
      </c>
      <c r="H57" s="16"/>
    </row>
    <row r="58" spans="1:7" ht="12.75">
      <c r="A58" s="30" t="s">
        <v>11</v>
      </c>
      <c r="B58" s="289">
        <v>1143</v>
      </c>
      <c r="C58" s="40">
        <f>B58/F61</f>
        <v>0.07010119595216191</v>
      </c>
      <c r="D58" s="289">
        <v>1097</v>
      </c>
      <c r="E58" s="40">
        <f>D58/F61</f>
        <v>0.06727997546764795</v>
      </c>
      <c r="F58" s="41">
        <f>B58+D58</f>
        <v>2240</v>
      </c>
      <c r="G58" s="42">
        <f>F58/F61</f>
        <v>0.13738117141980988</v>
      </c>
    </row>
    <row r="59" spans="1:8" ht="12.75">
      <c r="A59" s="31" t="s">
        <v>12</v>
      </c>
      <c r="B59" s="289">
        <v>3097</v>
      </c>
      <c r="C59" s="40">
        <v>34.42</v>
      </c>
      <c r="D59" s="289">
        <v>3507</v>
      </c>
      <c r="E59" s="40">
        <f>D59/F61</f>
        <v>0.21508739650413983</v>
      </c>
      <c r="F59" s="41">
        <f>B59+D59</f>
        <v>6604</v>
      </c>
      <c r="G59" s="42">
        <f>F59/F61</f>
        <v>0.4050291321680466</v>
      </c>
      <c r="H59" s="16"/>
    </row>
    <row r="60" spans="1:7" ht="13.5" thickBot="1">
      <c r="A60" s="32" t="s">
        <v>13</v>
      </c>
      <c r="B60" s="290">
        <v>269</v>
      </c>
      <c r="C60" s="44">
        <f>B60/F61</f>
        <v>0.01649800674639681</v>
      </c>
      <c r="D60" s="290">
        <v>207</v>
      </c>
      <c r="E60" s="44">
        <f>D60/F61</f>
        <v>0.012695492180312788</v>
      </c>
      <c r="F60" s="45">
        <f>B60+D60</f>
        <v>476</v>
      </c>
      <c r="G60" s="46">
        <f>F60/F61</f>
        <v>0.0291934989267096</v>
      </c>
    </row>
    <row r="61" spans="1:7" ht="13.5" thickBot="1">
      <c r="A61" s="34" t="s">
        <v>131</v>
      </c>
      <c r="B61" s="47">
        <f aca="true" t="shared" si="2" ref="B61:G61">SUM(B56:B60)</f>
        <v>8014</v>
      </c>
      <c r="C61" s="48">
        <f t="shared" si="2"/>
        <v>34.721563937442504</v>
      </c>
      <c r="D61" s="47">
        <f t="shared" si="2"/>
        <v>8291</v>
      </c>
      <c r="E61" s="48">
        <f t="shared" si="2"/>
        <v>0.5084943268935909</v>
      </c>
      <c r="F61" s="47">
        <f t="shared" si="2"/>
        <v>16305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974</v>
      </c>
      <c r="C80" s="35">
        <f>B80/F85</f>
        <v>0.08471775245716273</v>
      </c>
      <c r="D80" s="144">
        <v>924</v>
      </c>
      <c r="E80" s="36">
        <f>D80/F85</f>
        <v>0.08036879185874576</v>
      </c>
      <c r="F80" s="37">
        <f>B80+D80</f>
        <v>1898</v>
      </c>
      <c r="G80" s="38">
        <f>F80/F85</f>
        <v>0.1650865443159085</v>
      </c>
      <c r="H80" s="16"/>
    </row>
    <row r="81" spans="1:8" ht="12.75">
      <c r="A81" s="29" t="s">
        <v>10</v>
      </c>
      <c r="B81" s="145">
        <v>1632</v>
      </c>
      <c r="C81" s="39">
        <f>B81/F85</f>
        <v>0.14195007393233017</v>
      </c>
      <c r="D81" s="145">
        <v>1486</v>
      </c>
      <c r="E81" s="40">
        <f>D81/F85</f>
        <v>0.1292511089849526</v>
      </c>
      <c r="F81" s="41">
        <f>B81+D81</f>
        <v>3118</v>
      </c>
      <c r="G81" s="42">
        <f>F81/F85</f>
        <v>0.2712011829172828</v>
      </c>
      <c r="H81" s="16"/>
    </row>
    <row r="82" spans="1:7" ht="12.75">
      <c r="A82" s="30" t="s">
        <v>11</v>
      </c>
      <c r="B82" s="145">
        <v>1009</v>
      </c>
      <c r="C82" s="39">
        <f>B82/F85</f>
        <v>0.08776202487605463</v>
      </c>
      <c r="D82" s="145">
        <v>890</v>
      </c>
      <c r="E82" s="40">
        <f>D82/F85</f>
        <v>0.07741149865182222</v>
      </c>
      <c r="F82" s="41">
        <f>B82+D82</f>
        <v>1899</v>
      </c>
      <c r="G82" s="42">
        <f>F82/F85</f>
        <v>0.16517352352787684</v>
      </c>
    </row>
    <row r="83" spans="1:8" ht="12.75">
      <c r="A83" s="31" t="s">
        <v>12</v>
      </c>
      <c r="B83" s="145">
        <v>1745</v>
      </c>
      <c r="C83" s="39">
        <f>B83/F85</f>
        <v>0.15177872488475255</v>
      </c>
      <c r="D83" s="145">
        <v>2624</v>
      </c>
      <c r="E83" s="40">
        <f>D83/F85</f>
        <v>0.22823345220492303</v>
      </c>
      <c r="F83" s="41">
        <f>B83+D83</f>
        <v>4369</v>
      </c>
      <c r="G83" s="42">
        <f>F83/F85</f>
        <v>0.38001217708967555</v>
      </c>
      <c r="H83" s="16"/>
    </row>
    <row r="84" spans="1:7" ht="13.5" thickBot="1">
      <c r="A84" s="32" t="s">
        <v>13</v>
      </c>
      <c r="B84" s="146">
        <v>71</v>
      </c>
      <c r="C84" s="43">
        <f>B84/F85</f>
        <v>0.0061755240497521095</v>
      </c>
      <c r="D84" s="146">
        <v>142</v>
      </c>
      <c r="E84" s="44">
        <f>D84/F85</f>
        <v>0.012351048099504219</v>
      </c>
      <c r="F84" s="45">
        <f>B84+D84</f>
        <v>213</v>
      </c>
      <c r="G84" s="46">
        <f>F84/F85</f>
        <v>0.018526572149256328</v>
      </c>
    </row>
    <row r="85" spans="1:7" ht="13.5" thickBot="1">
      <c r="A85" s="34" t="s">
        <v>136</v>
      </c>
      <c r="B85" s="47">
        <f aca="true" t="shared" si="3" ref="B85:G85">SUM(B80:B84)</f>
        <v>5431</v>
      </c>
      <c r="C85" s="48">
        <f t="shared" si="3"/>
        <v>0.4723841002000522</v>
      </c>
      <c r="D85" s="47">
        <f t="shared" si="3"/>
        <v>6066</v>
      </c>
      <c r="E85" s="48">
        <f t="shared" si="3"/>
        <v>0.5276158997999479</v>
      </c>
      <c r="F85" s="47">
        <f t="shared" si="3"/>
        <v>11497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13285</v>
      </c>
      <c r="C6" s="306">
        <v>261</v>
      </c>
      <c r="D6" s="307">
        <v>33</v>
      </c>
      <c r="E6" s="307">
        <v>0</v>
      </c>
      <c r="F6" s="307">
        <v>10</v>
      </c>
      <c r="G6" s="307">
        <v>0</v>
      </c>
      <c r="H6" s="308">
        <f>C6+D6+F6+E6</f>
        <v>304</v>
      </c>
      <c r="I6" s="307">
        <v>0</v>
      </c>
      <c r="J6" s="307">
        <v>0</v>
      </c>
      <c r="K6" s="307">
        <v>9</v>
      </c>
      <c r="L6" s="307">
        <v>0</v>
      </c>
      <c r="M6" s="307">
        <v>0</v>
      </c>
      <c r="N6" s="307">
        <v>0</v>
      </c>
      <c r="O6" s="307">
        <v>71</v>
      </c>
      <c r="P6" s="308">
        <f>O6+N6+M6+L6+K6+J6+I6</f>
        <v>80</v>
      </c>
      <c r="Q6" s="308">
        <f>(H6-P6)+B6</f>
        <v>13509</v>
      </c>
    </row>
    <row r="7" spans="1:17" ht="12.75">
      <c r="A7" s="256" t="s">
        <v>138</v>
      </c>
      <c r="B7" s="305">
        <v>16340</v>
      </c>
      <c r="C7" s="309">
        <v>0</v>
      </c>
      <c r="D7" s="310">
        <v>34</v>
      </c>
      <c r="E7" s="310">
        <v>0</v>
      </c>
      <c r="F7" s="310">
        <v>0</v>
      </c>
      <c r="G7" s="310">
        <v>4</v>
      </c>
      <c r="H7" s="311">
        <f>G7+F7+E7+D7+C7</f>
        <v>38</v>
      </c>
      <c r="I7" s="310">
        <v>2</v>
      </c>
      <c r="J7" s="310">
        <v>71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73</v>
      </c>
      <c r="Q7" s="311">
        <f>B7+H7-P7</f>
        <v>16305</v>
      </c>
    </row>
    <row r="8" spans="1:17" ht="15" customHeight="1">
      <c r="A8" s="256" t="s">
        <v>139</v>
      </c>
      <c r="B8" s="305">
        <v>11407</v>
      </c>
      <c r="C8" s="309">
        <v>49</v>
      </c>
      <c r="D8" s="310">
        <v>33</v>
      </c>
      <c r="E8" s="310">
        <v>16</v>
      </c>
      <c r="F8" s="310">
        <v>0</v>
      </c>
      <c r="G8" s="310">
        <v>0</v>
      </c>
      <c r="H8" s="311">
        <f>G8+F8+E8+D8+C8</f>
        <v>98</v>
      </c>
      <c r="I8" s="310">
        <v>3</v>
      </c>
      <c r="J8" s="310">
        <v>0</v>
      </c>
      <c r="K8" s="310">
        <v>3</v>
      </c>
      <c r="L8" s="310">
        <v>0</v>
      </c>
      <c r="M8" s="310">
        <v>0</v>
      </c>
      <c r="N8" s="310">
        <v>1</v>
      </c>
      <c r="O8" s="310">
        <v>1</v>
      </c>
      <c r="P8" s="311">
        <f>O8+N8+M8+L8+K8+J8+I8</f>
        <v>8</v>
      </c>
      <c r="Q8" s="311">
        <f>B8+H8-P8</f>
        <v>11497</v>
      </c>
    </row>
    <row r="9" spans="1:17" ht="13.5" customHeight="1">
      <c r="A9" s="274" t="s">
        <v>2</v>
      </c>
      <c r="B9" s="312">
        <f aca="true" t="shared" si="0" ref="B9:Q9">B6+B7+B8</f>
        <v>41032</v>
      </c>
      <c r="C9" s="312">
        <f t="shared" si="0"/>
        <v>310</v>
      </c>
      <c r="D9" s="312">
        <f t="shared" si="0"/>
        <v>100</v>
      </c>
      <c r="E9" s="312">
        <f t="shared" si="0"/>
        <v>16</v>
      </c>
      <c r="F9" s="312">
        <f t="shared" si="0"/>
        <v>10</v>
      </c>
      <c r="G9" s="312">
        <f t="shared" si="0"/>
        <v>4</v>
      </c>
      <c r="H9" s="312">
        <f t="shared" si="0"/>
        <v>440</v>
      </c>
      <c r="I9" s="312">
        <f t="shared" si="0"/>
        <v>5</v>
      </c>
      <c r="J9" s="312">
        <f t="shared" si="0"/>
        <v>71</v>
      </c>
      <c r="K9" s="312">
        <f t="shared" si="0"/>
        <v>12</v>
      </c>
      <c r="L9" s="312">
        <f t="shared" si="0"/>
        <v>0</v>
      </c>
      <c r="M9" s="312">
        <f t="shared" si="0"/>
        <v>0</v>
      </c>
      <c r="N9" s="312">
        <f t="shared" si="0"/>
        <v>1</v>
      </c>
      <c r="O9" s="312">
        <f t="shared" si="0"/>
        <v>72</v>
      </c>
      <c r="P9" s="312">
        <f t="shared" si="0"/>
        <v>161</v>
      </c>
      <c r="Q9" s="312">
        <f t="shared" si="0"/>
        <v>41311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58">
      <selection activeCell="B71" sqref="B7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Apr 2012"</f>
        <v>As of  25 Apr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1425</v>
      </c>
      <c r="C6" s="221">
        <f>A6*B6</f>
        <v>1425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573</v>
      </c>
      <c r="C7" s="221">
        <f aca="true" t="shared" si="0" ref="C7:C30">A7*B7</f>
        <v>1146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488</v>
      </c>
      <c r="C8" s="221">
        <f t="shared" si="0"/>
        <v>1464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521</v>
      </c>
      <c r="C9" s="221">
        <f t="shared" si="0"/>
        <v>2084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555</v>
      </c>
      <c r="C10" s="221">
        <f t="shared" si="0"/>
        <v>2775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579</v>
      </c>
      <c r="C11" s="221">
        <f t="shared" si="0"/>
        <v>3474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601</v>
      </c>
      <c r="C12" s="221">
        <f t="shared" si="0"/>
        <v>4207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551</v>
      </c>
      <c r="C13" s="221">
        <f t="shared" si="0"/>
        <v>4408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470</v>
      </c>
      <c r="C14" s="221">
        <f t="shared" si="0"/>
        <v>4230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424</v>
      </c>
      <c r="C15" s="221">
        <f t="shared" si="0"/>
        <v>4240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294</v>
      </c>
      <c r="C16" s="221">
        <f t="shared" si="0"/>
        <v>3234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212</v>
      </c>
      <c r="C17" s="221">
        <f t="shared" si="0"/>
        <v>2544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146</v>
      </c>
      <c r="C18" s="221">
        <f t="shared" si="0"/>
        <v>1898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97</v>
      </c>
      <c r="C19" s="221">
        <f t="shared" si="0"/>
        <v>1358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67</v>
      </c>
      <c r="C20" s="221">
        <f t="shared" si="0"/>
        <v>1005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43</v>
      </c>
      <c r="C21" s="221">
        <f t="shared" si="0"/>
        <v>688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41311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459</v>
      </c>
      <c r="C53" s="221">
        <f>A53*B53</f>
        <v>459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151</v>
      </c>
      <c r="C54" s="221">
        <f aca="true" t="shared" si="2" ref="C54:C71">A54*B54</f>
        <v>302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196</v>
      </c>
      <c r="C57" s="221">
        <f t="shared" si="2"/>
        <v>980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191</v>
      </c>
      <c r="C58" s="221">
        <f t="shared" si="2"/>
        <v>1146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213</v>
      </c>
      <c r="C59" s="221">
        <f t="shared" si="2"/>
        <v>1491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209</v>
      </c>
      <c r="C60" s="221">
        <f t="shared" si="2"/>
        <v>1672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188</v>
      </c>
      <c r="C61" s="221">
        <f t="shared" si="2"/>
        <v>1692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160</v>
      </c>
      <c r="C62" s="221">
        <f t="shared" si="2"/>
        <v>1600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89</v>
      </c>
      <c r="C63" s="221">
        <f t="shared" si="2"/>
        <v>979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65</v>
      </c>
      <c r="C64" s="221">
        <f t="shared" si="2"/>
        <v>780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22</v>
      </c>
      <c r="C66" s="221">
        <f t="shared" si="2"/>
        <v>308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18</v>
      </c>
      <c r="C67" s="221">
        <f t="shared" si="2"/>
        <v>270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8</v>
      </c>
      <c r="C68" s="221">
        <f t="shared" si="2"/>
        <v>128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10</v>
      </c>
      <c r="C69" s="221">
        <f t="shared" si="2"/>
        <v>170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2291</v>
      </c>
      <c r="C78" s="224">
        <f>SUM(C53:C77)</f>
        <v>13509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185</v>
      </c>
      <c r="C100" s="246">
        <f>A100*B100</f>
        <v>185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158</v>
      </c>
      <c r="C102" s="246">
        <f t="shared" si="3"/>
        <v>474</v>
      </c>
    </row>
    <row r="103" spans="1:3" ht="12.75">
      <c r="A103" s="234">
        <v>4</v>
      </c>
      <c r="B103" s="291">
        <v>151</v>
      </c>
      <c r="C103" s="246">
        <f t="shared" si="3"/>
        <v>604</v>
      </c>
    </row>
    <row r="104" spans="1:3" ht="12.75">
      <c r="A104" s="234">
        <v>5</v>
      </c>
      <c r="B104" s="291">
        <v>155</v>
      </c>
      <c r="C104" s="246">
        <f t="shared" si="3"/>
        <v>775</v>
      </c>
    </row>
    <row r="105" spans="1:3" ht="12.75">
      <c r="A105" s="234">
        <v>6</v>
      </c>
      <c r="B105" s="291">
        <v>168</v>
      </c>
      <c r="C105" s="246">
        <f t="shared" si="3"/>
        <v>1008</v>
      </c>
    </row>
    <row r="106" spans="1:3" ht="12.75">
      <c r="A106" s="234">
        <v>7</v>
      </c>
      <c r="B106" s="291">
        <v>176</v>
      </c>
      <c r="C106" s="246">
        <f t="shared" si="3"/>
        <v>1232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151</v>
      </c>
      <c r="C108" s="246">
        <f t="shared" si="3"/>
        <v>1359</v>
      </c>
    </row>
    <row r="109" spans="1:3" ht="12.75">
      <c r="A109" s="234">
        <v>10</v>
      </c>
      <c r="B109" s="291">
        <v>176</v>
      </c>
      <c r="C109" s="246">
        <f t="shared" si="3"/>
        <v>1760</v>
      </c>
    </row>
    <row r="110" spans="1:3" ht="12.75">
      <c r="A110" s="234">
        <v>11</v>
      </c>
      <c r="B110" s="291">
        <v>144</v>
      </c>
      <c r="C110" s="246">
        <f t="shared" si="3"/>
        <v>1584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88</v>
      </c>
      <c r="C112" s="246">
        <f t="shared" si="3"/>
        <v>1144</v>
      </c>
    </row>
    <row r="113" spans="1:3" ht="12.75">
      <c r="A113" s="234">
        <v>14</v>
      </c>
      <c r="B113" s="291">
        <v>66</v>
      </c>
      <c r="C113" s="246">
        <f t="shared" si="3"/>
        <v>924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12</v>
      </c>
      <c r="C118" s="246">
        <f t="shared" si="3"/>
        <v>228</v>
      </c>
    </row>
    <row r="119" spans="1:3" ht="12.75">
      <c r="A119" s="234">
        <v>20</v>
      </c>
      <c r="B119" s="291">
        <v>4</v>
      </c>
      <c r="C119" s="246">
        <f t="shared" si="3"/>
        <v>80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2207</v>
      </c>
      <c r="C125" s="247">
        <f>SUM(C100:C124)</f>
        <v>16305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781</v>
      </c>
      <c r="C147" s="236">
        <f>A147*B147</f>
        <v>781</v>
      </c>
    </row>
    <row r="148" spans="1:3" ht="12.75">
      <c r="A148" s="234">
        <v>2</v>
      </c>
      <c r="B148" s="236">
        <v>260</v>
      </c>
      <c r="C148" s="236">
        <f aca="true" t="shared" si="4" ref="C148:C171">A148*B148</f>
        <v>520</v>
      </c>
    </row>
    <row r="149" spans="1:3" ht="12.75">
      <c r="A149" s="234">
        <v>3</v>
      </c>
      <c r="B149" s="236">
        <v>205</v>
      </c>
      <c r="C149" s="236">
        <f t="shared" si="4"/>
        <v>615</v>
      </c>
    </row>
    <row r="150" spans="1:3" ht="12.75">
      <c r="A150" s="234">
        <v>4</v>
      </c>
      <c r="B150" s="236">
        <v>226</v>
      </c>
      <c r="C150" s="236">
        <f t="shared" si="4"/>
        <v>904</v>
      </c>
    </row>
    <row r="151" spans="1:3" ht="12.75">
      <c r="A151" s="234">
        <v>5</v>
      </c>
      <c r="B151" s="236">
        <v>204</v>
      </c>
      <c r="C151" s="236">
        <f t="shared" si="4"/>
        <v>1020</v>
      </c>
    </row>
    <row r="152" spans="1:3" ht="12.75">
      <c r="A152" s="234">
        <v>6</v>
      </c>
      <c r="B152" s="236">
        <v>220</v>
      </c>
      <c r="C152" s="236">
        <f t="shared" si="4"/>
        <v>1320</v>
      </c>
    </row>
    <row r="153" spans="1:3" ht="12.75">
      <c r="A153" s="234">
        <v>7</v>
      </c>
      <c r="B153" s="236">
        <v>212</v>
      </c>
      <c r="C153" s="236">
        <f t="shared" si="4"/>
        <v>1484</v>
      </c>
    </row>
    <row r="154" spans="1:3" ht="12.75">
      <c r="A154" s="234">
        <v>8</v>
      </c>
      <c r="B154" s="236">
        <v>151</v>
      </c>
      <c r="C154" s="236">
        <f t="shared" si="4"/>
        <v>1208</v>
      </c>
    </row>
    <row r="155" spans="1:3" ht="12.75">
      <c r="A155" s="234">
        <v>9</v>
      </c>
      <c r="B155" s="236">
        <v>131</v>
      </c>
      <c r="C155" s="236">
        <f t="shared" si="4"/>
        <v>1179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19</v>
      </c>
      <c r="C159" s="236">
        <f t="shared" si="4"/>
        <v>247</v>
      </c>
    </row>
    <row r="160" spans="1:3" ht="12.75">
      <c r="A160" s="234">
        <v>14</v>
      </c>
      <c r="B160" s="236">
        <v>9</v>
      </c>
      <c r="C160" s="236">
        <f t="shared" si="4"/>
        <v>126</v>
      </c>
    </row>
    <row r="161" spans="1:3" ht="12.75">
      <c r="A161" s="234">
        <v>15</v>
      </c>
      <c r="B161" s="236">
        <v>3</v>
      </c>
      <c r="C161" s="236">
        <f t="shared" si="4"/>
        <v>45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2610</v>
      </c>
      <c r="C172" s="239">
        <f>SUM(C147:C171)</f>
        <v>11497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37">
      <selection activeCell="E55" sqref="E5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466</v>
      </c>
      <c r="E7" s="192">
        <f t="shared" si="0"/>
        <v>448</v>
      </c>
      <c r="F7" s="203">
        <f>D7+E7</f>
        <v>914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6119</v>
      </c>
      <c r="E8" s="243">
        <f t="shared" si="0"/>
        <v>6909</v>
      </c>
      <c r="F8" s="203">
        <f aca="true" t="shared" si="1" ref="F8:F21">D8+E8</f>
        <v>13028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441</v>
      </c>
      <c r="F9" s="203">
        <f t="shared" si="1"/>
        <v>857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654</v>
      </c>
      <c r="E10" s="243">
        <f t="shared" si="0"/>
        <v>687</v>
      </c>
      <c r="F10" s="203">
        <f t="shared" si="1"/>
        <v>1341</v>
      </c>
      <c r="G10" s="172"/>
    </row>
    <row r="11" spans="1:7" ht="12.75">
      <c r="A11" s="173" t="s">
        <v>92</v>
      </c>
      <c r="B11" s="177"/>
      <c r="C11" s="177"/>
      <c r="D11" s="243">
        <f t="shared" si="0"/>
        <v>811</v>
      </c>
      <c r="E11" s="243">
        <f t="shared" si="0"/>
        <v>886</v>
      </c>
      <c r="F11" s="203">
        <f t="shared" si="1"/>
        <v>1697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1307</v>
      </c>
      <c r="E12" s="243">
        <f t="shared" si="0"/>
        <v>1375</v>
      </c>
      <c r="F12" s="203">
        <f t="shared" si="1"/>
        <v>2682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1478</v>
      </c>
      <c r="E13" s="193">
        <f t="shared" si="0"/>
        <v>1621</v>
      </c>
      <c r="F13" s="203">
        <f t="shared" si="1"/>
        <v>3099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950</v>
      </c>
      <c r="E14" s="243">
        <f t="shared" si="0"/>
        <v>985</v>
      </c>
      <c r="F14" s="203">
        <f t="shared" si="1"/>
        <v>1935</v>
      </c>
      <c r="G14" s="172"/>
    </row>
    <row r="15" spans="1:7" ht="12.75">
      <c r="A15" s="176" t="s">
        <v>89</v>
      </c>
      <c r="B15" s="177"/>
      <c r="C15" s="177"/>
      <c r="D15" s="243">
        <f t="shared" si="0"/>
        <v>1951</v>
      </c>
      <c r="E15" s="243">
        <f t="shared" si="0"/>
        <v>2236</v>
      </c>
      <c r="F15" s="203">
        <f t="shared" si="1"/>
        <v>4187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2279</v>
      </c>
      <c r="E16" s="243">
        <f t="shared" si="0"/>
        <v>2319</v>
      </c>
      <c r="F16" s="203">
        <f t="shared" si="1"/>
        <v>4598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1217</v>
      </c>
      <c r="E18" s="243">
        <f t="shared" si="0"/>
        <v>1177</v>
      </c>
      <c r="F18" s="203">
        <f t="shared" si="1"/>
        <v>2394</v>
      </c>
      <c r="G18" s="172"/>
    </row>
    <row r="19" spans="1:7" ht="12.75">
      <c r="A19" s="176" t="s">
        <v>160</v>
      </c>
      <c r="B19" s="174"/>
      <c r="C19" s="174"/>
      <c r="D19" s="193">
        <f t="shared" si="0"/>
        <v>110</v>
      </c>
      <c r="E19" s="193">
        <f t="shared" si="0"/>
        <v>111</v>
      </c>
      <c r="F19" s="203">
        <f t="shared" si="1"/>
        <v>221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1187</v>
      </c>
      <c r="E21" s="193">
        <f t="shared" si="0"/>
        <v>1339</v>
      </c>
      <c r="F21" s="203">
        <f t="shared" si="1"/>
        <v>2526</v>
      </c>
      <c r="G21" s="172"/>
    </row>
    <row r="22" spans="1:7" ht="12.75">
      <c r="A22" s="183" t="s">
        <v>26</v>
      </c>
      <c r="B22" s="184"/>
      <c r="C22" s="185"/>
      <c r="D22" s="186">
        <f>SUM(D7:D21)</f>
        <v>19796</v>
      </c>
      <c r="E22" s="187">
        <f>SUM(E7:E21)</f>
        <v>21515</v>
      </c>
      <c r="F22" s="187">
        <f>SUM(F7:F21)</f>
        <v>41311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3005</v>
      </c>
      <c r="E45" s="243">
        <v>3473</v>
      </c>
      <c r="F45" s="203">
        <f aca="true" t="shared" si="2" ref="F45:F58">D45+E45</f>
        <v>6478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158</v>
      </c>
      <c r="F46" s="203">
        <f t="shared" si="2"/>
        <v>299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368</v>
      </c>
      <c r="E48" s="243">
        <v>401</v>
      </c>
      <c r="F48" s="203">
        <f t="shared" si="2"/>
        <v>769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267</v>
      </c>
      <c r="F49" s="203">
        <f t="shared" si="2"/>
        <v>491</v>
      </c>
      <c r="G49" s="172"/>
    </row>
    <row r="50" spans="1:7" ht="12.75">
      <c r="A50" s="176" t="s">
        <v>117</v>
      </c>
      <c r="B50" s="174"/>
      <c r="C50" s="174"/>
      <c r="D50" s="193">
        <v>331</v>
      </c>
      <c r="E50" s="193">
        <v>329</v>
      </c>
      <c r="F50" s="203">
        <f t="shared" si="2"/>
        <v>660</v>
      </c>
      <c r="G50" s="172"/>
    </row>
    <row r="51" spans="1:7" ht="15" customHeight="1">
      <c r="A51" s="176" t="s">
        <v>91</v>
      </c>
      <c r="B51" s="174"/>
      <c r="C51" s="174"/>
      <c r="D51" s="193">
        <v>490</v>
      </c>
      <c r="E51" s="193">
        <v>565</v>
      </c>
      <c r="F51" s="203">
        <f t="shared" si="2"/>
        <v>1055</v>
      </c>
      <c r="G51" s="172"/>
    </row>
    <row r="52" spans="1:7" ht="12.75">
      <c r="A52" s="179" t="s">
        <v>89</v>
      </c>
      <c r="B52" s="174"/>
      <c r="C52" s="174"/>
      <c r="D52" s="193">
        <v>732</v>
      </c>
      <c r="E52" s="193">
        <v>825</v>
      </c>
      <c r="F52" s="203">
        <f t="shared" si="2"/>
        <v>1557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411</v>
      </c>
      <c r="E55" s="243">
        <v>468</v>
      </c>
      <c r="F55" s="203">
        <f t="shared" si="2"/>
        <v>879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438</v>
      </c>
      <c r="E58" s="194">
        <v>445</v>
      </c>
      <c r="F58" s="203">
        <f t="shared" si="2"/>
        <v>883</v>
      </c>
      <c r="G58" s="172"/>
    </row>
    <row r="59" spans="1:7" ht="12.75">
      <c r="A59" s="155" t="s">
        <v>26</v>
      </c>
      <c r="B59" s="195"/>
      <c r="C59" s="196"/>
      <c r="D59" s="197">
        <f>SUM(D44:D58)</f>
        <v>6351</v>
      </c>
      <c r="E59" s="198">
        <f>SUM(E44:E58)</f>
        <v>7158</v>
      </c>
      <c r="F59" s="199">
        <f>SUM(F44:F58)</f>
        <v>13509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884</v>
      </c>
      <c r="E87" s="243">
        <v>871</v>
      </c>
      <c r="F87" s="203">
        <f t="shared" si="3"/>
        <v>1755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2265</v>
      </c>
      <c r="E91" s="243">
        <v>2293</v>
      </c>
      <c r="F91" s="203">
        <f t="shared" si="3"/>
        <v>4558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8014</v>
      </c>
      <c r="E97" s="187">
        <f>SUM(E82:E96)</f>
        <v>8291</v>
      </c>
      <c r="F97" s="188">
        <f>SUM(F82:F96)</f>
        <v>16305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57</v>
      </c>
      <c r="F120" s="203">
        <f>D120+E120</f>
        <v>126</v>
      </c>
      <c r="G120" s="172"/>
    </row>
    <row r="121" spans="1:7" ht="15" customHeight="1">
      <c r="A121" s="176" t="s">
        <v>115</v>
      </c>
      <c r="B121" s="177"/>
      <c r="C121" s="177"/>
      <c r="D121" s="243">
        <v>2261</v>
      </c>
      <c r="E121" s="243">
        <v>2543</v>
      </c>
      <c r="F121" s="203">
        <f aca="true" t="shared" si="4" ref="F121:F134">D121+E121</f>
        <v>4804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389</v>
      </c>
      <c r="E124" s="243">
        <v>427</v>
      </c>
      <c r="F124" s="203">
        <f t="shared" si="4"/>
        <v>816</v>
      </c>
      <c r="G124" s="172"/>
    </row>
    <row r="125" spans="1:7" ht="15" customHeight="1">
      <c r="A125" s="176" t="s">
        <v>90</v>
      </c>
      <c r="B125" s="177"/>
      <c r="C125" s="177"/>
      <c r="D125" s="243">
        <v>199</v>
      </c>
      <c r="E125" s="243">
        <v>237</v>
      </c>
      <c r="F125" s="203">
        <f t="shared" si="4"/>
        <v>436</v>
      </c>
      <c r="G125" s="172"/>
    </row>
    <row r="126" spans="1:7" ht="12.75">
      <c r="A126" s="176" t="s">
        <v>117</v>
      </c>
      <c r="B126" s="174"/>
      <c r="C126" s="174"/>
      <c r="D126" s="243">
        <v>563</v>
      </c>
      <c r="E126" s="243">
        <v>641</v>
      </c>
      <c r="F126" s="203">
        <f t="shared" si="4"/>
        <v>1204</v>
      </c>
      <c r="G126" s="172"/>
    </row>
    <row r="127" spans="1:7" ht="15" customHeight="1">
      <c r="A127" s="176" t="s">
        <v>91</v>
      </c>
      <c r="B127" s="174"/>
      <c r="C127" s="174"/>
      <c r="D127" s="243">
        <v>444</v>
      </c>
      <c r="E127" s="243">
        <v>408</v>
      </c>
      <c r="F127" s="203">
        <f t="shared" si="4"/>
        <v>852</v>
      </c>
      <c r="G127" s="172"/>
    </row>
    <row r="128" spans="1:7" ht="12.75">
      <c r="A128" s="179" t="s">
        <v>89</v>
      </c>
      <c r="B128" s="177"/>
      <c r="C128" s="177"/>
      <c r="D128" s="243">
        <v>793</v>
      </c>
      <c r="E128" s="243">
        <v>971</v>
      </c>
      <c r="F128" s="203">
        <f t="shared" si="4"/>
        <v>1764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384</v>
      </c>
      <c r="E131" s="243">
        <v>259</v>
      </c>
      <c r="F131" s="203">
        <f t="shared" si="4"/>
        <v>643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34</v>
      </c>
      <c r="F132" s="203">
        <f t="shared" si="4"/>
        <v>67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5431</v>
      </c>
      <c r="E135" s="187">
        <f>SUM(E120:E134)</f>
        <v>6066</v>
      </c>
      <c r="F135" s="188">
        <f>SUM(D135:E135)</f>
        <v>11497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5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509</v>
      </c>
      <c r="E7" s="170">
        <f t="shared" si="0"/>
        <v>488</v>
      </c>
      <c r="F7" s="171">
        <f aca="true" t="shared" si="1" ref="F7:F16">SUM(D7:E7)</f>
        <v>997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919</v>
      </c>
      <c r="E8" s="170">
        <f t="shared" si="0"/>
        <v>1004</v>
      </c>
      <c r="F8" s="171">
        <f t="shared" si="1"/>
        <v>1923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4689</v>
      </c>
      <c r="E9" s="170">
        <f t="shared" si="0"/>
        <v>5218</v>
      </c>
      <c r="F9" s="171">
        <f t="shared" si="1"/>
        <v>9907</v>
      </c>
      <c r="G9" s="172"/>
    </row>
    <row r="10" spans="1:7" ht="12.75">
      <c r="A10" s="173" t="s">
        <v>71</v>
      </c>
      <c r="B10" s="174"/>
      <c r="C10" s="175"/>
      <c r="D10" s="170">
        <f t="shared" si="0"/>
        <v>1470</v>
      </c>
      <c r="E10" s="170">
        <f t="shared" si="0"/>
        <v>1929</v>
      </c>
      <c r="F10" s="171">
        <f t="shared" si="1"/>
        <v>3399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1258</v>
      </c>
      <c r="E11" s="170">
        <f t="shared" si="0"/>
        <v>1230</v>
      </c>
      <c r="F11" s="171">
        <f t="shared" si="1"/>
        <v>2488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1158</v>
      </c>
      <c r="E12" s="170">
        <f t="shared" si="0"/>
        <v>1258</v>
      </c>
      <c r="F12" s="171">
        <f t="shared" si="1"/>
        <v>2416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1511</v>
      </c>
      <c r="E13" s="170">
        <f t="shared" si="0"/>
        <v>1775</v>
      </c>
      <c r="F13" s="171">
        <f t="shared" si="1"/>
        <v>3286</v>
      </c>
      <c r="G13" s="172"/>
    </row>
    <row r="14" spans="1:7" ht="12.75">
      <c r="A14" s="179" t="s">
        <v>75</v>
      </c>
      <c r="B14" s="174"/>
      <c r="C14" s="175"/>
      <c r="D14" s="170">
        <f t="shared" si="0"/>
        <v>7580</v>
      </c>
      <c r="E14" s="170">
        <f t="shared" si="0"/>
        <v>8021</v>
      </c>
      <c r="F14" s="171">
        <f t="shared" si="1"/>
        <v>15601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635</v>
      </c>
      <c r="E15" s="170">
        <f t="shared" si="0"/>
        <v>659</v>
      </c>
      <c r="F15" s="171">
        <f t="shared" si="1"/>
        <v>1294</v>
      </c>
      <c r="G15" s="172"/>
    </row>
    <row r="16" spans="1:7" ht="12.75">
      <c r="A16" s="183" t="s">
        <v>26</v>
      </c>
      <c r="B16" s="184"/>
      <c r="C16" s="185"/>
      <c r="D16" s="186">
        <f>SUM(D7:D15)</f>
        <v>19729</v>
      </c>
      <c r="E16" s="187">
        <f>SUM(E7:E15)</f>
        <v>21582</v>
      </c>
      <c r="F16" s="187">
        <f t="shared" si="1"/>
        <v>41311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279</v>
      </c>
      <c r="E38" s="170">
        <v>261</v>
      </c>
      <c r="F38" s="171">
        <f>D38+E38</f>
        <v>540</v>
      </c>
      <c r="G38" s="172"/>
    </row>
    <row r="39" spans="1:7" ht="15" customHeight="1">
      <c r="A39" s="176" t="s">
        <v>169</v>
      </c>
      <c r="B39" s="177"/>
      <c r="C39" s="178"/>
      <c r="D39" s="170">
        <v>233</v>
      </c>
      <c r="E39" s="170">
        <v>262</v>
      </c>
      <c r="F39" s="171">
        <f aca="true" t="shared" si="2" ref="F39:F46">D39+E39</f>
        <v>495</v>
      </c>
      <c r="G39" s="172"/>
    </row>
    <row r="40" spans="1:7" ht="15" customHeight="1">
      <c r="A40" s="176" t="s">
        <v>70</v>
      </c>
      <c r="B40" s="177"/>
      <c r="C40" s="178"/>
      <c r="D40" s="170">
        <v>1905</v>
      </c>
      <c r="E40" s="170">
        <v>2190</v>
      </c>
      <c r="F40" s="171">
        <f t="shared" si="2"/>
        <v>4095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809</v>
      </c>
      <c r="F41" s="171">
        <f t="shared" si="2"/>
        <v>1413</v>
      </c>
      <c r="G41" s="172"/>
    </row>
    <row r="42" spans="1:7" ht="15" customHeight="1">
      <c r="A42" s="176" t="s">
        <v>72</v>
      </c>
      <c r="B42" s="177"/>
      <c r="C42" s="178"/>
      <c r="D42" s="170">
        <v>717</v>
      </c>
      <c r="E42" s="170">
        <v>709</v>
      </c>
      <c r="F42" s="171">
        <f t="shared" si="2"/>
        <v>1426</v>
      </c>
      <c r="G42" s="172"/>
    </row>
    <row r="43" spans="1:7" ht="12.75">
      <c r="A43" s="176" t="s">
        <v>73</v>
      </c>
      <c r="B43" s="177"/>
      <c r="C43" s="178"/>
      <c r="D43" s="170">
        <v>650</v>
      </c>
      <c r="E43" s="170">
        <v>718</v>
      </c>
      <c r="F43" s="171">
        <f t="shared" si="2"/>
        <v>1368</v>
      </c>
      <c r="G43" s="172"/>
    </row>
    <row r="44" spans="1:7" ht="15" customHeight="1">
      <c r="A44" s="176" t="s">
        <v>74</v>
      </c>
      <c r="B44" s="177"/>
      <c r="C44" s="178"/>
      <c r="D44" s="170">
        <v>752</v>
      </c>
      <c r="E44" s="170">
        <v>916</v>
      </c>
      <c r="F44" s="171">
        <f t="shared" si="2"/>
        <v>1668</v>
      </c>
      <c r="G44" s="172"/>
    </row>
    <row r="45" spans="1:7" ht="12.75">
      <c r="A45" s="179" t="s">
        <v>75</v>
      </c>
      <c r="B45" s="174"/>
      <c r="C45" s="175"/>
      <c r="D45" s="170">
        <v>763</v>
      </c>
      <c r="E45" s="170">
        <v>948</v>
      </c>
      <c r="F45" s="171">
        <f t="shared" si="2"/>
        <v>1711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6284</v>
      </c>
      <c r="E47" s="198">
        <f>SUM(E38:E46)</f>
        <v>7225</v>
      </c>
      <c r="F47" s="199">
        <f>SUM(F38:F46)</f>
        <v>13509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1160</v>
      </c>
      <c r="E72" s="170">
        <v>1194</v>
      </c>
      <c r="F72" s="171">
        <f t="shared" si="3"/>
        <v>2354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5713</v>
      </c>
      <c r="E77" s="170">
        <v>5848</v>
      </c>
      <c r="F77" s="171">
        <f t="shared" si="3"/>
        <v>11561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8014</v>
      </c>
      <c r="E79" s="187">
        <f>SUM(E70:E78)</f>
        <v>8291</v>
      </c>
      <c r="F79" s="188">
        <f t="shared" si="3"/>
        <v>16305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352</v>
      </c>
      <c r="E103" s="170">
        <v>386</v>
      </c>
      <c r="F103" s="171">
        <f t="shared" si="4"/>
        <v>738</v>
      </c>
      <c r="G103" s="172"/>
    </row>
    <row r="104" spans="1:7" ht="15" customHeight="1">
      <c r="A104" s="176" t="s">
        <v>70</v>
      </c>
      <c r="B104" s="177"/>
      <c r="C104" s="178"/>
      <c r="D104" s="170">
        <v>1624</v>
      </c>
      <c r="E104" s="170">
        <v>1834</v>
      </c>
      <c r="F104" s="171">
        <f t="shared" si="4"/>
        <v>3458</v>
      </c>
      <c r="G104" s="172"/>
    </row>
    <row r="105" spans="1:7" ht="15" customHeight="1">
      <c r="A105" s="173" t="s">
        <v>71</v>
      </c>
      <c r="B105" s="174"/>
      <c r="C105" s="175"/>
      <c r="D105" s="170">
        <v>633</v>
      </c>
      <c r="E105" s="170">
        <v>788</v>
      </c>
      <c r="F105" s="171">
        <f t="shared" si="4"/>
        <v>1421</v>
      </c>
      <c r="G105" s="172"/>
    </row>
    <row r="106" spans="1:7" ht="15" customHeight="1">
      <c r="A106" s="176" t="s">
        <v>72</v>
      </c>
      <c r="B106" s="177"/>
      <c r="C106" s="178"/>
      <c r="D106" s="170">
        <v>463</v>
      </c>
      <c r="E106" s="170">
        <v>462</v>
      </c>
      <c r="F106" s="171">
        <f t="shared" si="4"/>
        <v>925</v>
      </c>
      <c r="G106" s="172"/>
    </row>
    <row r="107" spans="1:7" ht="12.75">
      <c r="A107" s="176" t="s">
        <v>73</v>
      </c>
      <c r="B107" s="177"/>
      <c r="C107" s="178"/>
      <c r="D107" s="170">
        <v>335</v>
      </c>
      <c r="E107" s="170">
        <v>352</v>
      </c>
      <c r="F107" s="171">
        <f t="shared" si="4"/>
        <v>687</v>
      </c>
      <c r="G107" s="172"/>
    </row>
    <row r="108" spans="1:7" ht="15" customHeight="1">
      <c r="A108" s="176" t="s">
        <v>74</v>
      </c>
      <c r="B108" s="177"/>
      <c r="C108" s="178"/>
      <c r="D108" s="170">
        <v>607</v>
      </c>
      <c r="E108" s="170">
        <v>707</v>
      </c>
      <c r="F108" s="171">
        <f t="shared" si="4"/>
        <v>1314</v>
      </c>
      <c r="G108" s="172"/>
    </row>
    <row r="109" spans="1:7" ht="12.75">
      <c r="A109" s="179" t="s">
        <v>75</v>
      </c>
      <c r="B109" s="174"/>
      <c r="C109" s="175"/>
      <c r="D109" s="170">
        <v>1104</v>
      </c>
      <c r="E109" s="170">
        <v>1225</v>
      </c>
      <c r="F109" s="171">
        <f t="shared" si="4"/>
        <v>2329</v>
      </c>
      <c r="G109" s="172"/>
    </row>
    <row r="110" spans="1:7" ht="12.75">
      <c r="A110" s="180" t="s">
        <v>76</v>
      </c>
      <c r="B110" s="181"/>
      <c r="C110" s="182"/>
      <c r="D110" s="170">
        <v>195</v>
      </c>
      <c r="E110" s="170">
        <v>205</v>
      </c>
      <c r="F110" s="171">
        <f t="shared" si="4"/>
        <v>400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5431</v>
      </c>
      <c r="E111" s="187">
        <f>SUM(E102:E110)</f>
        <v>6066</v>
      </c>
      <c r="F111" s="188">
        <f t="shared" si="4"/>
        <v>11497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2012-04-29T12:32:56Z</dcterms:modified>
  <cp:category/>
  <cp:version/>
  <cp:contentType/>
  <cp:contentStatus/>
</cp:coreProperties>
</file>