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2900" windowHeight="14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<sst xmlns="http://schemas.openxmlformats.org/spreadsheetml/2006/main" count="54" uniqueCount="32">
  <si>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Localite</t>
  </si>
  <si>
    <t>Niamey</t>
  </si>
  <si>
    <t>Abala</t>
  </si>
  <si>
    <t>Mangaize</t>
  </si>
  <si>
    <t>Tabareybarey</t>
  </si>
  <si>
    <t>Ayerou ville</t>
  </si>
  <si>
    <t xml:space="preserve">Intikane </t>
  </si>
  <si>
    <t>Tazalite</t>
  </si>
  <si>
    <t>Menages</t>
  </si>
  <si>
    <t>Individus</t>
  </si>
  <si>
    <t>Naissance MAJ</t>
  </si>
  <si>
    <t>Deces MAJ</t>
  </si>
  <si>
    <t>Activation Refugies facilites et revenus au camp/ZAR/Urbain</t>
  </si>
  <si>
    <t>Activation des retours spontanes revenus</t>
  </si>
  <si>
    <t>Activation Retardataires biometrie</t>
  </si>
  <si>
    <t>Clotures Retours spontanes</t>
  </si>
  <si>
    <t>Clotures Rapatriement facilites</t>
  </si>
  <si>
    <t>Total</t>
  </si>
  <si>
    <t>Raisons</t>
  </si>
  <si>
    <t>Village/Commune de provenance</t>
  </si>
  <si>
    <t>Transferts(Site d'origine-Site d'Accueil)</t>
  </si>
  <si>
    <t>Reunifications</t>
  </si>
  <si>
    <t>Origine Malienne</t>
  </si>
  <si>
    <t>Desactivation Absents biometrie</t>
  </si>
  <si>
    <t>Pays d'asile: Niger</t>
  </si>
  <si>
    <t>Autres augmentations</t>
  </si>
  <si>
    <t>Enregistrement nouveaux arrivants / in Situ</t>
  </si>
  <si>
    <t>Venant des sites spontane/Camps/ZAR</t>
  </si>
  <si>
    <t>Total au 31 juillet 2015</t>
  </si>
  <si>
    <t>Autres diminutions</t>
  </si>
  <si>
    <t>Aout 2015</t>
  </si>
  <si>
    <t>Total au 31 Aoutt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</si>
</sst>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0" fillId="0" borderId="12" xfId="0" applyBorder="1" applyAlignment="1">
      <alignment horizontal="justify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3" xfId="0" applyFont="1" applyBorder="1" applyAlignment="1">
      <alignment vertic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4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35" borderId="21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33" borderId="18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1" fillId="34" borderId="18" xfId="0" applyFont="1" applyFill="1" applyBorder="1" applyAlignment="1">
      <alignment vertical="center"/>
    </xf>
    <xf numFmtId="0" fontId="41" fillId="34" borderId="15" xfId="0" applyFont="1" applyFill="1" applyBorder="1" applyAlignment="1">
      <alignment vertical="center"/>
    </xf>
    <xf numFmtId="0" fontId="0" fillId="0" borderId="11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3" xfId="0" applyBorder="1" applyAlignment="1">
      <alignment horizontal="justify" vertic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vertical="center"/>
    </xf>
    <xf numFmtId="0" fontId="39" fillId="36" borderId="18" xfId="0" applyFont="1" applyFill="1" applyBorder="1" applyAlignment="1">
      <alignment/>
    </xf>
    <xf numFmtId="0" fontId="42" fillId="36" borderId="21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vertical="center"/>
    </xf>
    <xf numFmtId="0" fontId="42" fillId="37" borderId="21" xfId="0" applyFont="1" applyFill="1" applyBorder="1" applyAlignment="1">
      <alignment/>
    </xf>
    <xf numFmtId="0" fontId="42" fillId="37" borderId="20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justify"/>
    </xf>
    <xf numFmtId="0" fontId="0" fillId="37" borderId="13" xfId="0" applyFill="1" applyBorder="1" applyAlignment="1">
      <alignment horizontal="justify"/>
    </xf>
    <xf numFmtId="0" fontId="0" fillId="0" borderId="0" xfId="0" applyAlignment="1">
      <alignment horizontal="center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U21" sqref="U21"/>
    </sheetView>
  </sheetViews>
  <sheetFormatPr defaultColWidth="9.140625" defaultRowHeight="15"/>
  <cols>
    <col min="1" max="1" width="17.421875" style="0" bestFit="1" customWidth="1"/>
    <col min="2" max="2" width="13.140625" style="0" customWidth="1"/>
    <col min="3" max="3" width="11.57421875" style="0" customWidth="1"/>
    <col min="4" max="4" width="10.421875" style="0" customWidth="1"/>
    <col min="5" max="5" width="10.421875" style="0" bestFit="1" customWidth="1"/>
    <col min="6" max="6" width="11.00390625" style="0" customWidth="1"/>
    <col min="7" max="7" width="10.28125" style="0" customWidth="1"/>
    <col min="8" max="9" width="9.7109375" style="0" bestFit="1" customWidth="1"/>
    <col min="10" max="10" width="24.7109375" style="0" customWidth="1"/>
    <col min="11" max="11" width="10.28125" style="0" customWidth="1"/>
    <col min="12" max="13" width="9.7109375" style="0" bestFit="1" customWidth="1"/>
    <col min="14" max="14" width="12.8515625" style="0" customWidth="1"/>
    <col min="15" max="15" width="10.00390625" style="0" customWidth="1"/>
    <col min="16" max="16" width="13.7109375" style="0" customWidth="1"/>
    <col min="17" max="17" width="17.57421875" style="0" customWidth="1"/>
    <col min="18" max="18" width="13.28125" style="0" customWidth="1"/>
    <col min="19" max="19" width="11.140625" style="0" customWidth="1"/>
    <col min="20" max="20" width="11.8515625" style="0" customWidth="1"/>
    <col min="21" max="21" width="13.00390625" style="0" customWidth="1"/>
    <col min="22" max="22" width="11.8515625" style="0" customWidth="1"/>
    <col min="23" max="23" width="13.00390625" style="0" customWidth="1"/>
    <col min="24" max="24" width="9.8515625" style="0" customWidth="1"/>
    <col min="25" max="25" width="10.00390625" style="0" customWidth="1"/>
    <col min="26" max="26" width="11.421875" style="0" customWidth="1"/>
    <col min="27" max="27" width="10.7109375" style="0" customWidth="1"/>
    <col min="28" max="28" width="15.00390625" style="0" customWidth="1"/>
    <col min="29" max="29" width="13.00390625" style="0" customWidth="1"/>
    <col min="30" max="30" width="11.57421875" style="0" customWidth="1"/>
    <col min="31" max="31" width="11.7109375" style="0" customWidth="1"/>
    <col min="34" max="34" width="8.8515625" style="0" bestFit="1" customWidth="1"/>
    <col min="35" max="35" width="13.28125" style="0" bestFit="1" customWidth="1"/>
  </cols>
  <sheetData>
    <row r="1" ht="15">
      <c r="A1" s="3" t="s">
        <v>24</v>
      </c>
    </row>
    <row r="2" spans="1:2" ht="15">
      <c r="A2" s="3" t="s">
        <v>22</v>
      </c>
      <c r="B2" s="2"/>
    </row>
    <row r="3" ht="15">
      <c r="A3" s="3" t="s">
        <v>30</v>
      </c>
    </row>
    <row r="4" ht="15.75" thickBot="1">
      <c r="B4" s="2"/>
    </row>
    <row r="5" spans="1:31" ht="44.25" customHeight="1">
      <c r="A5" s="69" t="s">
        <v>0</v>
      </c>
      <c r="B5" s="71" t="s">
        <v>28</v>
      </c>
      <c r="C5" s="72"/>
      <c r="D5" s="74" t="s">
        <v>10</v>
      </c>
      <c r="E5" s="76" t="s">
        <v>11</v>
      </c>
      <c r="F5" s="67" t="s">
        <v>27</v>
      </c>
      <c r="G5" s="68"/>
      <c r="H5" s="73" t="s">
        <v>26</v>
      </c>
      <c r="I5" s="71"/>
      <c r="J5" s="71"/>
      <c r="K5" s="72"/>
      <c r="L5" s="73" t="s">
        <v>21</v>
      </c>
      <c r="M5" s="72"/>
      <c r="N5" s="78" t="s">
        <v>20</v>
      </c>
      <c r="O5" s="79"/>
      <c r="P5" s="67" t="s">
        <v>12</v>
      </c>
      <c r="Q5" s="68"/>
      <c r="R5" s="67" t="s">
        <v>13</v>
      </c>
      <c r="S5" s="68"/>
      <c r="T5" s="67" t="s">
        <v>14</v>
      </c>
      <c r="U5" s="68"/>
      <c r="V5" s="67" t="s">
        <v>23</v>
      </c>
      <c r="W5" s="68"/>
      <c r="X5" s="67" t="s">
        <v>15</v>
      </c>
      <c r="Y5" s="68"/>
      <c r="Z5" s="67" t="s">
        <v>16</v>
      </c>
      <c r="AA5" s="68"/>
      <c r="AB5" s="67" t="s">
        <v>25</v>
      </c>
      <c r="AC5" s="68" t="s">
        <v>29</v>
      </c>
      <c r="AD5" s="73" t="s">
        <v>31</v>
      </c>
      <c r="AE5" s="72"/>
    </row>
    <row r="6" spans="1:31" ht="36.75" customHeight="1" thickBot="1">
      <c r="A6" s="70"/>
      <c r="B6" s="21" t="s">
        <v>8</v>
      </c>
      <c r="C6" s="22" t="s">
        <v>9</v>
      </c>
      <c r="D6" s="75"/>
      <c r="E6" s="77"/>
      <c r="F6" s="25" t="s">
        <v>8</v>
      </c>
      <c r="G6" s="22" t="s">
        <v>9</v>
      </c>
      <c r="H6" s="45" t="s">
        <v>8</v>
      </c>
      <c r="I6" s="23" t="s">
        <v>9</v>
      </c>
      <c r="J6" s="24" t="s">
        <v>19</v>
      </c>
      <c r="K6" s="46" t="s">
        <v>18</v>
      </c>
      <c r="L6" s="25" t="s">
        <v>8</v>
      </c>
      <c r="M6" s="22" t="s">
        <v>9</v>
      </c>
      <c r="N6" s="25" t="s">
        <v>8</v>
      </c>
      <c r="O6" s="22" t="s">
        <v>9</v>
      </c>
      <c r="P6" s="25" t="s">
        <v>8</v>
      </c>
      <c r="Q6" s="22" t="s">
        <v>9</v>
      </c>
      <c r="R6" s="25" t="s">
        <v>8</v>
      </c>
      <c r="S6" s="22" t="s">
        <v>9</v>
      </c>
      <c r="T6" s="25" t="s">
        <v>8</v>
      </c>
      <c r="U6" s="22" t="s">
        <v>9</v>
      </c>
      <c r="V6" s="25" t="s">
        <v>8</v>
      </c>
      <c r="W6" s="22" t="s">
        <v>9</v>
      </c>
      <c r="X6" s="25" t="s">
        <v>8</v>
      </c>
      <c r="Y6" s="22" t="s">
        <v>9</v>
      </c>
      <c r="Z6" s="25" t="s">
        <v>8</v>
      </c>
      <c r="AA6" s="22" t="s">
        <v>9</v>
      </c>
      <c r="AB6" s="80"/>
      <c r="AC6" s="81"/>
      <c r="AD6" s="25" t="s">
        <v>8</v>
      </c>
      <c r="AE6" s="22" t="s">
        <v>9</v>
      </c>
    </row>
    <row r="7" spans="1:31" ht="15">
      <c r="A7" s="30" t="s">
        <v>1</v>
      </c>
      <c r="B7" s="10">
        <v>1390</v>
      </c>
      <c r="C7" s="4">
        <v>4915</v>
      </c>
      <c r="D7" s="35">
        <v>11</v>
      </c>
      <c r="E7" s="36">
        <v>3</v>
      </c>
      <c r="F7" s="60">
        <v>0</v>
      </c>
      <c r="G7" s="61">
        <v>0</v>
      </c>
      <c r="H7" s="35">
        <v>4</v>
      </c>
      <c r="I7" s="7">
        <v>11</v>
      </c>
      <c r="J7" s="11"/>
      <c r="K7" s="47"/>
      <c r="L7" s="50"/>
      <c r="M7" s="36">
        <v>8</v>
      </c>
      <c r="N7" s="35">
        <v>0</v>
      </c>
      <c r="O7" s="36">
        <v>0</v>
      </c>
      <c r="P7" s="55">
        <v>0</v>
      </c>
      <c r="Q7" s="36">
        <v>0</v>
      </c>
      <c r="R7" s="55">
        <v>2</v>
      </c>
      <c r="S7" s="36">
        <v>3</v>
      </c>
      <c r="T7" s="35">
        <v>4</v>
      </c>
      <c r="U7" s="36">
        <v>5</v>
      </c>
      <c r="V7" s="35">
        <v>0</v>
      </c>
      <c r="W7" s="36">
        <v>0</v>
      </c>
      <c r="X7" s="35">
        <v>15</v>
      </c>
      <c r="Y7" s="36">
        <v>21</v>
      </c>
      <c r="Z7" s="35">
        <v>92</v>
      </c>
      <c r="AA7" s="36">
        <v>392</v>
      </c>
      <c r="AB7" s="35">
        <v>5</v>
      </c>
      <c r="AC7" s="36">
        <v>0</v>
      </c>
      <c r="AD7" s="17">
        <v>1307</v>
      </c>
      <c r="AE7" s="4">
        <f>C7+D7-E7+I7+M7+Q7+S7+U7-W7-Y7-AA7+AB7-AC7</f>
        <v>4542</v>
      </c>
    </row>
    <row r="8" spans="1:31" ht="15">
      <c r="A8" s="31" t="s">
        <v>2</v>
      </c>
      <c r="B8" s="8">
        <v>2749</v>
      </c>
      <c r="C8" s="12">
        <v>13447</v>
      </c>
      <c r="D8" s="37">
        <v>40</v>
      </c>
      <c r="E8" s="62">
        <v>2</v>
      </c>
      <c r="F8" s="56">
        <v>3</v>
      </c>
      <c r="G8" s="62">
        <v>15</v>
      </c>
      <c r="H8" s="56">
        <v>2</v>
      </c>
      <c r="I8" s="63">
        <v>9</v>
      </c>
      <c r="J8" s="64"/>
      <c r="K8" s="65"/>
      <c r="L8" s="51"/>
      <c r="M8" s="62">
        <v>4</v>
      </c>
      <c r="N8" s="56">
        <v>0</v>
      </c>
      <c r="O8" s="62">
        <v>0</v>
      </c>
      <c r="P8" s="56">
        <v>0</v>
      </c>
      <c r="Q8" s="62">
        <v>0</v>
      </c>
      <c r="R8" s="56">
        <v>0</v>
      </c>
      <c r="S8" s="62">
        <v>0</v>
      </c>
      <c r="T8" s="37">
        <v>17</v>
      </c>
      <c r="U8" s="62">
        <v>22</v>
      </c>
      <c r="V8" s="37">
        <v>0</v>
      </c>
      <c r="W8" s="38">
        <v>0</v>
      </c>
      <c r="X8" s="37">
        <v>0</v>
      </c>
      <c r="Y8" s="38">
        <v>0</v>
      </c>
      <c r="Z8" s="37">
        <v>0</v>
      </c>
      <c r="AA8" s="38">
        <v>0</v>
      </c>
      <c r="AB8" s="37">
        <v>4</v>
      </c>
      <c r="AC8" s="38">
        <v>7</v>
      </c>
      <c r="AD8" s="18">
        <v>2756</v>
      </c>
      <c r="AE8" s="12">
        <f>C8+D8+G8+I8+M8+Q8+S8+U8+AB8-E8-O8-W8-Y8-AA8-AC8</f>
        <v>13532</v>
      </c>
    </row>
    <row r="9" spans="1:31" ht="15">
      <c r="A9" s="32" t="s">
        <v>3</v>
      </c>
      <c r="B9" s="9">
        <v>1637</v>
      </c>
      <c r="C9" s="16">
        <v>7350</v>
      </c>
      <c r="D9" s="39">
        <v>1</v>
      </c>
      <c r="E9" s="40">
        <v>1</v>
      </c>
      <c r="F9" s="39">
        <v>0</v>
      </c>
      <c r="G9" s="40">
        <v>0</v>
      </c>
      <c r="H9" s="39">
        <v>0</v>
      </c>
      <c r="I9" s="6">
        <v>0</v>
      </c>
      <c r="J9" s="5"/>
      <c r="K9" s="49"/>
      <c r="L9" s="52"/>
      <c r="M9" s="40">
        <v>35</v>
      </c>
      <c r="N9" s="39">
        <v>0</v>
      </c>
      <c r="O9" s="40">
        <v>0</v>
      </c>
      <c r="P9" s="57">
        <v>7</v>
      </c>
      <c r="Q9" s="40">
        <v>9</v>
      </c>
      <c r="R9" s="57">
        <v>3</v>
      </c>
      <c r="S9" s="40">
        <v>4</v>
      </c>
      <c r="T9" s="39">
        <v>0</v>
      </c>
      <c r="U9" s="40">
        <v>0</v>
      </c>
      <c r="V9" s="39">
        <v>0</v>
      </c>
      <c r="W9" s="40">
        <v>0</v>
      </c>
      <c r="X9" s="39">
        <v>72</v>
      </c>
      <c r="Y9" s="40">
        <v>203</v>
      </c>
      <c r="Z9" s="39">
        <v>0</v>
      </c>
      <c r="AA9" s="40">
        <v>0</v>
      </c>
      <c r="AB9" s="39">
        <v>2</v>
      </c>
      <c r="AC9" s="40">
        <v>10</v>
      </c>
      <c r="AD9" s="19">
        <v>1567</v>
      </c>
      <c r="AE9" s="12">
        <f>C9+D9-E9+G9+I9+M9-O9+Q9+S9+U9-W9-Y9-AA9+AB9-AC9</f>
        <v>7187</v>
      </c>
    </row>
    <row r="10" spans="1:31" ht="15">
      <c r="A10" s="31" t="s">
        <v>4</v>
      </c>
      <c r="B10" s="8">
        <v>2320</v>
      </c>
      <c r="C10" s="12">
        <v>8994</v>
      </c>
      <c r="D10" s="37">
        <v>113</v>
      </c>
      <c r="E10" s="38">
        <v>0</v>
      </c>
      <c r="F10" s="37">
        <v>0</v>
      </c>
      <c r="G10" s="38">
        <v>0</v>
      </c>
      <c r="H10" s="37">
        <v>0</v>
      </c>
      <c r="I10" s="1">
        <v>0</v>
      </c>
      <c r="J10" s="5"/>
      <c r="K10" s="48"/>
      <c r="L10" s="51"/>
      <c r="M10" s="38">
        <v>48</v>
      </c>
      <c r="N10" s="37">
        <v>0</v>
      </c>
      <c r="O10" s="38">
        <v>0</v>
      </c>
      <c r="P10" s="56">
        <v>2</v>
      </c>
      <c r="Q10" s="38">
        <v>0</v>
      </c>
      <c r="R10" s="56">
        <v>0</v>
      </c>
      <c r="S10" s="38">
        <v>0</v>
      </c>
      <c r="T10" s="37">
        <v>2</v>
      </c>
      <c r="U10" s="38">
        <v>3</v>
      </c>
      <c r="V10" s="37">
        <v>0</v>
      </c>
      <c r="W10" s="38">
        <v>0</v>
      </c>
      <c r="X10" s="37">
        <v>0</v>
      </c>
      <c r="Y10" s="38">
        <v>0</v>
      </c>
      <c r="Z10" s="37">
        <v>0</v>
      </c>
      <c r="AA10" s="38">
        <v>0</v>
      </c>
      <c r="AB10" s="37">
        <v>3</v>
      </c>
      <c r="AC10" s="38">
        <v>0</v>
      </c>
      <c r="AD10" s="18">
        <v>2321</v>
      </c>
      <c r="AE10" s="12">
        <f>C10+D10-E10+G10+I10+M10-O10+Q10+S10+U10-W10-Y10-AA10+AB10-AC10</f>
        <v>9161</v>
      </c>
    </row>
    <row r="11" spans="1:31" ht="15">
      <c r="A11" s="31" t="s">
        <v>5</v>
      </c>
      <c r="B11" s="8">
        <v>242</v>
      </c>
      <c r="C11" s="12">
        <v>685</v>
      </c>
      <c r="D11" s="37"/>
      <c r="E11" s="38"/>
      <c r="F11" s="37"/>
      <c r="G11" s="38"/>
      <c r="H11" s="37"/>
      <c r="I11" s="1"/>
      <c r="J11" s="5"/>
      <c r="K11" s="48"/>
      <c r="L11" s="51"/>
      <c r="M11" s="38"/>
      <c r="N11" s="37"/>
      <c r="O11" s="38"/>
      <c r="P11" s="56"/>
      <c r="Q11" s="38"/>
      <c r="R11" s="56"/>
      <c r="S11" s="38"/>
      <c r="T11" s="37"/>
      <c r="U11" s="38"/>
      <c r="V11" s="37"/>
      <c r="W11" s="38"/>
      <c r="X11" s="37"/>
      <c r="Y11" s="38"/>
      <c r="Z11" s="37"/>
      <c r="AA11" s="38"/>
      <c r="AB11" s="37"/>
      <c r="AC11" s="38"/>
      <c r="AD11" s="18">
        <v>242</v>
      </c>
      <c r="AE11" s="12">
        <f>C11+D11-E11+G11+I11+M11-O11+Q11+S11+U11-W11-Y11-AA11+AB11-AC11</f>
        <v>685</v>
      </c>
    </row>
    <row r="12" spans="1:31" ht="15">
      <c r="A12" s="31" t="s">
        <v>6</v>
      </c>
      <c r="B12" s="8">
        <v>2605</v>
      </c>
      <c r="C12" s="12">
        <v>14579</v>
      </c>
      <c r="D12" s="37">
        <v>29</v>
      </c>
      <c r="E12" s="38">
        <v>4</v>
      </c>
      <c r="F12" s="37">
        <v>0</v>
      </c>
      <c r="G12" s="38">
        <v>0</v>
      </c>
      <c r="H12" s="37">
        <v>27</v>
      </c>
      <c r="I12" s="1">
        <v>129</v>
      </c>
      <c r="J12" s="5"/>
      <c r="K12" s="48"/>
      <c r="L12" s="51"/>
      <c r="M12" s="38">
        <v>13</v>
      </c>
      <c r="N12" s="37">
        <v>0</v>
      </c>
      <c r="O12" s="38">
        <v>0</v>
      </c>
      <c r="P12" s="56">
        <v>0</v>
      </c>
      <c r="Q12" s="38">
        <v>0</v>
      </c>
      <c r="R12" s="56">
        <v>0</v>
      </c>
      <c r="S12" s="38">
        <v>0</v>
      </c>
      <c r="T12" s="37">
        <v>5</v>
      </c>
      <c r="U12" s="38">
        <v>8</v>
      </c>
      <c r="V12" s="37">
        <v>0</v>
      </c>
      <c r="W12" s="38">
        <v>0</v>
      </c>
      <c r="X12" s="37">
        <v>0</v>
      </c>
      <c r="Y12" s="38">
        <v>0</v>
      </c>
      <c r="Z12" s="37">
        <v>0</v>
      </c>
      <c r="AA12" s="38">
        <v>0</v>
      </c>
      <c r="AB12" s="37">
        <v>2</v>
      </c>
      <c r="AC12" s="38">
        <v>6</v>
      </c>
      <c r="AD12" s="18">
        <v>2635</v>
      </c>
      <c r="AE12" s="12">
        <f>C12+D12-E12+G12+I12+M12-O12+Q12+S12+U12-W12-Y12-AA12+AB12-AC12</f>
        <v>14750</v>
      </c>
    </row>
    <row r="13" spans="1:31" ht="15.75" thickBot="1">
      <c r="A13" s="33" t="s">
        <v>7</v>
      </c>
      <c r="B13" s="13">
        <v>559</v>
      </c>
      <c r="C13" s="15">
        <v>2475</v>
      </c>
      <c r="D13" s="41"/>
      <c r="E13" s="42"/>
      <c r="F13" s="41"/>
      <c r="G13" s="42"/>
      <c r="H13" s="41"/>
      <c r="I13" s="14"/>
      <c r="J13" s="14"/>
      <c r="K13" s="42"/>
      <c r="L13" s="53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20">
        <v>559</v>
      </c>
      <c r="AE13" s="15">
        <f>C13+D13-E13+G13+I13+M13-O13+Q13+S13+U13-W13-Y13-AA13+AB13-AC13</f>
        <v>2475</v>
      </c>
    </row>
    <row r="14" spans="1:31" ht="19.5" thickBot="1">
      <c r="A14" s="34" t="s">
        <v>17</v>
      </c>
      <c r="B14" s="26">
        <f>SUM(B7:B13)</f>
        <v>11502</v>
      </c>
      <c r="C14" s="27">
        <f>SUM(C7:C13)</f>
        <v>52445</v>
      </c>
      <c r="D14" s="43">
        <f aca="true" t="shared" si="0" ref="D14:AC14">SUM(D7:D13)</f>
        <v>194</v>
      </c>
      <c r="E14" s="44">
        <f t="shared" si="0"/>
        <v>10</v>
      </c>
      <c r="F14" s="43">
        <f t="shared" si="0"/>
        <v>3</v>
      </c>
      <c r="G14" s="44">
        <f t="shared" si="0"/>
        <v>15</v>
      </c>
      <c r="H14" s="43">
        <f t="shared" si="0"/>
        <v>33</v>
      </c>
      <c r="I14" s="28">
        <f t="shared" si="0"/>
        <v>149</v>
      </c>
      <c r="J14" s="28">
        <f>SUM(J8:J13)</f>
        <v>0</v>
      </c>
      <c r="K14" s="44">
        <f t="shared" si="0"/>
        <v>0</v>
      </c>
      <c r="L14" s="54">
        <f t="shared" si="0"/>
        <v>0</v>
      </c>
      <c r="M14" s="44">
        <f t="shared" si="0"/>
        <v>108</v>
      </c>
      <c r="N14" s="43">
        <f t="shared" si="0"/>
        <v>0</v>
      </c>
      <c r="O14" s="44">
        <f t="shared" si="0"/>
        <v>0</v>
      </c>
      <c r="P14" s="58">
        <f>SUM(P7:P13)</f>
        <v>9</v>
      </c>
      <c r="Q14" s="59">
        <f t="shared" si="0"/>
        <v>9</v>
      </c>
      <c r="R14" s="58">
        <f t="shared" si="0"/>
        <v>5</v>
      </c>
      <c r="S14" s="44">
        <f t="shared" si="0"/>
        <v>7</v>
      </c>
      <c r="T14" s="43">
        <f>SUM(T7:T13)</f>
        <v>28</v>
      </c>
      <c r="U14" s="44">
        <f t="shared" si="0"/>
        <v>38</v>
      </c>
      <c r="V14" s="43">
        <f>SUM(V7:V13)</f>
        <v>0</v>
      </c>
      <c r="W14" s="44">
        <f>SUM(W7:W13)</f>
        <v>0</v>
      </c>
      <c r="X14" s="43">
        <f t="shared" si="0"/>
        <v>87</v>
      </c>
      <c r="Y14" s="44">
        <f t="shared" si="0"/>
        <v>224</v>
      </c>
      <c r="Z14" s="43">
        <f t="shared" si="0"/>
        <v>92</v>
      </c>
      <c r="AA14" s="44">
        <f t="shared" si="0"/>
        <v>392</v>
      </c>
      <c r="AB14" s="43">
        <f t="shared" si="0"/>
        <v>16</v>
      </c>
      <c r="AC14" s="44">
        <f t="shared" si="0"/>
        <v>23</v>
      </c>
      <c r="AD14" s="29">
        <f>SUM(AD7:AD13)</f>
        <v>11387</v>
      </c>
      <c r="AE14" s="27">
        <f>SUM(AE7:AE13)</f>
        <v>52332</v>
      </c>
    </row>
    <row r="19" ht="16.5" customHeight="1"/>
    <row r="20" ht="16.5" customHeight="1"/>
    <row r="21" ht="15.75" customHeight="1"/>
    <row r="25" spans="2:4" ht="15">
      <c r="B25" s="66"/>
      <c r="C25" s="66"/>
      <c r="D25" s="66"/>
    </row>
  </sheetData>
  <sheetProtection/>
  <mergeCells count="18">
    <mergeCell ref="AD5:AE5"/>
    <mergeCell ref="E5:E6"/>
    <mergeCell ref="R5:S5"/>
    <mergeCell ref="T5:U5"/>
    <mergeCell ref="X5:Y5"/>
    <mergeCell ref="L5:M5"/>
    <mergeCell ref="N5:O5"/>
    <mergeCell ref="V5:W5"/>
    <mergeCell ref="AB5:AB6"/>
    <mergeCell ref="AC5:AC6"/>
    <mergeCell ref="B25:D25"/>
    <mergeCell ref="Z5:AA5"/>
    <mergeCell ref="A5:A6"/>
    <mergeCell ref="B5:C5"/>
    <mergeCell ref="H5:K5"/>
    <mergeCell ref="F5:G5"/>
    <mergeCell ref="P5:Q5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dcterms:created xsi:type="dcterms:W3CDTF">2015-02-11T11:44:30Z</dcterms:created>
  <dcterms:modified xsi:type="dcterms:W3CDTF">2015-09-04T12:24:02Z</dcterms:modified>
  <cp:category/>
  <cp:version/>
  <cp:contentType/>
  <cp:contentStatus/>
</cp:coreProperties>
</file>