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NBEH\Desktop\UNHCR\Moving files\UNHCR\Camps list\"/>
    </mc:Choice>
  </mc:AlternateContent>
  <bookViews>
    <workbookView xWindow="0" yWindow="0" windowWidth="23040" windowHeight="9120"/>
  </bookViews>
  <sheets>
    <sheet name="Sheet1" sheetId="1" r:id="rId1"/>
  </sheets>
  <definedNames>
    <definedName name="_xlnm._FilterDatabase" localSheetId="0" hidden="1">Sheet1!$C$8:$Y$8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I6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I55" i="1"/>
  <c r="R40" i="1"/>
  <c r="S40" i="1"/>
  <c r="T40" i="1"/>
  <c r="U40" i="1"/>
  <c r="V40" i="1"/>
  <c r="W40" i="1"/>
  <c r="X40" i="1"/>
  <c r="Y40" i="1"/>
  <c r="J40" i="1"/>
  <c r="K40" i="1"/>
  <c r="L40" i="1"/>
  <c r="M40" i="1"/>
  <c r="N40" i="1"/>
  <c r="O40" i="1"/>
  <c r="P40" i="1"/>
  <c r="Q40" i="1"/>
  <c r="I40" i="1"/>
  <c r="L147" i="1" l="1"/>
  <c r="K147" i="1"/>
  <c r="J147" i="1"/>
  <c r="I147" i="1"/>
  <c r="B130" i="1"/>
  <c r="B131" i="1" s="1"/>
  <c r="B132" i="1" s="1"/>
  <c r="B133" i="1" s="1"/>
  <c r="B129" i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65" i="1"/>
  <c r="B66" i="1" s="1"/>
  <c r="B67" i="1" s="1"/>
  <c r="B68" i="1" s="1"/>
  <c r="B69" i="1" s="1"/>
  <c r="B70" i="1" s="1"/>
  <c r="B71" i="1" s="1"/>
  <c r="B72" i="1" s="1"/>
</calcChain>
</file>

<file path=xl/sharedStrings.xml><?xml version="1.0" encoding="utf-8"?>
<sst xmlns="http://schemas.openxmlformats.org/spreadsheetml/2006/main" count="722" uniqueCount="344">
  <si>
    <t>Unavailable data</t>
  </si>
  <si>
    <t>Closed camps in January</t>
  </si>
  <si>
    <t xml:space="preserve">Iraq Camp Master List and Population Flow - Jan 2019 </t>
  </si>
  <si>
    <t>*</t>
  </si>
  <si>
    <t xml:space="preserve">Figure taken from last reported month </t>
  </si>
  <si>
    <t>The difference in the total number of families in each camp results from new arrivals, departures, newly married cases, and changes in family composition.</t>
  </si>
  <si>
    <t xml:space="preserve">Camp Information </t>
  </si>
  <si>
    <t xml:space="preserve">Population Overview </t>
  </si>
  <si>
    <t>Population Flow</t>
  </si>
  <si>
    <t>Plots</t>
  </si>
  <si>
    <t>Demographics</t>
  </si>
  <si>
    <t xml:space="preserve">Snr. </t>
  </si>
  <si>
    <t>Month</t>
  </si>
  <si>
    <t>Governorate</t>
  </si>
  <si>
    <t>District</t>
  </si>
  <si>
    <t>Camp name</t>
  </si>
  <si>
    <t xml:space="preserve">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</si>
  <si>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</si>
  <si>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</si>
  <si>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</si>
  <si>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</si>
  <si>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</si>
  <si>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</si>
  <si>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</si>
  <si>
    <t>Total no of newly arrived families in secondary displacement</t>
  </si>
  <si>
    <r>
      <t xml:space="preserve">Total no of newly arrived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in secondary displacement</t>
    </r>
  </si>
  <si>
    <t xml:space="preserve">Total no of families that left the camp </t>
  </si>
  <si>
    <r>
      <t xml:space="preserve">Total no of </t>
    </r>
    <r>
      <rPr>
        <b/>
        <sz val="9"/>
        <color theme="0"/>
        <rFont val="Arial"/>
        <family val="2"/>
      </rPr>
      <t>individuals</t>
    </r>
    <r>
      <rPr>
        <sz val="9"/>
        <color theme="0"/>
        <rFont val="Arial"/>
        <family val="2"/>
      </rPr>
      <t xml:space="preserve"> that left the camp </t>
    </r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</si>
  <si>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</si>
  <si>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</si>
  <si>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</si>
  <si>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</si>
  <si>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Total no of children</t>
  </si>
  <si>
    <t>Total no of adults</t>
  </si>
  <si>
    <t xml:space="preserve">Total no of elderly </t>
  </si>
  <si>
    <t>January</t>
  </si>
  <si>
    <t>Anbar</t>
  </si>
  <si>
    <t>Falluja</t>
  </si>
  <si>
    <t>Amriyat Fallujah Camp</t>
  </si>
  <si>
    <t>Al Abrar (AAF33)</t>
  </si>
  <si>
    <t>IQ0102-0019-033</t>
  </si>
  <si>
    <t>Al Anbar (AAF27)</t>
  </si>
  <si>
    <t>IQ0102-0019-027</t>
  </si>
  <si>
    <t>Al Bashayir camp (AAF23)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</si>
  <si>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</si>
  <si>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</si>
  <si>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</si>
  <si>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</si>
  <si>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</si>
  <si>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</si>
  <si>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</si>
  <si>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</si>
  <si>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</si>
  <si>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</si>
  <si>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</si>
  <si>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</si>
  <si>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</si>
  <si>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</si>
  <si>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</si>
  <si>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</si>
  <si>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</si>
  <si>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</si>
  <si>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</si>
  <si>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</si>
  <si>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</si>
  <si>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</si>
  <si>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</si>
  <si>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</si>
  <si>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</si>
  <si>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</si>
  <si>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</si>
  <si>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</si>
  <si>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</si>
  <si>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</si>
  <si>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</si>
  <si>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</si>
  <si>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</si>
  <si>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</si>
  <si>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</si>
  <si>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</si>
  <si>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</si>
  <si>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</si>
  <si>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</si>
  <si>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</si>
  <si>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</si>
  <si>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</si>
  <si>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</si>
  <si>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</si>
  <si>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</si>
  <si>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</si>
  <si>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</si>
  <si>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</si>
  <si>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</si>
  <si>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</si>
  <si>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</si>
  <si>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</si>
  <si>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</si>
  <si>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</si>
  <si>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</si>
  <si>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</si>
  <si>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</si>
  <si>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Bezebez Camp</t>
  </si>
  <si>
    <t>Ahil AlRamadi Camp (BzBz 2)</t>
  </si>
  <si>
    <t>IQ0102-0002-005</t>
  </si>
  <si>
    <t>Al Bojar sector (BzBz 14)</t>
  </si>
  <si>
    <t>IQ0102-0002-004</t>
  </si>
  <si>
    <t>Al Ihssan (BzBz 12)</t>
  </si>
  <si>
    <t>IQ0102-0002-016</t>
  </si>
  <si>
    <t>Al Markazi  (BzBz 5)</t>
  </si>
  <si>
    <t>IQ0102-0002-001</t>
  </si>
  <si>
    <t>Al-Abyadh (BzBz 6)</t>
  </si>
  <si>
    <t>IQ0102-0002-002</t>
  </si>
  <si>
    <t>Albu Jwad (BzBz 13)</t>
  </si>
  <si>
    <t>Al-Hijra  (Asfar) (BzBz 1)</t>
  </si>
  <si>
    <t>IQ0102-0002-006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</si>
  <si>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</si>
  <si>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</si>
  <si>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</si>
  <si>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</si>
  <si>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</si>
  <si>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</si>
  <si>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</si>
  <si>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</si>
  <si>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</si>
  <si>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</si>
  <si>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</si>
  <si>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</si>
  <si>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</si>
  <si>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</si>
  <si>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t>Ramadi</t>
  </si>
  <si>
    <t xml:space="preserve">Habbaniya Tourist City </t>
  </si>
  <si>
    <t>Al-Hijra - HTC</t>
  </si>
  <si>
    <t>IQ0102-0033-001</t>
  </si>
  <si>
    <t>Al-Smuod Camp - HTC</t>
  </si>
  <si>
    <t>IQ0102-0033-015</t>
  </si>
  <si>
    <t>Fallujah camp 1 - HTC</t>
  </si>
  <si>
    <t>IQ0102-0033-009</t>
  </si>
  <si>
    <t>Fallujah camp 4 - HTC</t>
  </si>
  <si>
    <t>IQ0102-0033-012</t>
  </si>
  <si>
    <t>Fallujah camp 5 - HTC</t>
  </si>
  <si>
    <t>IQ0102-0033-013</t>
  </si>
  <si>
    <t>Fallujah camp 6 - HTC</t>
  </si>
  <si>
    <t>IQ0102-0001-009</t>
  </si>
  <si>
    <t>Consolidated</t>
  </si>
  <si>
    <t>Fallujah camp 7 - HTC</t>
  </si>
  <si>
    <t>IQ0102-0033-016</t>
  </si>
  <si>
    <t>Fallujah camp 8 - HTC</t>
  </si>
  <si>
    <t>IQ0102-0033-014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</si>
  <si>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</si>
  <si>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</si>
  <si>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</si>
  <si>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</si>
  <si>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</si>
  <si>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</si>
  <si>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</si>
  <si>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</si>
  <si>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</si>
  <si>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</si>
  <si>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Baghdad</t>
  </si>
  <si>
    <t>Mada'in</t>
  </si>
  <si>
    <t>Al-Nabi Younis</t>
  </si>
  <si>
    <t>IQ0707-0001</t>
  </si>
  <si>
    <t>Abu Ghraib</t>
  </si>
  <si>
    <t>Al-Ahel</t>
  </si>
  <si>
    <t>IQ0701-0002</t>
  </si>
  <si>
    <t>Resafa</t>
  </si>
  <si>
    <t>Zayona</t>
  </si>
  <si>
    <t>IQ0707-0043</t>
  </si>
  <si>
    <t>Mahmoudiya</t>
  </si>
  <si>
    <t>Al Wahda Camp</t>
  </si>
  <si>
    <t>IQ0706-0009</t>
  </si>
  <si>
    <t>Latifiya 1</t>
  </si>
  <si>
    <t>IQ0706-0004</t>
  </si>
  <si>
    <t>Latifiya 2</t>
  </si>
  <si>
    <t>IQ0706-0003</t>
  </si>
  <si>
    <t>Al-Amal  Camp-UNHCR RHU</t>
  </si>
  <si>
    <t>Al-Amal / Nassir Wa Salam Caravans</t>
  </si>
  <si>
    <t>IQ0701-0007</t>
  </si>
  <si>
    <t>Dahuk</t>
  </si>
  <si>
    <t>Sumel</t>
  </si>
  <si>
    <t>Bajet Kandala</t>
  </si>
  <si>
    <t>IQ0803-0001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</si>
  <si>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</si>
  <si>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</si>
  <si>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</si>
  <si>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</si>
  <si>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</si>
  <si>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</si>
  <si>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</si>
  <si>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Darkar</t>
  </si>
  <si>
    <t>IQ0804-0290</t>
  </si>
  <si>
    <t>Amedi</t>
  </si>
  <si>
    <t>Dawadia</t>
  </si>
  <si>
    <t>IQ0801-0001</t>
  </si>
  <si>
    <t>Kabarto 2</t>
  </si>
  <si>
    <t>IQ0803-0003</t>
  </si>
  <si>
    <t>Khanke</t>
  </si>
  <si>
    <t>IQ0803-0005</t>
  </si>
  <si>
    <t>Mamilian</t>
  </si>
  <si>
    <t>IQ1501-0002</t>
  </si>
  <si>
    <t>Rwanga Community</t>
  </si>
  <si>
    <t>IQ0803-0004</t>
  </si>
  <si>
    <t>Shariya</t>
  </si>
  <si>
    <t>IQ0803-0006</t>
  </si>
  <si>
    <t>Kabarto 1 *</t>
  </si>
  <si>
    <t>IQ0803-0002</t>
  </si>
  <si>
    <t>Diyala</t>
  </si>
  <si>
    <t>Khanaqin</t>
  </si>
  <si>
    <t>Al-Wand 1 *</t>
  </si>
  <si>
    <t>IQ1004-0003</t>
  </si>
  <si>
    <t>Al-Wand 2 *</t>
  </si>
  <si>
    <t>IQ1004-0004</t>
  </si>
  <si>
    <t>Ba'quba</t>
  </si>
  <si>
    <t>Muskar Saad Camp</t>
  </si>
  <si>
    <t>IQ1002-0007</t>
  </si>
  <si>
    <t>Erbil</t>
  </si>
  <si>
    <t>Baharka</t>
  </si>
  <si>
    <t>IQ1102-0001</t>
  </si>
  <si>
    <t>Makhmur</t>
  </si>
  <si>
    <t>Debaga 1</t>
  </si>
  <si>
    <t>IQ1107-0007</t>
  </si>
  <si>
    <t>Debaga 2</t>
  </si>
  <si>
    <t>IQ1107-0012</t>
  </si>
  <si>
    <t>Consolidated with Debaga 1</t>
  </si>
  <si>
    <t>Harshm</t>
  </si>
  <si>
    <t>IQ1102-0002</t>
  </si>
  <si>
    <t>Kerbala</t>
  </si>
  <si>
    <t>Hindiya</t>
  </si>
  <si>
    <t>Al-Kawthar Camp</t>
  </si>
  <si>
    <t>IQ1203-0001</t>
  </si>
  <si>
    <t>Kirkuk</t>
  </si>
  <si>
    <t>Laylan 2</t>
  </si>
  <si>
    <t>IQ1302-0008</t>
  </si>
  <si>
    <t>Nazrawa</t>
  </si>
  <si>
    <t>IQ1302-0003</t>
  </si>
  <si>
    <t>Daquq</t>
  </si>
  <si>
    <t>Yahyawa</t>
  </si>
  <si>
    <t>IQ1302-0002</t>
  </si>
  <si>
    <t>Laylan IDP</t>
  </si>
  <si>
    <t>IQ1302-0001</t>
  </si>
  <si>
    <t>Missan</t>
  </si>
  <si>
    <t>Amara</t>
  </si>
  <si>
    <t>Eyes of Missan</t>
  </si>
  <si>
    <t>IQ1402-0001</t>
  </si>
  <si>
    <t>Ninewa</t>
  </si>
  <si>
    <t>Shikhan</t>
  </si>
  <si>
    <t>Essian *</t>
  </si>
  <si>
    <t>IQ1506-0001</t>
  </si>
  <si>
    <t>Garmawa</t>
  </si>
  <si>
    <t>IQ1509-0001</t>
  </si>
  <si>
    <t>Mosul</t>
  </si>
  <si>
    <t>Haj Ali</t>
  </si>
  <si>
    <t>IQ1505-0008</t>
  </si>
  <si>
    <t>Hamam Al Alil 2</t>
  </si>
  <si>
    <t>IQ1505-0015</t>
  </si>
  <si>
    <t>Hamdaniya</t>
  </si>
  <si>
    <t>Hasansham U2</t>
  </si>
  <si>
    <t>IQ1503-0024</t>
  </si>
  <si>
    <t>Hasansham U3</t>
  </si>
  <si>
    <t>IQ1503-0030</t>
  </si>
  <si>
    <t>Khazer M1</t>
  </si>
  <si>
    <t>IQ1503-0010</t>
  </si>
  <si>
    <t>Mamrashan *</t>
  </si>
  <si>
    <t>IQ1506-0003</t>
  </si>
  <si>
    <t>Qayyarah Airstrip</t>
  </si>
  <si>
    <t>IQ1505-0007</t>
  </si>
  <si>
    <t>Qayyarah-Jad'ah 1 &amp; 2</t>
  </si>
  <si>
    <t>IQ1505-0010-001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</si>
  <si>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</si>
  <si>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</si>
  <si>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</si>
  <si>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</si>
  <si>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</si>
  <si>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</si>
  <si>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</si>
  <si>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</si>
  <si>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Sheikhan</t>
  </si>
  <si>
    <t>IQ1506-0002</t>
  </si>
  <si>
    <t>As Salamyiah 2</t>
  </si>
  <si>
    <t>IQ1503-0027-002</t>
  </si>
  <si>
    <t>As Salamyiah 1</t>
  </si>
  <si>
    <t>IQ1503-0027-001</t>
  </si>
  <si>
    <t>Hamam Al Alil 1</t>
  </si>
  <si>
    <t>IQ1505-0014</t>
  </si>
  <si>
    <t>As Salamyiah Nimrud *</t>
  </si>
  <si>
    <t>IQ1503-0036</t>
  </si>
  <si>
    <t>Salah al-Din</t>
  </si>
  <si>
    <t>Tikrit</t>
  </si>
  <si>
    <t>Al-Alam 1</t>
  </si>
  <si>
    <t>IQ1808-0002-001</t>
  </si>
  <si>
    <t>Al-Alam 2</t>
  </si>
  <si>
    <t>IQ1808-0002-002</t>
  </si>
  <si>
    <t>Shirqat</t>
  </si>
  <si>
    <t>Basateen Al Sheuokh</t>
  </si>
  <si>
    <t>IQ1509-0007</t>
  </si>
  <si>
    <t>Al Qadiseya complex building</t>
  </si>
  <si>
    <t>IQ1808-0072</t>
  </si>
  <si>
    <t>Al Sh'hamah</t>
  </si>
  <si>
    <t>IQ1808-0014-001</t>
  </si>
  <si>
    <t>Al Karamah</t>
  </si>
  <si>
    <t>IQ1808-0014-002</t>
  </si>
  <si>
    <t>Sulaymaniyah</t>
  </si>
  <si>
    <t>Kalar</t>
  </si>
  <si>
    <t xml:space="preserve">Qoratu </t>
  </si>
  <si>
    <t>IQ1004-0011</t>
  </si>
  <si>
    <t>Tazade</t>
  </si>
  <si>
    <t>IQ0505-0002</t>
  </si>
  <si>
    <t>Sulaymaniya</t>
  </si>
  <si>
    <t>Arbat IDP</t>
  </si>
  <si>
    <t>IQ0510-0001</t>
  </si>
  <si>
    <t>Dokan</t>
  </si>
  <si>
    <t>Surdesh</t>
  </si>
  <si>
    <t>IQ0503-0006</t>
  </si>
  <si>
    <t>Ashti IDP</t>
  </si>
  <si>
    <t>IQ0510-0002</t>
  </si>
  <si>
    <t xml:space="preserve">Total </t>
  </si>
  <si>
    <t xml:space="preserve">Informal Sites nformation </t>
  </si>
  <si>
    <t>Name</t>
  </si>
  <si>
    <t xml:space="preserve">Type </t>
  </si>
  <si>
    <t>Shams CC</t>
  </si>
  <si>
    <t>Collective Centre</t>
  </si>
  <si>
    <t>IQ0701-0202</t>
  </si>
  <si>
    <t>Al Hay al Jamei</t>
  </si>
  <si>
    <t>IQ1402-0017</t>
  </si>
  <si>
    <t>Basrah</t>
  </si>
  <si>
    <t>Basra Modern IDP camp</t>
  </si>
  <si>
    <t>Qadissiya</t>
  </si>
  <si>
    <t>Diwaniya</t>
  </si>
  <si>
    <t>Al Zaytoon compound</t>
  </si>
  <si>
    <t>IQ0402-0040</t>
  </si>
  <si>
    <t>Karkh</t>
  </si>
  <si>
    <t>Zarqa' AL-Yammah school*</t>
  </si>
  <si>
    <t>IQ0704-0034</t>
  </si>
  <si>
    <t>Salah AL-Din AL-Ayobi Mosque*</t>
  </si>
  <si>
    <t>IQ0704-0110</t>
  </si>
  <si>
    <t>Al-Mancyha Village</t>
  </si>
  <si>
    <t>IQ0705-0019</t>
  </si>
  <si>
    <t>Al-Rasheed Hospital Settlement</t>
  </si>
  <si>
    <t>IQ0707-0047</t>
  </si>
  <si>
    <t>Total AAF</t>
  </si>
  <si>
    <t>Total BzBz</t>
  </si>
  <si>
    <t>Total HTC</t>
  </si>
  <si>
    <t>Al-Amal  Camp-RAF org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</si>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</sst>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rgb="FF0070C0"/>
        <bgColor theme="0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rgb="FF2A87C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3" fillId="4" borderId="1" xfId="0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Border="1"/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3" xfId="0" applyFont="1" applyFill="1" applyBorder="1"/>
    <xf numFmtId="1" fontId="3" fillId="0" borderId="14" xfId="0" applyNumberFormat="1" applyFont="1" applyFill="1" applyBorder="1"/>
    <xf numFmtId="1" fontId="3" fillId="0" borderId="11" xfId="0" applyNumberFormat="1" applyFont="1" applyFill="1" applyBorder="1"/>
    <xf numFmtId="1" fontId="3" fillId="0" borderId="13" xfId="0" applyNumberFormat="1" applyFont="1" applyFill="1" applyBorder="1"/>
    <xf numFmtId="0" fontId="3" fillId="0" borderId="16" xfId="0" applyFont="1" applyFill="1" applyBorder="1"/>
    <xf numFmtId="0" fontId="3" fillId="0" borderId="1" xfId="0" applyFont="1" applyFill="1" applyBorder="1"/>
    <xf numFmtId="0" fontId="3" fillId="0" borderId="18" xfId="0" applyFont="1" applyFill="1" applyBorder="1"/>
    <xf numFmtId="1" fontId="3" fillId="0" borderId="19" xfId="0" applyNumberFormat="1" applyFont="1" applyFill="1" applyBorder="1"/>
    <xf numFmtId="1" fontId="3" fillId="0" borderId="1" xfId="0" applyNumberFormat="1" applyFont="1" applyFill="1" applyBorder="1"/>
    <xf numFmtId="1" fontId="3" fillId="0" borderId="18" xfId="0" applyNumberFormat="1" applyFont="1" applyFill="1" applyBorder="1"/>
    <xf numFmtId="0" fontId="2" fillId="3" borderId="22" xfId="0" applyFont="1" applyFill="1" applyBorder="1"/>
    <xf numFmtId="0" fontId="2" fillId="0" borderId="0" xfId="0" applyFont="1" applyFill="1" applyBorder="1"/>
    <xf numFmtId="0" fontId="3" fillId="0" borderId="19" xfId="0" applyFont="1" applyFill="1" applyBorder="1"/>
    <xf numFmtId="0" fontId="3" fillId="4" borderId="23" xfId="0" applyFont="1" applyFill="1" applyBorder="1" applyAlignment="1"/>
    <xf numFmtId="0" fontId="3" fillId="4" borderId="24" xfId="0" applyFont="1" applyFill="1" applyBorder="1" applyAlignment="1"/>
    <xf numFmtId="0" fontId="3" fillId="4" borderId="25" xfId="0" applyFont="1" applyFill="1" applyBorder="1" applyAlignment="1"/>
    <xf numFmtId="0" fontId="3" fillId="4" borderId="19" xfId="0" applyFont="1" applyFill="1" applyBorder="1"/>
    <xf numFmtId="0" fontId="3" fillId="4" borderId="18" xfId="0" applyFont="1" applyFill="1" applyBorder="1"/>
    <xf numFmtId="0" fontId="7" fillId="0" borderId="15" xfId="0" applyFont="1" applyBorder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3" fillId="7" borderId="23" xfId="0" applyFont="1" applyFill="1" applyBorder="1" applyAlignment="1"/>
    <xf numFmtId="0" fontId="3" fillId="7" borderId="24" xfId="0" applyFont="1" applyFill="1" applyBorder="1" applyAlignment="1"/>
    <xf numFmtId="0" fontId="3" fillId="7" borderId="25" xfId="0" applyFont="1" applyFill="1" applyBorder="1" applyAlignment="1"/>
    <xf numFmtId="0" fontId="3" fillId="4" borderId="26" xfId="0" applyFont="1" applyFill="1" applyBorder="1"/>
    <xf numFmtId="0" fontId="3" fillId="8" borderId="1" xfId="0" applyFont="1" applyFill="1" applyBorder="1"/>
    <xf numFmtId="0" fontId="3" fillId="0" borderId="0" xfId="0" applyFont="1" applyFill="1" applyBorder="1"/>
    <xf numFmtId="0" fontId="7" fillId="0" borderId="27" xfId="0" applyFont="1" applyBorder="1"/>
    <xf numFmtId="0" fontId="3" fillId="0" borderId="28" xfId="0" applyFont="1" applyFill="1" applyBorder="1"/>
    <xf numFmtId="0" fontId="3" fillId="0" borderId="7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31" xfId="0" applyFont="1" applyFill="1" applyBorder="1"/>
    <xf numFmtId="0" fontId="5" fillId="5" borderId="32" xfId="0" applyFont="1" applyFill="1" applyBorder="1" applyAlignment="1">
      <alignment horizontal="right"/>
    </xf>
    <xf numFmtId="0" fontId="5" fillId="5" borderId="33" xfId="0" applyFont="1" applyFill="1" applyBorder="1" applyAlignment="1">
      <alignment horizontal="right"/>
    </xf>
    <xf numFmtId="164" fontId="5" fillId="5" borderId="32" xfId="1" applyNumberFormat="1" applyFont="1" applyFill="1" applyBorder="1" applyAlignment="1">
      <alignment horizontal="right"/>
    </xf>
    <xf numFmtId="0" fontId="3" fillId="0" borderId="19" xfId="0" applyFont="1" applyBorder="1"/>
    <xf numFmtId="0" fontId="3" fillId="0" borderId="1" xfId="0" applyFont="1" applyBorder="1"/>
    <xf numFmtId="0" fontId="5" fillId="5" borderId="34" xfId="0" applyFont="1" applyFill="1" applyBorder="1" applyAlignment="1">
      <alignment horizontal="right"/>
    </xf>
    <xf numFmtId="0" fontId="5" fillId="5" borderId="3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5" borderId="3" xfId="0" applyFont="1" applyFill="1" applyBorder="1" applyAlignment="1"/>
    <xf numFmtId="0" fontId="5" fillId="5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/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107526</xdr:colOff>
      <xdr:row>1</xdr:row>
      <xdr:rowOff>60960</xdr:rowOff>
    </xdr:from>
    <xdr:to>
      <xdr:col>3</xdr:col>
      <xdr:colOff>636302</xdr:colOff>
      <xdr:row>4</xdr:row>
      <xdr:rowOff>105760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166" y="236220"/>
          <a:ext cx="1206956" cy="63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1"/>
  <sheetViews>
    <sheetView tabSelected="1" workbookViewId="0">
      <pane xSplit="7" ySplit="8" topLeftCell="H66" activePane="bottomRight" state="frozen"/>
      <selection pane="topRight" activeCell="H1" sqref="H1"/>
      <selection pane="bottomLeft" activeCell="A9" sqref="A9"/>
      <selection pane="bottomRight" activeCell="J74" sqref="J74"/>
    </sheetView>
  </sheetViews>
  <sheetFormatPr defaultColWidth="8.88671875" defaultRowHeight="13.8" x14ac:dyDescent="0.25"/>
  <cols>
    <col min="1" max="1" width="3.77734375" style="1" customWidth="1"/>
    <col min="2" max="2" width="4.21875" style="7" customWidth="1"/>
    <col min="3" max="3" width="9.88671875" style="7" customWidth="1"/>
    <col min="4" max="4" width="11.77734375" style="7" customWidth="1"/>
    <col min="5" max="5" width="11.44140625" style="7" customWidth="1"/>
    <col min="6" max="6" width="24.109375" style="54" customWidth="1"/>
    <col min="7" max="7" width="5.33203125" style="54" customWidth="1"/>
    <col min="8" max="8" width="15.21875" style="54" customWidth="1"/>
    <col min="9" max="9" width="10.44140625" style="7" bestFit="1" customWidth="1"/>
    <col min="10" max="12" width="11.33203125" style="7" bestFit="1" customWidth="1"/>
    <col min="13" max="13" width="8.88671875" style="7" customWidth="1"/>
    <col min="14" max="14" width="10.44140625" style="7" customWidth="1"/>
    <col min="15" max="15" width="11.5546875" style="7" customWidth="1"/>
    <col min="16" max="16" width="13.5546875" style="7" customWidth="1"/>
    <col min="17" max="17" width="12.44140625" style="7" customWidth="1"/>
    <col min="18" max="18" width="11" style="7" customWidth="1"/>
    <col min="19" max="21" width="8.88671875" style="7" customWidth="1"/>
    <col min="22" max="22" width="13.21875" style="7" customWidth="1"/>
    <col min="23" max="24" width="11.33203125" style="1" bestFit="1" customWidth="1"/>
    <col min="25" max="25" width="10.44140625" style="1" bestFit="1" customWidth="1"/>
    <col min="26" max="41" width="8.88671875" style="1"/>
    <col min="42" max="16384" width="8.88671875" style="7"/>
  </cols>
  <sheetData>
    <row r="1" spans="2:25" s="1" customFormat="1" x14ac:dyDescent="0.25">
      <c r="F1" s="2"/>
      <c r="G1" s="2"/>
      <c r="H1" s="2"/>
    </row>
    <row r="2" spans="2:25" s="1" customFormat="1" ht="14.4" customHeight="1" x14ac:dyDescent="0.25">
      <c r="E2" s="71" t="s">
        <v>2</v>
      </c>
      <c r="F2" s="71"/>
      <c r="G2" s="71"/>
      <c r="H2" s="2"/>
      <c r="J2" s="3"/>
      <c r="K2" s="74" t="s">
        <v>0</v>
      </c>
    </row>
    <row r="3" spans="2:25" s="1" customFormat="1" ht="19.8" customHeight="1" x14ac:dyDescent="0.25">
      <c r="E3" s="71"/>
      <c r="F3" s="71"/>
      <c r="G3" s="71"/>
      <c r="H3" s="2"/>
      <c r="J3" s="4"/>
      <c r="K3" s="74" t="s">
        <v>1</v>
      </c>
    </row>
    <row r="4" spans="2:25" s="1" customFormat="1" ht="12" customHeight="1" x14ac:dyDescent="0.25">
      <c r="E4" s="71"/>
      <c r="F4" s="71"/>
      <c r="G4" s="71"/>
      <c r="H4" s="2"/>
      <c r="J4" s="75" t="s">
        <v>3</v>
      </c>
      <c r="K4" s="74" t="s">
        <v>4</v>
      </c>
    </row>
    <row r="5" spans="2:25" s="1" customFormat="1" ht="20.7" customHeight="1" x14ac:dyDescent="0.25">
      <c r="E5" s="71"/>
      <c r="F5" s="71"/>
      <c r="G5" s="71"/>
      <c r="H5" s="2"/>
      <c r="J5" s="72" t="s">
        <v>5</v>
      </c>
      <c r="K5" s="72"/>
      <c r="L5" s="72"/>
      <c r="M5" s="72"/>
      <c r="N5" s="72"/>
      <c r="O5" s="72"/>
      <c r="P5" s="72"/>
      <c r="Q5" s="5"/>
      <c r="R5" s="5"/>
      <c r="S5" s="5"/>
      <c r="T5" s="5"/>
    </row>
    <row r="6" spans="2:25" s="1" customFormat="1" ht="14.7" customHeight="1" thickBot="1" x14ac:dyDescent="0.3">
      <c r="G6" s="2"/>
      <c r="H6" s="2"/>
      <c r="J6" s="73"/>
      <c r="K6" s="73"/>
      <c r="L6" s="73"/>
      <c r="M6" s="73"/>
      <c r="N6" s="73"/>
      <c r="O6" s="73"/>
      <c r="P6" s="73"/>
      <c r="Q6" s="6"/>
      <c r="R6" s="6"/>
      <c r="S6" s="6"/>
      <c r="T6" s="6"/>
    </row>
    <row r="7" spans="2:25" ht="14.7" customHeight="1" thickBot="1" x14ac:dyDescent="0.3">
      <c r="B7" s="55" t="s">
        <v>6</v>
      </c>
      <c r="C7" s="56"/>
      <c r="D7" s="56"/>
      <c r="E7" s="56"/>
      <c r="F7" s="56"/>
      <c r="G7" s="56"/>
      <c r="H7" s="57"/>
      <c r="I7" s="55" t="s">
        <v>7</v>
      </c>
      <c r="J7" s="56"/>
      <c r="K7" s="56"/>
      <c r="L7" s="57"/>
      <c r="M7" s="55" t="s">
        <v>8</v>
      </c>
      <c r="N7" s="56"/>
      <c r="O7" s="56"/>
      <c r="P7" s="56"/>
      <c r="Q7" s="56"/>
      <c r="R7" s="57"/>
      <c r="S7" s="55" t="s">
        <v>9</v>
      </c>
      <c r="T7" s="56"/>
      <c r="U7" s="56"/>
      <c r="V7" s="57"/>
      <c r="W7" s="55" t="s">
        <v>10</v>
      </c>
      <c r="X7" s="56"/>
      <c r="Y7" s="56"/>
    </row>
    <row r="8" spans="2:25" ht="27" customHeight="1" thickBot="1" x14ac:dyDescent="0.3">
      <c r="B8" s="8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9" t="s">
        <v>26</v>
      </c>
      <c r="R8" s="9" t="s">
        <v>27</v>
      </c>
      <c r="S8" s="9" t="s">
        <v>28</v>
      </c>
      <c r="T8" s="9" t="s">
        <v>29</v>
      </c>
      <c r="U8" s="9" t="s">
        <v>30</v>
      </c>
      <c r="V8" s="10" t="s">
        <v>31</v>
      </c>
      <c r="W8" s="9" t="s">
        <v>32</v>
      </c>
      <c r="X8" s="9" t="s">
        <v>33</v>
      </c>
      <c r="Y8" s="9" t="s">
        <v>34</v>
      </c>
    </row>
    <row r="9" spans="2:25" x14ac:dyDescent="0.25">
      <c r="B9" s="61">
        <v>1</v>
      </c>
      <c r="C9" s="11" t="s">
        <v>35</v>
      </c>
      <c r="D9" s="12" t="s">
        <v>36</v>
      </c>
      <c r="E9" s="12" t="s">
        <v>37</v>
      </c>
      <c r="F9" s="63" t="s">
        <v>38</v>
      </c>
      <c r="G9" s="18" t="s">
        <v>39</v>
      </c>
      <c r="H9" s="12" t="s">
        <v>40</v>
      </c>
      <c r="I9" s="12">
        <v>58</v>
      </c>
      <c r="J9" s="12">
        <v>240</v>
      </c>
      <c r="K9" s="12">
        <v>144</v>
      </c>
      <c r="L9" s="12">
        <v>96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120</v>
      </c>
      <c r="T9" s="12">
        <v>50</v>
      </c>
      <c r="U9" s="12">
        <v>0</v>
      </c>
      <c r="V9" s="13">
        <v>0</v>
      </c>
      <c r="W9" s="14">
        <v>129.60000000000002</v>
      </c>
      <c r="X9" s="15">
        <v>100.8</v>
      </c>
      <c r="Y9" s="16">
        <v>9.6</v>
      </c>
    </row>
    <row r="10" spans="2:25" x14ac:dyDescent="0.25">
      <c r="B10" s="62"/>
      <c r="C10" s="17" t="s">
        <v>35</v>
      </c>
      <c r="D10" s="18" t="s">
        <v>36</v>
      </c>
      <c r="E10" s="18" t="s">
        <v>37</v>
      </c>
      <c r="F10" s="64"/>
      <c r="G10" s="18" t="s">
        <v>41</v>
      </c>
      <c r="H10" s="18" t="s">
        <v>42</v>
      </c>
      <c r="I10" s="18">
        <v>190</v>
      </c>
      <c r="J10" s="18">
        <v>761</v>
      </c>
      <c r="K10" s="18">
        <v>456</v>
      </c>
      <c r="L10" s="18">
        <v>305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203</v>
      </c>
      <c r="T10" s="18">
        <v>0</v>
      </c>
      <c r="U10" s="18">
        <v>0</v>
      </c>
      <c r="V10" s="19">
        <v>0</v>
      </c>
      <c r="W10" s="20">
        <v>410.94000000000005</v>
      </c>
      <c r="X10" s="21">
        <v>319.62</v>
      </c>
      <c r="Y10" s="22">
        <v>30.44</v>
      </c>
    </row>
    <row r="11" spans="2:25" x14ac:dyDescent="0.25">
      <c r="B11" s="62"/>
      <c r="C11" s="17" t="s">
        <v>35</v>
      </c>
      <c r="D11" s="18" t="s">
        <v>36</v>
      </c>
      <c r="E11" s="18" t="s">
        <v>37</v>
      </c>
      <c r="F11" s="64"/>
      <c r="G11" s="18" t="s">
        <v>43</v>
      </c>
      <c r="H11" s="18" t="s">
        <v>44</v>
      </c>
      <c r="I11" s="18">
        <v>74</v>
      </c>
      <c r="J11" s="18">
        <v>280</v>
      </c>
      <c r="K11" s="18">
        <v>168</v>
      </c>
      <c r="L11" s="18">
        <v>112</v>
      </c>
      <c r="M11" s="18">
        <v>4</v>
      </c>
      <c r="N11" s="18">
        <v>18</v>
      </c>
      <c r="O11" s="18">
        <v>0</v>
      </c>
      <c r="P11" s="18">
        <v>0</v>
      </c>
      <c r="Q11" s="18">
        <v>0</v>
      </c>
      <c r="R11" s="18">
        <v>0</v>
      </c>
      <c r="S11" s="18">
        <v>80</v>
      </c>
      <c r="T11" s="18">
        <v>0</v>
      </c>
      <c r="U11" s="18">
        <v>0</v>
      </c>
      <c r="V11" s="19">
        <v>99</v>
      </c>
      <c r="W11" s="20">
        <v>151.20000000000002</v>
      </c>
      <c r="X11" s="21">
        <v>117.6</v>
      </c>
      <c r="Y11" s="22">
        <v>11.200000000000001</v>
      </c>
    </row>
    <row r="12" spans="2:25" x14ac:dyDescent="0.25">
      <c r="B12" s="62"/>
      <c r="C12" s="17" t="s">
        <v>35</v>
      </c>
      <c r="D12" s="18" t="s">
        <v>36</v>
      </c>
      <c r="E12" s="18" t="s">
        <v>37</v>
      </c>
      <c r="F12" s="64"/>
      <c r="G12" s="18" t="s">
        <v>45</v>
      </c>
      <c r="H12" s="18" t="s">
        <v>46</v>
      </c>
      <c r="I12" s="18">
        <v>89</v>
      </c>
      <c r="J12" s="18">
        <v>365</v>
      </c>
      <c r="K12" s="18">
        <v>219</v>
      </c>
      <c r="L12" s="18">
        <v>146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120</v>
      </c>
      <c r="T12" s="18">
        <v>0</v>
      </c>
      <c r="U12" s="18">
        <v>0</v>
      </c>
      <c r="V12" s="19">
        <v>0</v>
      </c>
      <c r="W12" s="20">
        <v>197.10000000000002</v>
      </c>
      <c r="X12" s="21">
        <v>153.29999999999998</v>
      </c>
      <c r="Y12" s="22">
        <v>14.6</v>
      </c>
    </row>
    <row r="13" spans="2:25" x14ac:dyDescent="0.25">
      <c r="B13" s="62"/>
      <c r="C13" s="17" t="s">
        <v>35</v>
      </c>
      <c r="D13" s="18" t="s">
        <v>36</v>
      </c>
      <c r="E13" s="18" t="s">
        <v>37</v>
      </c>
      <c r="F13" s="64"/>
      <c r="G13" s="18" t="s">
        <v>47</v>
      </c>
      <c r="H13" s="18" t="s">
        <v>48</v>
      </c>
      <c r="I13" s="18">
        <v>105</v>
      </c>
      <c r="J13" s="18">
        <v>471</v>
      </c>
      <c r="K13" s="18">
        <v>282</v>
      </c>
      <c r="L13" s="18">
        <v>189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180</v>
      </c>
      <c r="T13" s="18">
        <v>0</v>
      </c>
      <c r="U13" s="18">
        <v>0</v>
      </c>
      <c r="V13" s="19">
        <v>0</v>
      </c>
      <c r="W13" s="20">
        <v>254.34</v>
      </c>
      <c r="X13" s="21">
        <v>197.82</v>
      </c>
      <c r="Y13" s="22">
        <v>18.84</v>
      </c>
    </row>
    <row r="14" spans="2:25" x14ac:dyDescent="0.25">
      <c r="B14" s="62"/>
      <c r="C14" s="17" t="s">
        <v>35</v>
      </c>
      <c r="D14" s="18" t="s">
        <v>36</v>
      </c>
      <c r="E14" s="18" t="s">
        <v>37</v>
      </c>
      <c r="F14" s="64"/>
      <c r="G14" s="18" t="s">
        <v>49</v>
      </c>
      <c r="H14" s="18" t="s">
        <v>50</v>
      </c>
      <c r="I14" s="18">
        <v>194</v>
      </c>
      <c r="J14" s="18">
        <v>950</v>
      </c>
      <c r="K14" s="18">
        <v>570</v>
      </c>
      <c r="L14" s="18">
        <v>380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180</v>
      </c>
      <c r="T14" s="18">
        <v>50</v>
      </c>
      <c r="U14" s="18">
        <v>30</v>
      </c>
      <c r="V14" s="19">
        <v>0</v>
      </c>
      <c r="W14" s="20">
        <v>513</v>
      </c>
      <c r="X14" s="21">
        <v>399</v>
      </c>
      <c r="Y14" s="22">
        <v>38</v>
      </c>
    </row>
    <row r="15" spans="2:25" x14ac:dyDescent="0.25">
      <c r="B15" s="62"/>
      <c r="C15" s="17" t="s">
        <v>35</v>
      </c>
      <c r="D15" s="18" t="s">
        <v>36</v>
      </c>
      <c r="E15" s="18" t="s">
        <v>37</v>
      </c>
      <c r="F15" s="64"/>
      <c r="G15" s="18" t="s">
        <v>51</v>
      </c>
      <c r="H15" s="18" t="s">
        <v>52</v>
      </c>
      <c r="I15" s="18">
        <v>170</v>
      </c>
      <c r="J15" s="18">
        <v>720</v>
      </c>
      <c r="K15" s="18">
        <v>432</v>
      </c>
      <c r="L15" s="18">
        <v>288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237</v>
      </c>
      <c r="T15" s="18">
        <v>0</v>
      </c>
      <c r="U15" s="18">
        <v>0</v>
      </c>
      <c r="V15" s="19">
        <v>0</v>
      </c>
      <c r="W15" s="20">
        <v>388.8</v>
      </c>
      <c r="X15" s="21">
        <v>302.39999999999998</v>
      </c>
      <c r="Y15" s="22">
        <v>28.8</v>
      </c>
    </row>
    <row r="16" spans="2:25" x14ac:dyDescent="0.25">
      <c r="B16" s="62"/>
      <c r="C16" s="17" t="s">
        <v>35</v>
      </c>
      <c r="D16" s="18" t="s">
        <v>36</v>
      </c>
      <c r="E16" s="18" t="s">
        <v>37</v>
      </c>
      <c r="F16" s="64"/>
      <c r="G16" s="18" t="s">
        <v>53</v>
      </c>
      <c r="H16" s="18" t="s">
        <v>54</v>
      </c>
      <c r="I16" s="18">
        <v>57</v>
      </c>
      <c r="J16" s="18">
        <v>260</v>
      </c>
      <c r="K16" s="18">
        <v>156</v>
      </c>
      <c r="L16" s="18">
        <v>104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100</v>
      </c>
      <c r="T16" s="18">
        <v>243</v>
      </c>
      <c r="U16" s="18">
        <v>11</v>
      </c>
      <c r="V16" s="19">
        <v>0</v>
      </c>
      <c r="W16" s="20">
        <v>140.4</v>
      </c>
      <c r="X16" s="21">
        <v>109.2</v>
      </c>
      <c r="Y16" s="22">
        <v>10.4</v>
      </c>
    </row>
    <row r="17" spans="2:25" x14ac:dyDescent="0.25">
      <c r="B17" s="62"/>
      <c r="C17" s="17" t="s">
        <v>35</v>
      </c>
      <c r="D17" s="18" t="s">
        <v>36</v>
      </c>
      <c r="E17" s="18" t="s">
        <v>37</v>
      </c>
      <c r="F17" s="64"/>
      <c r="G17" s="18" t="s">
        <v>55</v>
      </c>
      <c r="H17" s="18" t="s">
        <v>56</v>
      </c>
      <c r="I17" s="18">
        <v>50</v>
      </c>
      <c r="J17" s="18">
        <v>220</v>
      </c>
      <c r="K17" s="18">
        <v>132</v>
      </c>
      <c r="L17" s="18">
        <v>88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112</v>
      </c>
      <c r="T17" s="18">
        <v>180</v>
      </c>
      <c r="U17" s="18">
        <v>0</v>
      </c>
      <c r="V17" s="19">
        <v>0</v>
      </c>
      <c r="W17" s="20">
        <v>118.80000000000001</v>
      </c>
      <c r="X17" s="21">
        <v>92.399999999999991</v>
      </c>
      <c r="Y17" s="22">
        <v>8.8000000000000007</v>
      </c>
    </row>
    <row r="18" spans="2:25" x14ac:dyDescent="0.25">
      <c r="B18" s="62"/>
      <c r="C18" s="17" t="s">
        <v>35</v>
      </c>
      <c r="D18" s="18" t="s">
        <v>36</v>
      </c>
      <c r="E18" s="18" t="s">
        <v>37</v>
      </c>
      <c r="F18" s="64"/>
      <c r="G18" s="18" t="s">
        <v>57</v>
      </c>
      <c r="H18" s="18" t="s">
        <v>58</v>
      </c>
      <c r="I18" s="18">
        <v>100</v>
      </c>
      <c r="J18" s="18">
        <v>398</v>
      </c>
      <c r="K18" s="18">
        <v>238</v>
      </c>
      <c r="L18" s="18">
        <v>160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86</v>
      </c>
      <c r="T18" s="18">
        <v>125</v>
      </c>
      <c r="U18" s="18">
        <v>0</v>
      </c>
      <c r="V18" s="19">
        <v>0</v>
      </c>
      <c r="W18" s="20">
        <v>214.92000000000002</v>
      </c>
      <c r="X18" s="21">
        <v>167.16</v>
      </c>
      <c r="Y18" s="22">
        <v>15.92</v>
      </c>
    </row>
    <row r="19" spans="2:25" x14ac:dyDescent="0.25">
      <c r="B19" s="62"/>
      <c r="C19" s="17" t="s">
        <v>35</v>
      </c>
      <c r="D19" s="18" t="s">
        <v>36</v>
      </c>
      <c r="E19" s="18" t="s">
        <v>37</v>
      </c>
      <c r="F19" s="64"/>
      <c r="G19" s="18" t="s">
        <v>59</v>
      </c>
      <c r="H19" s="18" t="s">
        <v>60</v>
      </c>
      <c r="I19" s="18">
        <v>46</v>
      </c>
      <c r="J19" s="18">
        <v>181</v>
      </c>
      <c r="K19" s="18">
        <v>108</v>
      </c>
      <c r="L19" s="18">
        <v>73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100</v>
      </c>
      <c r="T19" s="18">
        <v>160</v>
      </c>
      <c r="U19" s="18">
        <v>10</v>
      </c>
      <c r="V19" s="19">
        <v>0</v>
      </c>
      <c r="W19" s="20">
        <v>97.740000000000009</v>
      </c>
      <c r="X19" s="21">
        <v>76.02</v>
      </c>
      <c r="Y19" s="22">
        <v>7.24</v>
      </c>
    </row>
    <row r="20" spans="2:25" x14ac:dyDescent="0.25">
      <c r="B20" s="62"/>
      <c r="C20" s="17" t="s">
        <v>35</v>
      </c>
      <c r="D20" s="18" t="s">
        <v>36</v>
      </c>
      <c r="E20" s="18" t="s">
        <v>37</v>
      </c>
      <c r="F20" s="64"/>
      <c r="G20" s="18" t="s">
        <v>61</v>
      </c>
      <c r="H20" s="18" t="s">
        <v>62</v>
      </c>
      <c r="I20" s="18">
        <v>220</v>
      </c>
      <c r="J20" s="18">
        <v>1001</v>
      </c>
      <c r="K20" s="18">
        <v>600</v>
      </c>
      <c r="L20" s="18">
        <v>401</v>
      </c>
      <c r="M20" s="18">
        <v>1</v>
      </c>
      <c r="N20" s="18">
        <v>6</v>
      </c>
      <c r="O20" s="18">
        <v>0</v>
      </c>
      <c r="P20" s="18">
        <v>0</v>
      </c>
      <c r="Q20" s="18">
        <v>0</v>
      </c>
      <c r="R20" s="18">
        <v>0</v>
      </c>
      <c r="S20" s="18">
        <v>180</v>
      </c>
      <c r="T20" s="18">
        <v>0</v>
      </c>
      <c r="U20" s="18">
        <v>0</v>
      </c>
      <c r="V20" s="19">
        <v>2</v>
      </c>
      <c r="W20" s="20">
        <v>540.54000000000008</v>
      </c>
      <c r="X20" s="21">
        <v>420.41999999999996</v>
      </c>
      <c r="Y20" s="22">
        <v>40.04</v>
      </c>
    </row>
    <row r="21" spans="2:25" x14ac:dyDescent="0.25">
      <c r="B21" s="62"/>
      <c r="C21" s="17" t="s">
        <v>35</v>
      </c>
      <c r="D21" s="18" t="s">
        <v>36</v>
      </c>
      <c r="E21" s="18" t="s">
        <v>37</v>
      </c>
      <c r="F21" s="64"/>
      <c r="G21" s="18" t="s">
        <v>63</v>
      </c>
      <c r="H21" s="18" t="s">
        <v>64</v>
      </c>
      <c r="I21" s="18">
        <v>108</v>
      </c>
      <c r="J21" s="18">
        <v>475</v>
      </c>
      <c r="K21" s="18">
        <v>285</v>
      </c>
      <c r="L21" s="18">
        <v>190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126</v>
      </c>
      <c r="T21" s="18">
        <v>110</v>
      </c>
      <c r="U21" s="18">
        <v>2</v>
      </c>
      <c r="V21" s="19">
        <v>0</v>
      </c>
      <c r="W21" s="20">
        <v>256.5</v>
      </c>
      <c r="X21" s="21">
        <v>199.5</v>
      </c>
      <c r="Y21" s="22">
        <v>19</v>
      </c>
    </row>
    <row r="22" spans="2:25" x14ac:dyDescent="0.25">
      <c r="B22" s="62"/>
      <c r="C22" s="17" t="s">
        <v>35</v>
      </c>
      <c r="D22" s="18" t="s">
        <v>36</v>
      </c>
      <c r="E22" s="18" t="s">
        <v>37</v>
      </c>
      <c r="F22" s="64"/>
      <c r="G22" s="18" t="s">
        <v>65</v>
      </c>
      <c r="H22" s="18" t="s">
        <v>66</v>
      </c>
      <c r="I22" s="18">
        <v>122</v>
      </c>
      <c r="J22" s="18">
        <v>584</v>
      </c>
      <c r="K22" s="18">
        <v>350</v>
      </c>
      <c r="L22" s="18">
        <v>234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163</v>
      </c>
      <c r="T22" s="18">
        <v>45</v>
      </c>
      <c r="U22" s="18">
        <v>0</v>
      </c>
      <c r="V22" s="19">
        <v>35</v>
      </c>
      <c r="W22" s="20">
        <v>315.36</v>
      </c>
      <c r="X22" s="21">
        <v>245.28</v>
      </c>
      <c r="Y22" s="22">
        <v>23.36</v>
      </c>
    </row>
    <row r="23" spans="2:25" x14ac:dyDescent="0.25">
      <c r="B23" s="62"/>
      <c r="C23" s="17" t="s">
        <v>35</v>
      </c>
      <c r="D23" s="18" t="s">
        <v>36</v>
      </c>
      <c r="E23" s="18" t="s">
        <v>37</v>
      </c>
      <c r="F23" s="64"/>
      <c r="G23" s="18" t="s">
        <v>67</v>
      </c>
      <c r="H23" s="18" t="s">
        <v>68</v>
      </c>
      <c r="I23" s="18">
        <v>80</v>
      </c>
      <c r="J23" s="18">
        <v>354</v>
      </c>
      <c r="K23" s="18">
        <v>212</v>
      </c>
      <c r="L23" s="18">
        <v>142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90</v>
      </c>
      <c r="T23" s="18">
        <v>95</v>
      </c>
      <c r="U23" s="18">
        <v>0</v>
      </c>
      <c r="V23" s="19">
        <v>0</v>
      </c>
      <c r="W23" s="20">
        <v>191.16000000000003</v>
      </c>
      <c r="X23" s="21">
        <v>148.68</v>
      </c>
      <c r="Y23" s="22">
        <v>14.16</v>
      </c>
    </row>
    <row r="24" spans="2:25" x14ac:dyDescent="0.25">
      <c r="B24" s="62"/>
      <c r="C24" s="17" t="s">
        <v>35</v>
      </c>
      <c r="D24" s="18" t="s">
        <v>36</v>
      </c>
      <c r="E24" s="18" t="s">
        <v>37</v>
      </c>
      <c r="F24" s="64"/>
      <c r="G24" s="18" t="s">
        <v>69</v>
      </c>
      <c r="H24" s="18" t="s">
        <v>70</v>
      </c>
      <c r="I24" s="18">
        <v>160</v>
      </c>
      <c r="J24" s="18">
        <v>710</v>
      </c>
      <c r="K24" s="18">
        <v>426</v>
      </c>
      <c r="L24" s="18">
        <v>284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125</v>
      </c>
      <c r="T24" s="18">
        <v>13</v>
      </c>
      <c r="U24" s="18">
        <v>0</v>
      </c>
      <c r="V24" s="19">
        <v>78</v>
      </c>
      <c r="W24" s="20">
        <v>383.40000000000003</v>
      </c>
      <c r="X24" s="21">
        <v>298.2</v>
      </c>
      <c r="Y24" s="22">
        <v>28.400000000000002</v>
      </c>
    </row>
    <row r="25" spans="2:25" x14ac:dyDescent="0.25">
      <c r="B25" s="62"/>
      <c r="C25" s="17" t="s">
        <v>35</v>
      </c>
      <c r="D25" s="18" t="s">
        <v>36</v>
      </c>
      <c r="E25" s="18" t="s">
        <v>37</v>
      </c>
      <c r="F25" s="64"/>
      <c r="G25" s="18" t="s">
        <v>71</v>
      </c>
      <c r="H25" s="18" t="s">
        <v>72</v>
      </c>
      <c r="I25" s="18">
        <v>262</v>
      </c>
      <c r="J25" s="18">
        <v>1007</v>
      </c>
      <c r="K25" s="18">
        <v>604</v>
      </c>
      <c r="L25" s="18">
        <v>403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200</v>
      </c>
      <c r="T25" s="18">
        <v>13</v>
      </c>
      <c r="U25" s="18">
        <v>0</v>
      </c>
      <c r="V25" s="19">
        <v>0</v>
      </c>
      <c r="W25" s="20">
        <v>543.78000000000009</v>
      </c>
      <c r="X25" s="21">
        <v>422.94</v>
      </c>
      <c r="Y25" s="22">
        <v>40.28</v>
      </c>
    </row>
    <row r="26" spans="2:25" x14ac:dyDescent="0.25">
      <c r="B26" s="62"/>
      <c r="C26" s="17" t="s">
        <v>35</v>
      </c>
      <c r="D26" s="18" t="s">
        <v>36</v>
      </c>
      <c r="E26" s="18" t="s">
        <v>37</v>
      </c>
      <c r="F26" s="64"/>
      <c r="G26" s="18" t="s">
        <v>73</v>
      </c>
      <c r="H26" s="18" t="s">
        <v>74</v>
      </c>
      <c r="I26" s="18">
        <v>153</v>
      </c>
      <c r="J26" s="18">
        <v>557</v>
      </c>
      <c r="K26" s="18">
        <v>333</v>
      </c>
      <c r="L26" s="18">
        <v>224</v>
      </c>
      <c r="M26" s="18">
        <v>2</v>
      </c>
      <c r="N26" s="18">
        <v>9</v>
      </c>
      <c r="O26" s="18">
        <v>0</v>
      </c>
      <c r="P26" s="18">
        <v>0</v>
      </c>
      <c r="Q26" s="18">
        <v>0</v>
      </c>
      <c r="R26" s="18">
        <v>0</v>
      </c>
      <c r="S26" s="18">
        <v>73</v>
      </c>
      <c r="T26" s="18">
        <v>0</v>
      </c>
      <c r="U26" s="18">
        <v>0</v>
      </c>
      <c r="V26" s="19">
        <v>60</v>
      </c>
      <c r="W26" s="20">
        <v>300.78000000000003</v>
      </c>
      <c r="X26" s="21">
        <v>233.94</v>
      </c>
      <c r="Y26" s="22">
        <v>22.28</v>
      </c>
    </row>
    <row r="27" spans="2:25" x14ac:dyDescent="0.25">
      <c r="B27" s="62"/>
      <c r="C27" s="17" t="s">
        <v>35</v>
      </c>
      <c r="D27" s="18" t="s">
        <v>36</v>
      </c>
      <c r="E27" s="18" t="s">
        <v>37</v>
      </c>
      <c r="F27" s="64"/>
      <c r="G27" s="18" t="s">
        <v>75</v>
      </c>
      <c r="H27" s="18" t="s">
        <v>76</v>
      </c>
      <c r="I27" s="18">
        <v>130</v>
      </c>
      <c r="J27" s="18">
        <v>533</v>
      </c>
      <c r="K27" s="18">
        <v>319</v>
      </c>
      <c r="L27" s="18">
        <v>214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163</v>
      </c>
      <c r="T27" s="18">
        <v>45</v>
      </c>
      <c r="U27" s="18">
        <v>0</v>
      </c>
      <c r="V27" s="19">
        <v>35</v>
      </c>
      <c r="W27" s="20">
        <v>287.82</v>
      </c>
      <c r="X27" s="21">
        <v>223.85999999999999</v>
      </c>
      <c r="Y27" s="22">
        <v>21.32</v>
      </c>
    </row>
    <row r="28" spans="2:25" x14ac:dyDescent="0.25">
      <c r="B28" s="62"/>
      <c r="C28" s="17" t="s">
        <v>35</v>
      </c>
      <c r="D28" s="18" t="s">
        <v>36</v>
      </c>
      <c r="E28" s="18" t="s">
        <v>37</v>
      </c>
      <c r="F28" s="64"/>
      <c r="G28" s="18" t="s">
        <v>77</v>
      </c>
      <c r="H28" s="18" t="s">
        <v>78</v>
      </c>
      <c r="I28" s="18">
        <v>77</v>
      </c>
      <c r="J28" s="18">
        <v>329</v>
      </c>
      <c r="K28" s="18">
        <v>197</v>
      </c>
      <c r="L28" s="18">
        <v>132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80</v>
      </c>
      <c r="T28" s="18">
        <v>100</v>
      </c>
      <c r="U28" s="18">
        <v>0</v>
      </c>
      <c r="V28" s="19">
        <v>0</v>
      </c>
      <c r="W28" s="20">
        <v>177.66000000000003</v>
      </c>
      <c r="X28" s="21">
        <v>138.18</v>
      </c>
      <c r="Y28" s="22">
        <v>13.16</v>
      </c>
    </row>
    <row r="29" spans="2:25" x14ac:dyDescent="0.25">
      <c r="B29" s="62"/>
      <c r="C29" s="17" t="s">
        <v>35</v>
      </c>
      <c r="D29" s="18" t="s">
        <v>36</v>
      </c>
      <c r="E29" s="18" t="s">
        <v>37</v>
      </c>
      <c r="F29" s="64"/>
      <c r="G29" s="18" t="s">
        <v>79</v>
      </c>
      <c r="H29" s="18" t="s">
        <v>80</v>
      </c>
      <c r="I29" s="18">
        <v>57</v>
      </c>
      <c r="J29" s="18">
        <v>247</v>
      </c>
      <c r="K29" s="18">
        <v>148</v>
      </c>
      <c r="L29" s="18">
        <v>109</v>
      </c>
      <c r="M29" s="18">
        <v>0</v>
      </c>
      <c r="N29" s="18">
        <v>0</v>
      </c>
      <c r="O29" s="18">
        <v>0</v>
      </c>
      <c r="P29" s="18">
        <v>0</v>
      </c>
      <c r="Q29" s="18">
        <v>1</v>
      </c>
      <c r="R29" s="18">
        <v>0</v>
      </c>
      <c r="S29" s="18">
        <v>80</v>
      </c>
      <c r="T29" s="18">
        <v>0</v>
      </c>
      <c r="U29" s="18">
        <v>0</v>
      </c>
      <c r="V29" s="19">
        <v>1</v>
      </c>
      <c r="W29" s="20">
        <v>133.38</v>
      </c>
      <c r="X29" s="21">
        <v>103.74</v>
      </c>
      <c r="Y29" s="22">
        <v>9.8800000000000008</v>
      </c>
    </row>
    <row r="30" spans="2:25" x14ac:dyDescent="0.25">
      <c r="B30" s="62"/>
      <c r="C30" s="17" t="s">
        <v>35</v>
      </c>
      <c r="D30" s="18" t="s">
        <v>36</v>
      </c>
      <c r="E30" s="18" t="s">
        <v>37</v>
      </c>
      <c r="F30" s="64"/>
      <c r="G30" s="18" t="s">
        <v>81</v>
      </c>
      <c r="H30" s="18" t="s">
        <v>82</v>
      </c>
      <c r="I30" s="18">
        <v>66</v>
      </c>
      <c r="J30" s="18">
        <v>320</v>
      </c>
      <c r="K30" s="18">
        <v>192</v>
      </c>
      <c r="L30" s="18">
        <v>128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87</v>
      </c>
      <c r="T30" s="18">
        <v>135</v>
      </c>
      <c r="U30" s="18">
        <v>0</v>
      </c>
      <c r="V30" s="19">
        <v>0</v>
      </c>
      <c r="W30" s="20">
        <v>172.8</v>
      </c>
      <c r="X30" s="21">
        <v>134.4</v>
      </c>
      <c r="Y30" s="22">
        <v>12.8</v>
      </c>
    </row>
    <row r="31" spans="2:25" x14ac:dyDescent="0.25">
      <c r="B31" s="62"/>
      <c r="C31" s="17" t="s">
        <v>35</v>
      </c>
      <c r="D31" s="18" t="s">
        <v>36</v>
      </c>
      <c r="E31" s="18" t="s">
        <v>37</v>
      </c>
      <c r="F31" s="64"/>
      <c r="G31" s="18" t="s">
        <v>83</v>
      </c>
      <c r="H31" s="18" t="s">
        <v>84</v>
      </c>
      <c r="I31" s="18">
        <v>453</v>
      </c>
      <c r="J31" s="18">
        <v>1910</v>
      </c>
      <c r="K31" s="18">
        <v>1146</v>
      </c>
      <c r="L31" s="18">
        <v>764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385</v>
      </c>
      <c r="T31" s="18">
        <v>0</v>
      </c>
      <c r="U31" s="18">
        <v>0</v>
      </c>
      <c r="V31" s="19">
        <v>0</v>
      </c>
      <c r="W31" s="20">
        <v>1031.4000000000001</v>
      </c>
      <c r="X31" s="21">
        <v>802.19999999999993</v>
      </c>
      <c r="Y31" s="22">
        <v>76.400000000000006</v>
      </c>
    </row>
    <row r="32" spans="2:25" x14ac:dyDescent="0.25">
      <c r="B32" s="62"/>
      <c r="C32" s="17" t="s">
        <v>35</v>
      </c>
      <c r="D32" s="18" t="s">
        <v>36</v>
      </c>
      <c r="E32" s="18" t="s">
        <v>37</v>
      </c>
      <c r="F32" s="64"/>
      <c r="G32" s="18" t="s">
        <v>85</v>
      </c>
      <c r="H32" s="18" t="s">
        <v>86</v>
      </c>
      <c r="I32" s="18">
        <v>59</v>
      </c>
      <c r="J32" s="18">
        <v>279</v>
      </c>
      <c r="K32" s="18">
        <v>167</v>
      </c>
      <c r="L32" s="18">
        <v>112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64</v>
      </c>
      <c r="T32" s="18">
        <v>64</v>
      </c>
      <c r="U32" s="18">
        <v>0</v>
      </c>
      <c r="V32" s="19">
        <v>66</v>
      </c>
      <c r="W32" s="20">
        <v>150.66</v>
      </c>
      <c r="X32" s="21">
        <v>117.17999999999999</v>
      </c>
      <c r="Y32" s="22">
        <v>11.16</v>
      </c>
    </row>
    <row r="33" spans="2:25" x14ac:dyDescent="0.25">
      <c r="B33" s="62"/>
      <c r="C33" s="17" t="s">
        <v>35</v>
      </c>
      <c r="D33" s="18" t="s">
        <v>36</v>
      </c>
      <c r="E33" s="18" t="s">
        <v>37</v>
      </c>
      <c r="F33" s="64"/>
      <c r="G33" s="18" t="s">
        <v>87</v>
      </c>
      <c r="H33" s="18" t="s">
        <v>88</v>
      </c>
      <c r="I33" s="18">
        <v>138</v>
      </c>
      <c r="J33" s="18">
        <v>481</v>
      </c>
      <c r="K33" s="18">
        <v>336</v>
      </c>
      <c r="L33" s="18">
        <v>145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130</v>
      </c>
      <c r="T33" s="18">
        <v>109</v>
      </c>
      <c r="U33" s="18">
        <v>0</v>
      </c>
      <c r="V33" s="19">
        <v>0</v>
      </c>
      <c r="W33" s="20">
        <v>259.74</v>
      </c>
      <c r="X33" s="21">
        <v>202.01999999999998</v>
      </c>
      <c r="Y33" s="22">
        <v>19.240000000000002</v>
      </c>
    </row>
    <row r="34" spans="2:25" x14ac:dyDescent="0.25">
      <c r="B34" s="62"/>
      <c r="C34" s="17" t="s">
        <v>35</v>
      </c>
      <c r="D34" s="18" t="s">
        <v>36</v>
      </c>
      <c r="E34" s="18" t="s">
        <v>37</v>
      </c>
      <c r="F34" s="64"/>
      <c r="G34" s="18" t="s">
        <v>89</v>
      </c>
      <c r="H34" s="18" t="s">
        <v>90</v>
      </c>
      <c r="I34" s="18">
        <v>66</v>
      </c>
      <c r="J34" s="18">
        <v>294</v>
      </c>
      <c r="K34" s="18">
        <v>176</v>
      </c>
      <c r="L34" s="18">
        <v>118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86</v>
      </c>
      <c r="T34" s="18">
        <v>177</v>
      </c>
      <c r="U34" s="18">
        <v>0</v>
      </c>
      <c r="V34" s="19">
        <v>0</v>
      </c>
      <c r="W34" s="20">
        <v>158.76000000000002</v>
      </c>
      <c r="X34" s="21">
        <v>123.47999999999999</v>
      </c>
      <c r="Y34" s="22">
        <v>11.76</v>
      </c>
    </row>
    <row r="35" spans="2:25" x14ac:dyDescent="0.25">
      <c r="B35" s="62"/>
      <c r="C35" s="17" t="s">
        <v>35</v>
      </c>
      <c r="D35" s="18" t="s">
        <v>36</v>
      </c>
      <c r="E35" s="18" t="s">
        <v>37</v>
      </c>
      <c r="F35" s="64"/>
      <c r="G35" s="18" t="s">
        <v>91</v>
      </c>
      <c r="H35" s="18" t="s">
        <v>92</v>
      </c>
      <c r="I35" s="18">
        <v>88</v>
      </c>
      <c r="J35" s="18">
        <v>351</v>
      </c>
      <c r="K35" s="18">
        <v>210</v>
      </c>
      <c r="L35" s="18">
        <v>141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77</v>
      </c>
      <c r="T35" s="18">
        <v>78</v>
      </c>
      <c r="U35" s="18">
        <v>5</v>
      </c>
      <c r="V35" s="19">
        <v>0</v>
      </c>
      <c r="W35" s="20">
        <v>189.54000000000002</v>
      </c>
      <c r="X35" s="21">
        <v>147.41999999999999</v>
      </c>
      <c r="Y35" s="22">
        <v>14.040000000000001</v>
      </c>
    </row>
    <row r="36" spans="2:25" x14ac:dyDescent="0.25">
      <c r="B36" s="62"/>
      <c r="C36" s="17" t="s">
        <v>35</v>
      </c>
      <c r="D36" s="18" t="s">
        <v>36</v>
      </c>
      <c r="E36" s="18" t="s">
        <v>37</v>
      </c>
      <c r="F36" s="64"/>
      <c r="G36" s="18" t="s">
        <v>93</v>
      </c>
      <c r="H36" s="18" t="s">
        <v>94</v>
      </c>
      <c r="I36" s="18">
        <v>67</v>
      </c>
      <c r="J36" s="18">
        <v>275</v>
      </c>
      <c r="K36" s="18">
        <v>164</v>
      </c>
      <c r="L36" s="18">
        <v>111</v>
      </c>
      <c r="M36" s="18">
        <v>2</v>
      </c>
      <c r="N36" s="18">
        <v>10</v>
      </c>
      <c r="O36" s="18">
        <v>0</v>
      </c>
      <c r="P36" s="18">
        <v>0</v>
      </c>
      <c r="Q36" s="18">
        <v>0</v>
      </c>
      <c r="R36" s="18">
        <v>0</v>
      </c>
      <c r="S36" s="18">
        <v>50</v>
      </c>
      <c r="T36" s="18">
        <v>0</v>
      </c>
      <c r="U36" s="18">
        <v>0</v>
      </c>
      <c r="V36" s="19">
        <v>0</v>
      </c>
      <c r="W36" s="20">
        <v>148.5</v>
      </c>
      <c r="X36" s="21">
        <v>115.5</v>
      </c>
      <c r="Y36" s="22">
        <v>11</v>
      </c>
    </row>
    <row r="37" spans="2:25" x14ac:dyDescent="0.25">
      <c r="B37" s="62"/>
      <c r="C37" s="17" t="s">
        <v>35</v>
      </c>
      <c r="D37" s="18" t="s">
        <v>36</v>
      </c>
      <c r="E37" s="18" t="s">
        <v>37</v>
      </c>
      <c r="F37" s="64"/>
      <c r="G37" s="18" t="s">
        <v>95</v>
      </c>
      <c r="H37" s="18" t="s">
        <v>96</v>
      </c>
      <c r="I37" s="18">
        <v>27</v>
      </c>
      <c r="J37" s="18">
        <v>105</v>
      </c>
      <c r="K37" s="18">
        <v>63</v>
      </c>
      <c r="L37" s="18">
        <v>42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100</v>
      </c>
      <c r="T37" s="18">
        <v>216</v>
      </c>
      <c r="U37" s="18">
        <v>0</v>
      </c>
      <c r="V37" s="19">
        <v>0</v>
      </c>
      <c r="W37" s="20">
        <v>56.7</v>
      </c>
      <c r="X37" s="21">
        <v>44.1</v>
      </c>
      <c r="Y37" s="22">
        <v>4.2</v>
      </c>
    </row>
    <row r="38" spans="2:25" x14ac:dyDescent="0.25">
      <c r="B38" s="62"/>
      <c r="C38" s="17" t="s">
        <v>35</v>
      </c>
      <c r="D38" s="18" t="s">
        <v>36</v>
      </c>
      <c r="E38" s="18" t="s">
        <v>37</v>
      </c>
      <c r="F38" s="64"/>
      <c r="G38" s="18" t="s">
        <v>97</v>
      </c>
      <c r="H38" s="18" t="s">
        <v>98</v>
      </c>
      <c r="I38" s="18">
        <v>29</v>
      </c>
      <c r="J38" s="18">
        <v>103</v>
      </c>
      <c r="K38" s="18">
        <v>61</v>
      </c>
      <c r="L38" s="18">
        <v>42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27</v>
      </c>
      <c r="T38" s="18">
        <v>120</v>
      </c>
      <c r="U38" s="18">
        <v>0</v>
      </c>
      <c r="V38" s="19">
        <v>0</v>
      </c>
      <c r="W38" s="20">
        <v>55.620000000000005</v>
      </c>
      <c r="X38" s="21">
        <v>43.26</v>
      </c>
      <c r="Y38" s="22">
        <v>4.12</v>
      </c>
    </row>
    <row r="39" spans="2:25" ht="14.4" thickBot="1" x14ac:dyDescent="0.3">
      <c r="B39" s="62"/>
      <c r="C39" s="17" t="s">
        <v>35</v>
      </c>
      <c r="D39" s="18" t="s">
        <v>36</v>
      </c>
      <c r="E39" s="18" t="s">
        <v>37</v>
      </c>
      <c r="F39" s="65"/>
      <c r="G39" s="18" t="s">
        <v>99</v>
      </c>
      <c r="H39" s="18" t="s">
        <v>100</v>
      </c>
      <c r="I39" s="18">
        <v>105</v>
      </c>
      <c r="J39" s="18">
        <v>478</v>
      </c>
      <c r="K39" s="18">
        <v>286</v>
      </c>
      <c r="L39" s="18">
        <v>192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144</v>
      </c>
      <c r="T39" s="18">
        <v>0</v>
      </c>
      <c r="U39" s="18">
        <v>0</v>
      </c>
      <c r="V39" s="19">
        <v>2</v>
      </c>
      <c r="W39" s="20">
        <v>258.12</v>
      </c>
      <c r="X39" s="21">
        <v>200.76</v>
      </c>
      <c r="Y39" s="22">
        <v>19.12</v>
      </c>
    </row>
    <row r="40" spans="2:25" ht="15" customHeight="1" thickBot="1" x14ac:dyDescent="0.3">
      <c r="B40" s="67"/>
      <c r="C40" s="67" t="s">
        <v>35</v>
      </c>
      <c r="D40" s="67" t="s">
        <v>36</v>
      </c>
      <c r="E40" s="67" t="s">
        <v>37</v>
      </c>
      <c r="F40" s="67" t="s">
        <v>339</v>
      </c>
      <c r="G40" s="67"/>
      <c r="H40" s="67"/>
      <c r="I40" s="67">
        <f>SUM(I9:I39)</f>
        <v>3600</v>
      </c>
      <c r="J40" s="67">
        <f t="shared" ref="J40:Q40" si="0">SUM(J9:J39)</f>
        <v>15239</v>
      </c>
      <c r="K40" s="67">
        <f t="shared" si="0"/>
        <v>9180</v>
      </c>
      <c r="L40" s="67">
        <f t="shared" si="0"/>
        <v>6069</v>
      </c>
      <c r="M40" s="67">
        <f t="shared" si="0"/>
        <v>9</v>
      </c>
      <c r="N40" s="67">
        <f t="shared" si="0"/>
        <v>43</v>
      </c>
      <c r="O40" s="67">
        <f t="shared" si="0"/>
        <v>0</v>
      </c>
      <c r="P40" s="67">
        <f t="shared" si="0"/>
        <v>0</v>
      </c>
      <c r="Q40" s="67">
        <f t="shared" si="0"/>
        <v>1</v>
      </c>
      <c r="R40" s="67">
        <f t="shared" ref="R40" si="1">SUM(R9:R39)</f>
        <v>0</v>
      </c>
      <c r="S40" s="67">
        <f t="shared" ref="S40" si="2">SUM(S9:S39)</f>
        <v>3948</v>
      </c>
      <c r="T40" s="67">
        <f t="shared" ref="T40" si="3">SUM(T9:T39)</f>
        <v>2128</v>
      </c>
      <c r="U40" s="67">
        <f t="shared" ref="U40" si="4">SUM(U9:U39)</f>
        <v>58</v>
      </c>
      <c r="V40" s="67">
        <f t="shared" ref="V40" si="5">SUM(V9:V39)</f>
        <v>378</v>
      </c>
      <c r="W40" s="67">
        <f t="shared" ref="W40" si="6">SUM(W9:W39)</f>
        <v>8229.06</v>
      </c>
      <c r="X40" s="67">
        <f t="shared" ref="X40" si="7">SUM(X9:X39)</f>
        <v>6400.380000000001</v>
      </c>
      <c r="Y40" s="67">
        <f t="shared" ref="Y40" si="8">SUM(Y9:Y39)</f>
        <v>609.56000000000006</v>
      </c>
    </row>
    <row r="41" spans="2:25" x14ac:dyDescent="0.25">
      <c r="B41" s="62">
        <v>2</v>
      </c>
      <c r="C41" s="17" t="s">
        <v>35</v>
      </c>
      <c r="D41" s="18" t="s">
        <v>36</v>
      </c>
      <c r="E41" s="18" t="s">
        <v>37</v>
      </c>
      <c r="F41" s="66" t="s">
        <v>101</v>
      </c>
      <c r="G41" s="18" t="s">
        <v>102</v>
      </c>
      <c r="H41" s="18" t="s">
        <v>103</v>
      </c>
      <c r="I41" s="18">
        <v>70</v>
      </c>
      <c r="J41" s="18">
        <v>385</v>
      </c>
      <c r="K41" s="18">
        <v>227</v>
      </c>
      <c r="L41" s="18">
        <v>158</v>
      </c>
      <c r="M41" s="18">
        <v>0</v>
      </c>
      <c r="N41" s="3"/>
      <c r="O41" s="18">
        <v>0</v>
      </c>
      <c r="P41" s="3"/>
      <c r="Q41" s="18">
        <v>69</v>
      </c>
      <c r="R41" s="3"/>
      <c r="S41" s="18"/>
      <c r="T41" s="18"/>
      <c r="U41" s="18"/>
      <c r="V41" s="19"/>
      <c r="W41" s="3"/>
      <c r="X41" s="3"/>
      <c r="Y41" s="23"/>
    </row>
    <row r="42" spans="2:25" x14ac:dyDescent="0.25">
      <c r="B42" s="62"/>
      <c r="C42" s="17" t="s">
        <v>35</v>
      </c>
      <c r="D42" s="18" t="s">
        <v>36</v>
      </c>
      <c r="E42" s="18" t="s">
        <v>37</v>
      </c>
      <c r="F42" s="64"/>
      <c r="G42" s="18" t="s">
        <v>104</v>
      </c>
      <c r="H42" s="18" t="s">
        <v>105</v>
      </c>
      <c r="I42" s="18">
        <v>97</v>
      </c>
      <c r="J42" s="18">
        <v>543</v>
      </c>
      <c r="K42" s="18">
        <v>314</v>
      </c>
      <c r="L42" s="18">
        <v>229</v>
      </c>
      <c r="M42" s="18">
        <v>0</v>
      </c>
      <c r="N42" s="3"/>
      <c r="O42" s="18">
        <v>0</v>
      </c>
      <c r="P42" s="3"/>
      <c r="Q42" s="18">
        <v>42</v>
      </c>
      <c r="R42" s="3"/>
      <c r="S42" s="18"/>
      <c r="T42" s="18"/>
      <c r="U42" s="18"/>
      <c r="V42" s="19"/>
      <c r="W42" s="3"/>
      <c r="X42" s="3"/>
      <c r="Y42" s="23"/>
    </row>
    <row r="43" spans="2:25" x14ac:dyDescent="0.25">
      <c r="B43" s="62"/>
      <c r="C43" s="17" t="s">
        <v>35</v>
      </c>
      <c r="D43" s="18" t="s">
        <v>36</v>
      </c>
      <c r="E43" s="18" t="s">
        <v>37</v>
      </c>
      <c r="F43" s="64"/>
      <c r="G43" s="18" t="s">
        <v>106</v>
      </c>
      <c r="H43" s="18" t="s">
        <v>107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3"/>
      <c r="O43" s="18">
        <v>0</v>
      </c>
      <c r="P43" s="3"/>
      <c r="Q43" s="18">
        <v>0</v>
      </c>
      <c r="R43" s="3"/>
      <c r="S43" s="18"/>
      <c r="T43" s="18"/>
      <c r="U43" s="18"/>
      <c r="V43" s="19"/>
      <c r="W43" s="3"/>
      <c r="X43" s="3"/>
      <c r="Y43" s="23"/>
    </row>
    <row r="44" spans="2:25" x14ac:dyDescent="0.25">
      <c r="B44" s="62"/>
      <c r="C44" s="17" t="s">
        <v>35</v>
      </c>
      <c r="D44" s="18" t="s">
        <v>36</v>
      </c>
      <c r="E44" s="18" t="s">
        <v>37</v>
      </c>
      <c r="F44" s="64"/>
      <c r="G44" s="18" t="s">
        <v>108</v>
      </c>
      <c r="H44" s="18" t="s">
        <v>109</v>
      </c>
      <c r="I44" s="18">
        <v>75</v>
      </c>
      <c r="J44" s="18">
        <v>397</v>
      </c>
      <c r="K44" s="18">
        <v>214</v>
      </c>
      <c r="L44" s="18">
        <v>183</v>
      </c>
      <c r="M44" s="18">
        <v>0</v>
      </c>
      <c r="N44" s="3"/>
      <c r="O44" s="18">
        <v>0</v>
      </c>
      <c r="P44" s="3"/>
      <c r="Q44" s="18">
        <v>20</v>
      </c>
      <c r="R44" s="3"/>
      <c r="S44" s="18"/>
      <c r="T44" s="18"/>
      <c r="U44" s="18"/>
      <c r="V44" s="19"/>
      <c r="W44" s="3"/>
      <c r="X44" s="3"/>
      <c r="Y44" s="23"/>
    </row>
    <row r="45" spans="2:25" x14ac:dyDescent="0.25">
      <c r="B45" s="62"/>
      <c r="C45" s="17" t="s">
        <v>35</v>
      </c>
      <c r="D45" s="18" t="s">
        <v>36</v>
      </c>
      <c r="E45" s="18" t="s">
        <v>37</v>
      </c>
      <c r="F45" s="64"/>
      <c r="G45" s="18" t="s">
        <v>110</v>
      </c>
      <c r="H45" s="18" t="s">
        <v>111</v>
      </c>
      <c r="I45" s="18">
        <v>101</v>
      </c>
      <c r="J45" s="18">
        <v>545</v>
      </c>
      <c r="K45" s="18">
        <v>305</v>
      </c>
      <c r="L45" s="18">
        <v>240</v>
      </c>
      <c r="M45" s="18">
        <v>0</v>
      </c>
      <c r="N45" s="3"/>
      <c r="O45" s="18">
        <v>0</v>
      </c>
      <c r="P45" s="3"/>
      <c r="Q45" s="18">
        <v>39</v>
      </c>
      <c r="R45" s="3"/>
      <c r="S45" s="18">
        <v>15</v>
      </c>
      <c r="T45" s="18">
        <v>15</v>
      </c>
      <c r="U45" s="18"/>
      <c r="V45" s="19"/>
      <c r="W45" s="3"/>
      <c r="X45" s="3"/>
      <c r="Y45" s="23"/>
    </row>
    <row r="46" spans="2:25" x14ac:dyDescent="0.25">
      <c r="B46" s="62"/>
      <c r="C46" s="17" t="s">
        <v>35</v>
      </c>
      <c r="D46" s="18" t="s">
        <v>36</v>
      </c>
      <c r="E46" s="18" t="s">
        <v>37</v>
      </c>
      <c r="F46" s="64"/>
      <c r="G46" s="18" t="s">
        <v>112</v>
      </c>
      <c r="H46" s="18" t="s">
        <v>112</v>
      </c>
      <c r="I46" s="18">
        <v>110</v>
      </c>
      <c r="J46" s="18">
        <v>616</v>
      </c>
      <c r="K46" s="18">
        <v>357</v>
      </c>
      <c r="L46" s="18">
        <v>259</v>
      </c>
      <c r="M46" s="18">
        <v>0</v>
      </c>
      <c r="N46" s="3"/>
      <c r="O46" s="18">
        <v>0</v>
      </c>
      <c r="P46" s="3"/>
      <c r="Q46" s="18">
        <v>79</v>
      </c>
      <c r="R46" s="3"/>
      <c r="S46" s="18"/>
      <c r="T46" s="18"/>
      <c r="U46" s="18"/>
      <c r="V46" s="19"/>
      <c r="W46" s="3"/>
      <c r="X46" s="3"/>
      <c r="Y46" s="23"/>
    </row>
    <row r="47" spans="2:25" x14ac:dyDescent="0.25">
      <c r="B47" s="62"/>
      <c r="C47" s="17" t="s">
        <v>35</v>
      </c>
      <c r="D47" s="18" t="s">
        <v>36</v>
      </c>
      <c r="E47" s="18" t="s">
        <v>37</v>
      </c>
      <c r="F47" s="64"/>
      <c r="G47" s="18" t="s">
        <v>113</v>
      </c>
      <c r="H47" s="18" t="s">
        <v>114</v>
      </c>
      <c r="I47" s="18">
        <v>25</v>
      </c>
      <c r="J47" s="18">
        <v>145</v>
      </c>
      <c r="K47" s="18">
        <v>87</v>
      </c>
      <c r="L47" s="18">
        <v>58</v>
      </c>
      <c r="M47" s="18">
        <v>0</v>
      </c>
      <c r="N47" s="3"/>
      <c r="O47" s="18">
        <v>0</v>
      </c>
      <c r="P47" s="3"/>
      <c r="Q47" s="18">
        <v>1</v>
      </c>
      <c r="R47" s="3"/>
      <c r="S47" s="18">
        <v>25</v>
      </c>
      <c r="T47" s="18">
        <v>25</v>
      </c>
      <c r="U47" s="18"/>
      <c r="V47" s="19"/>
      <c r="W47" s="3"/>
      <c r="X47" s="3"/>
      <c r="Y47" s="23"/>
    </row>
    <row r="48" spans="2:25" x14ac:dyDescent="0.25">
      <c r="B48" s="62"/>
      <c r="C48" s="17" t="s">
        <v>35</v>
      </c>
      <c r="D48" s="18" t="s">
        <v>36</v>
      </c>
      <c r="E48" s="18" t="s">
        <v>37</v>
      </c>
      <c r="F48" s="64"/>
      <c r="G48" s="18" t="s">
        <v>115</v>
      </c>
      <c r="H48" s="18" t="s">
        <v>116</v>
      </c>
      <c r="I48" s="18">
        <v>35</v>
      </c>
      <c r="J48" s="18">
        <v>182</v>
      </c>
      <c r="K48" s="18">
        <v>98</v>
      </c>
      <c r="L48" s="18">
        <v>84</v>
      </c>
      <c r="M48" s="18">
        <v>0</v>
      </c>
      <c r="N48" s="3"/>
      <c r="O48" s="18">
        <v>0</v>
      </c>
      <c r="P48" s="3"/>
      <c r="Q48" s="18">
        <v>38</v>
      </c>
      <c r="R48" s="3"/>
      <c r="S48" s="18">
        <v>10</v>
      </c>
      <c r="T48" s="18">
        <v>10</v>
      </c>
      <c r="U48" s="18"/>
      <c r="V48" s="19"/>
      <c r="W48" s="3"/>
      <c r="X48" s="3"/>
      <c r="Y48" s="23"/>
    </row>
    <row r="49" spans="1:36" x14ac:dyDescent="0.25">
      <c r="B49" s="62"/>
      <c r="C49" s="17" t="s">
        <v>35</v>
      </c>
      <c r="D49" s="18" t="s">
        <v>36</v>
      </c>
      <c r="E49" s="18" t="s">
        <v>37</v>
      </c>
      <c r="F49" s="64"/>
      <c r="G49" s="18" t="s">
        <v>117</v>
      </c>
      <c r="H49" s="18" t="s">
        <v>118</v>
      </c>
      <c r="I49" s="18">
        <v>226</v>
      </c>
      <c r="J49" s="18">
        <v>840</v>
      </c>
      <c r="K49" s="18">
        <v>450</v>
      </c>
      <c r="L49" s="18">
        <v>390</v>
      </c>
      <c r="M49" s="18">
        <v>0</v>
      </c>
      <c r="N49" s="3"/>
      <c r="O49" s="18">
        <v>0</v>
      </c>
      <c r="P49" s="3"/>
      <c r="Q49" s="18">
        <v>0</v>
      </c>
      <c r="R49" s="3"/>
      <c r="S49" s="18"/>
      <c r="T49" s="18"/>
      <c r="U49" s="18"/>
      <c r="V49" s="19"/>
      <c r="W49" s="3"/>
      <c r="X49" s="3"/>
      <c r="Y49" s="23"/>
    </row>
    <row r="50" spans="1:36" x14ac:dyDescent="0.25">
      <c r="B50" s="62"/>
      <c r="C50" s="17" t="s">
        <v>35</v>
      </c>
      <c r="D50" s="18" t="s">
        <v>36</v>
      </c>
      <c r="E50" s="18" t="s">
        <v>37</v>
      </c>
      <c r="F50" s="64"/>
      <c r="G50" s="18" t="s">
        <v>119</v>
      </c>
      <c r="H50" s="18" t="s">
        <v>120</v>
      </c>
      <c r="I50" s="18">
        <v>125</v>
      </c>
      <c r="J50" s="18">
        <v>662</v>
      </c>
      <c r="K50" s="18">
        <v>370</v>
      </c>
      <c r="L50" s="18">
        <v>292</v>
      </c>
      <c r="M50" s="18">
        <v>0</v>
      </c>
      <c r="N50" s="3"/>
      <c r="O50" s="18">
        <v>0</v>
      </c>
      <c r="P50" s="3"/>
      <c r="Q50" s="18">
        <v>87</v>
      </c>
      <c r="R50" s="3"/>
      <c r="S50" s="18"/>
      <c r="T50" s="18"/>
      <c r="U50" s="18"/>
      <c r="V50" s="19"/>
      <c r="W50" s="3"/>
      <c r="X50" s="3"/>
      <c r="Y50" s="23"/>
    </row>
    <row r="51" spans="1:36" s="24" customFormat="1" x14ac:dyDescent="0.25">
      <c r="A51" s="1"/>
      <c r="B51" s="62"/>
      <c r="C51" s="17" t="s">
        <v>35</v>
      </c>
      <c r="D51" s="18" t="s">
        <v>36</v>
      </c>
      <c r="E51" s="18" t="s">
        <v>37</v>
      </c>
      <c r="F51" s="64"/>
      <c r="G51" s="18" t="s">
        <v>121</v>
      </c>
      <c r="H51" s="18" t="s">
        <v>122</v>
      </c>
      <c r="I51" s="18">
        <v>73</v>
      </c>
      <c r="J51" s="18">
        <v>416</v>
      </c>
      <c r="K51" s="18">
        <v>233</v>
      </c>
      <c r="L51" s="18">
        <v>183</v>
      </c>
      <c r="M51" s="18">
        <v>0</v>
      </c>
      <c r="N51" s="3"/>
      <c r="O51" s="18">
        <v>0</v>
      </c>
      <c r="P51" s="3"/>
      <c r="Q51" s="18">
        <v>34</v>
      </c>
      <c r="R51" s="3"/>
      <c r="S51" s="18"/>
      <c r="T51" s="18"/>
      <c r="U51" s="18"/>
      <c r="V51" s="19"/>
      <c r="W51" s="3"/>
      <c r="X51" s="3"/>
      <c r="Y51" s="23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4" customFormat="1" x14ac:dyDescent="0.25">
      <c r="A52" s="1"/>
      <c r="B52" s="62"/>
      <c r="C52" s="17" t="s">
        <v>35</v>
      </c>
      <c r="D52" s="18" t="s">
        <v>36</v>
      </c>
      <c r="E52" s="18" t="s">
        <v>37</v>
      </c>
      <c r="F52" s="64"/>
      <c r="G52" s="18" t="s">
        <v>123</v>
      </c>
      <c r="H52" s="18" t="s">
        <v>124</v>
      </c>
      <c r="I52" s="18">
        <v>220</v>
      </c>
      <c r="J52" s="18">
        <v>1276</v>
      </c>
      <c r="K52" s="18">
        <v>740</v>
      </c>
      <c r="L52" s="18">
        <v>536</v>
      </c>
      <c r="M52" s="18">
        <v>0</v>
      </c>
      <c r="N52" s="3"/>
      <c r="O52" s="18">
        <v>0</v>
      </c>
      <c r="P52" s="3"/>
      <c r="Q52" s="18">
        <v>42</v>
      </c>
      <c r="R52" s="3"/>
      <c r="S52" s="18"/>
      <c r="T52" s="18"/>
      <c r="U52" s="18"/>
      <c r="V52" s="19"/>
      <c r="W52" s="3"/>
      <c r="X52" s="3"/>
      <c r="Y52" s="23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4" customFormat="1" x14ac:dyDescent="0.25">
      <c r="A53" s="1"/>
      <c r="B53" s="62"/>
      <c r="C53" s="17" t="s">
        <v>35</v>
      </c>
      <c r="D53" s="18" t="s">
        <v>36</v>
      </c>
      <c r="E53" s="18" t="s">
        <v>37</v>
      </c>
      <c r="F53" s="64"/>
      <c r="G53" s="18" t="s">
        <v>125</v>
      </c>
      <c r="H53" s="18" t="s">
        <v>126</v>
      </c>
      <c r="I53" s="18">
        <v>65</v>
      </c>
      <c r="J53" s="18">
        <v>395</v>
      </c>
      <c r="K53" s="18">
        <v>234</v>
      </c>
      <c r="L53" s="18">
        <v>161</v>
      </c>
      <c r="M53" s="18">
        <v>0</v>
      </c>
      <c r="N53" s="3"/>
      <c r="O53" s="18">
        <v>0</v>
      </c>
      <c r="P53" s="3"/>
      <c r="Q53" s="18">
        <v>0</v>
      </c>
      <c r="R53" s="3"/>
      <c r="S53" s="18"/>
      <c r="T53" s="18"/>
      <c r="U53" s="18"/>
      <c r="V53" s="19"/>
      <c r="W53" s="3"/>
      <c r="X53" s="3"/>
      <c r="Y53" s="23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s="24" customFormat="1" ht="14.4" thickBot="1" x14ac:dyDescent="0.3">
      <c r="A54" s="1"/>
      <c r="B54" s="62"/>
      <c r="C54" s="17" t="s">
        <v>35</v>
      </c>
      <c r="D54" s="18" t="s">
        <v>36</v>
      </c>
      <c r="E54" s="18" t="s">
        <v>37</v>
      </c>
      <c r="F54" s="65"/>
      <c r="G54" s="18" t="s">
        <v>127</v>
      </c>
      <c r="H54" s="18" t="s">
        <v>128</v>
      </c>
      <c r="I54" s="18">
        <v>45</v>
      </c>
      <c r="J54" s="18">
        <v>229</v>
      </c>
      <c r="K54" s="18">
        <v>121</v>
      </c>
      <c r="L54" s="18">
        <v>108</v>
      </c>
      <c r="M54" s="18">
        <v>0</v>
      </c>
      <c r="N54" s="3"/>
      <c r="O54" s="18">
        <v>0</v>
      </c>
      <c r="P54" s="3"/>
      <c r="Q54" s="18">
        <v>20</v>
      </c>
      <c r="R54" s="3"/>
      <c r="S54" s="18"/>
      <c r="T54" s="18"/>
      <c r="U54" s="18"/>
      <c r="V54" s="19"/>
      <c r="W54" s="3"/>
      <c r="X54" s="3"/>
      <c r="Y54" s="23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24" customFormat="1" ht="15" customHeight="1" thickBot="1" x14ac:dyDescent="0.3">
      <c r="A55" s="1"/>
      <c r="B55" s="67"/>
      <c r="C55" s="67" t="s">
        <v>35</v>
      </c>
      <c r="D55" s="67" t="s">
        <v>36</v>
      </c>
      <c r="E55" s="67" t="s">
        <v>37</v>
      </c>
      <c r="F55" s="69" t="s">
        <v>340</v>
      </c>
      <c r="G55" s="68"/>
      <c r="H55" s="70"/>
      <c r="I55" s="67">
        <f>SUM(I41:I54)</f>
        <v>1267</v>
      </c>
      <c r="J55" s="67">
        <f t="shared" ref="J55:V55" si="9">SUM(J41:J54)</f>
        <v>6631</v>
      </c>
      <c r="K55" s="67">
        <f t="shared" si="9"/>
        <v>3750</v>
      </c>
      <c r="L55" s="67">
        <f t="shared" si="9"/>
        <v>2881</v>
      </c>
      <c r="M55" s="67">
        <f t="shared" si="9"/>
        <v>0</v>
      </c>
      <c r="N55" s="67">
        <f t="shared" si="9"/>
        <v>0</v>
      </c>
      <c r="O55" s="67">
        <f t="shared" si="9"/>
        <v>0</v>
      </c>
      <c r="P55" s="67">
        <f t="shared" si="9"/>
        <v>0</v>
      </c>
      <c r="Q55" s="67">
        <f t="shared" si="9"/>
        <v>471</v>
      </c>
      <c r="R55" s="67">
        <f t="shared" si="9"/>
        <v>0</v>
      </c>
      <c r="S55" s="67">
        <f t="shared" si="9"/>
        <v>50</v>
      </c>
      <c r="T55" s="67">
        <f t="shared" si="9"/>
        <v>50</v>
      </c>
      <c r="U55" s="67">
        <f t="shared" si="9"/>
        <v>0</v>
      </c>
      <c r="V55" s="67">
        <f t="shared" si="9"/>
        <v>0</v>
      </c>
      <c r="W55" s="67"/>
      <c r="X55" s="67"/>
      <c r="Y55" s="67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24" customFormat="1" x14ac:dyDescent="0.25">
      <c r="A56" s="1"/>
      <c r="B56" s="62">
        <v>3</v>
      </c>
      <c r="C56" s="17" t="s">
        <v>35</v>
      </c>
      <c r="D56" s="18" t="s">
        <v>36</v>
      </c>
      <c r="E56" s="18" t="s">
        <v>129</v>
      </c>
      <c r="F56" s="66" t="s">
        <v>130</v>
      </c>
      <c r="G56" s="18" t="s">
        <v>131</v>
      </c>
      <c r="H56" s="18" t="s">
        <v>132</v>
      </c>
      <c r="I56" s="18">
        <v>178</v>
      </c>
      <c r="J56" s="18">
        <v>988</v>
      </c>
      <c r="K56" s="18">
        <v>490</v>
      </c>
      <c r="L56" s="18">
        <v>498</v>
      </c>
      <c r="M56" s="18">
        <v>2</v>
      </c>
      <c r="N56" s="18">
        <v>15</v>
      </c>
      <c r="O56" s="18">
        <v>0</v>
      </c>
      <c r="P56" s="18">
        <v>0</v>
      </c>
      <c r="Q56" s="18">
        <v>2</v>
      </c>
      <c r="R56" s="18">
        <v>7</v>
      </c>
      <c r="S56" s="18">
        <v>145</v>
      </c>
      <c r="T56" s="18">
        <v>0</v>
      </c>
      <c r="U56" s="18">
        <v>0</v>
      </c>
      <c r="V56" s="19">
        <v>0</v>
      </c>
      <c r="W56" s="25">
        <v>540</v>
      </c>
      <c r="X56" s="18">
        <v>391</v>
      </c>
      <c r="Y56" s="19">
        <v>57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24" customFormat="1" x14ac:dyDescent="0.25">
      <c r="A57" s="1"/>
      <c r="B57" s="62"/>
      <c r="C57" s="17" t="s">
        <v>35</v>
      </c>
      <c r="D57" s="18" t="s">
        <v>36</v>
      </c>
      <c r="E57" s="18" t="s">
        <v>129</v>
      </c>
      <c r="F57" s="64"/>
      <c r="G57" s="18" t="s">
        <v>133</v>
      </c>
      <c r="H57" s="18" t="s">
        <v>134</v>
      </c>
      <c r="I57" s="18">
        <v>41</v>
      </c>
      <c r="J57" s="18">
        <v>174</v>
      </c>
      <c r="K57" s="18">
        <v>70</v>
      </c>
      <c r="L57" s="18">
        <v>104</v>
      </c>
      <c r="M57" s="18">
        <v>1</v>
      </c>
      <c r="N57" s="18">
        <v>1</v>
      </c>
      <c r="O57" s="18">
        <v>0</v>
      </c>
      <c r="P57" s="18">
        <v>0</v>
      </c>
      <c r="Q57" s="18">
        <v>0</v>
      </c>
      <c r="R57" s="18">
        <v>0</v>
      </c>
      <c r="S57" s="18">
        <v>58</v>
      </c>
      <c r="T57" s="18">
        <v>6</v>
      </c>
      <c r="U57" s="18">
        <v>0</v>
      </c>
      <c r="V57" s="19">
        <v>0</v>
      </c>
      <c r="W57" s="25">
        <v>95</v>
      </c>
      <c r="X57" s="18">
        <v>65</v>
      </c>
      <c r="Y57" s="19">
        <v>14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24" customFormat="1" x14ac:dyDescent="0.25">
      <c r="A58" s="1"/>
      <c r="B58" s="62"/>
      <c r="C58" s="17" t="s">
        <v>35</v>
      </c>
      <c r="D58" s="18" t="s">
        <v>36</v>
      </c>
      <c r="E58" s="18" t="s">
        <v>129</v>
      </c>
      <c r="F58" s="64"/>
      <c r="G58" s="18" t="s">
        <v>135</v>
      </c>
      <c r="H58" s="18" t="s">
        <v>136</v>
      </c>
      <c r="I58" s="18">
        <v>56</v>
      </c>
      <c r="J58" s="18">
        <v>268</v>
      </c>
      <c r="K58" s="18">
        <v>143</v>
      </c>
      <c r="L58" s="18">
        <v>125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43</v>
      </c>
      <c r="T58" s="18">
        <v>0</v>
      </c>
      <c r="U58" s="18">
        <v>0</v>
      </c>
      <c r="V58" s="19">
        <v>0</v>
      </c>
      <c r="W58" s="25">
        <v>152</v>
      </c>
      <c r="X58" s="18">
        <v>116</v>
      </c>
      <c r="Y58" s="19">
        <v>0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24" customFormat="1" x14ac:dyDescent="0.25">
      <c r="A59" s="1"/>
      <c r="B59" s="62"/>
      <c r="C59" s="17" t="s">
        <v>35</v>
      </c>
      <c r="D59" s="18" t="s">
        <v>36</v>
      </c>
      <c r="E59" s="18" t="s">
        <v>129</v>
      </c>
      <c r="F59" s="64"/>
      <c r="G59" s="18" t="s">
        <v>137</v>
      </c>
      <c r="H59" s="18" t="s">
        <v>138</v>
      </c>
      <c r="I59" s="18">
        <v>36</v>
      </c>
      <c r="J59" s="18">
        <v>182</v>
      </c>
      <c r="K59" s="18">
        <v>96</v>
      </c>
      <c r="L59" s="18">
        <v>86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40</v>
      </c>
      <c r="T59" s="18">
        <v>0</v>
      </c>
      <c r="U59" s="18">
        <v>0</v>
      </c>
      <c r="V59" s="19">
        <v>0</v>
      </c>
      <c r="W59" s="25">
        <v>120</v>
      </c>
      <c r="X59" s="18">
        <v>59</v>
      </c>
      <c r="Y59" s="19">
        <v>3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24" customFormat="1" x14ac:dyDescent="0.25">
      <c r="A60" s="1"/>
      <c r="B60" s="62"/>
      <c r="C60" s="17" t="s">
        <v>35</v>
      </c>
      <c r="D60" s="18" t="s">
        <v>36</v>
      </c>
      <c r="E60" s="18" t="s">
        <v>129</v>
      </c>
      <c r="F60" s="64"/>
      <c r="G60" s="18" t="s">
        <v>139</v>
      </c>
      <c r="H60" s="18" t="s">
        <v>140</v>
      </c>
      <c r="I60" s="18">
        <v>104</v>
      </c>
      <c r="J60" s="18">
        <v>483</v>
      </c>
      <c r="K60" s="18">
        <v>250</v>
      </c>
      <c r="L60" s="18">
        <v>233</v>
      </c>
      <c r="M60" s="18">
        <v>0</v>
      </c>
      <c r="N60" s="18">
        <v>0</v>
      </c>
      <c r="O60" s="18">
        <v>5</v>
      </c>
      <c r="P60" s="18">
        <v>18</v>
      </c>
      <c r="Q60" s="18">
        <v>0</v>
      </c>
      <c r="R60" s="18">
        <v>0</v>
      </c>
      <c r="S60" s="18">
        <v>116</v>
      </c>
      <c r="T60" s="18">
        <v>134</v>
      </c>
      <c r="U60" s="18">
        <v>0</v>
      </c>
      <c r="V60" s="19">
        <v>0</v>
      </c>
      <c r="W60" s="25">
        <v>253</v>
      </c>
      <c r="X60" s="18">
        <v>219</v>
      </c>
      <c r="Y60" s="19">
        <v>14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24" customFormat="1" x14ac:dyDescent="0.25">
      <c r="A61" s="1"/>
      <c r="B61" s="62"/>
      <c r="C61" s="17" t="s">
        <v>35</v>
      </c>
      <c r="D61" s="18" t="s">
        <v>36</v>
      </c>
      <c r="E61" s="18" t="s">
        <v>129</v>
      </c>
      <c r="F61" s="64"/>
      <c r="G61" s="18" t="s">
        <v>141</v>
      </c>
      <c r="H61" s="18" t="s">
        <v>142</v>
      </c>
      <c r="I61" s="58" t="s">
        <v>143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60"/>
      <c r="W61" s="29"/>
      <c r="X61" s="4"/>
      <c r="Y61" s="30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24" customFormat="1" x14ac:dyDescent="0.25">
      <c r="A62" s="1"/>
      <c r="B62" s="62"/>
      <c r="C62" s="17" t="s">
        <v>35</v>
      </c>
      <c r="D62" s="18" t="s">
        <v>36</v>
      </c>
      <c r="E62" s="18" t="s">
        <v>129</v>
      </c>
      <c r="F62" s="64"/>
      <c r="G62" s="18" t="s">
        <v>144</v>
      </c>
      <c r="H62" s="18" t="s">
        <v>145</v>
      </c>
      <c r="I62" s="18">
        <v>156</v>
      </c>
      <c r="J62" s="18">
        <v>621</v>
      </c>
      <c r="K62" s="18">
        <v>333</v>
      </c>
      <c r="L62" s="18">
        <v>288</v>
      </c>
      <c r="M62" s="18">
        <v>0</v>
      </c>
      <c r="N62" s="18">
        <v>0</v>
      </c>
      <c r="O62" s="18">
        <v>0</v>
      </c>
      <c r="P62" s="18">
        <v>0</v>
      </c>
      <c r="Q62" s="18">
        <v>1</v>
      </c>
      <c r="R62" s="18">
        <v>1</v>
      </c>
      <c r="S62" s="18">
        <v>144</v>
      </c>
      <c r="T62" s="18">
        <v>66</v>
      </c>
      <c r="U62" s="18">
        <v>0</v>
      </c>
      <c r="V62" s="19">
        <v>0</v>
      </c>
      <c r="W62" s="25">
        <v>344</v>
      </c>
      <c r="X62" s="18">
        <v>242</v>
      </c>
      <c r="Y62" s="19">
        <v>35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24" customFormat="1" ht="14.4" thickBot="1" x14ac:dyDescent="0.3">
      <c r="A63" s="1"/>
      <c r="B63" s="62"/>
      <c r="C63" s="17" t="s">
        <v>35</v>
      </c>
      <c r="D63" s="18" t="s">
        <v>36</v>
      </c>
      <c r="E63" s="18" t="s">
        <v>129</v>
      </c>
      <c r="F63" s="65"/>
      <c r="G63" s="18" t="s">
        <v>146</v>
      </c>
      <c r="H63" s="18" t="s">
        <v>147</v>
      </c>
      <c r="I63" s="18">
        <v>101</v>
      </c>
      <c r="J63" s="18">
        <v>503</v>
      </c>
      <c r="K63" s="18">
        <v>243</v>
      </c>
      <c r="L63" s="18">
        <v>260</v>
      </c>
      <c r="M63" s="18">
        <v>1</v>
      </c>
      <c r="N63" s="18">
        <v>2</v>
      </c>
      <c r="O63" s="18">
        <v>0</v>
      </c>
      <c r="P63" s="18">
        <v>0</v>
      </c>
      <c r="Q63" s="18">
        <v>5</v>
      </c>
      <c r="R63" s="18">
        <v>19</v>
      </c>
      <c r="S63" s="18">
        <v>140</v>
      </c>
      <c r="T63" s="18">
        <v>110</v>
      </c>
      <c r="U63" s="18">
        <v>0</v>
      </c>
      <c r="V63" s="19">
        <v>0</v>
      </c>
      <c r="W63" s="25">
        <v>267</v>
      </c>
      <c r="X63" s="18">
        <v>231</v>
      </c>
      <c r="Y63" s="19">
        <v>5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24" customFormat="1" ht="14.4" thickBot="1" x14ac:dyDescent="0.3">
      <c r="A64" s="1"/>
      <c r="B64" s="67"/>
      <c r="C64" s="67" t="s">
        <v>35</v>
      </c>
      <c r="D64" s="67" t="s">
        <v>36</v>
      </c>
      <c r="E64" s="67" t="s">
        <v>129</v>
      </c>
      <c r="F64" s="69" t="s">
        <v>341</v>
      </c>
      <c r="G64" s="68"/>
      <c r="H64" s="70"/>
      <c r="I64" s="67">
        <f>SUM(I56:I60)+SUM(I62:I63)</f>
        <v>672</v>
      </c>
      <c r="J64" s="67">
        <f t="shared" ref="J64:Y64" si="10">SUM(J56:J60)+SUM(J62:J63)</f>
        <v>3219</v>
      </c>
      <c r="K64" s="67">
        <f t="shared" si="10"/>
        <v>1625</v>
      </c>
      <c r="L64" s="67">
        <f t="shared" si="10"/>
        <v>1594</v>
      </c>
      <c r="M64" s="67">
        <f t="shared" si="10"/>
        <v>4</v>
      </c>
      <c r="N64" s="67">
        <f t="shared" si="10"/>
        <v>18</v>
      </c>
      <c r="O64" s="67">
        <f t="shared" si="10"/>
        <v>5</v>
      </c>
      <c r="P64" s="67">
        <f t="shared" si="10"/>
        <v>18</v>
      </c>
      <c r="Q64" s="67">
        <f t="shared" si="10"/>
        <v>8</v>
      </c>
      <c r="R64" s="67">
        <f t="shared" si="10"/>
        <v>27</v>
      </c>
      <c r="S64" s="67">
        <f t="shared" si="10"/>
        <v>686</v>
      </c>
      <c r="T64" s="67">
        <f t="shared" si="10"/>
        <v>316</v>
      </c>
      <c r="U64" s="67">
        <f t="shared" si="10"/>
        <v>0</v>
      </c>
      <c r="V64" s="67">
        <f t="shared" si="10"/>
        <v>0</v>
      </c>
      <c r="W64" s="67">
        <f t="shared" si="10"/>
        <v>1771</v>
      </c>
      <c r="X64" s="67">
        <f t="shared" si="10"/>
        <v>1323</v>
      </c>
      <c r="Y64" s="67">
        <f t="shared" si="10"/>
        <v>128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24" customFormat="1" x14ac:dyDescent="0.25">
      <c r="A65" s="1"/>
      <c r="B65" s="31">
        <f>4</f>
        <v>4</v>
      </c>
      <c r="C65" s="17" t="s">
        <v>35</v>
      </c>
      <c r="D65" s="18" t="s">
        <v>36</v>
      </c>
      <c r="E65" s="18" t="s">
        <v>129</v>
      </c>
      <c r="F65" s="18" t="s">
        <v>148</v>
      </c>
      <c r="G65" s="18"/>
      <c r="H65" s="18" t="s">
        <v>149</v>
      </c>
      <c r="I65" s="18">
        <v>120</v>
      </c>
      <c r="J65" s="18">
        <v>567</v>
      </c>
      <c r="K65" s="18">
        <v>285</v>
      </c>
      <c r="L65" s="18">
        <v>283</v>
      </c>
      <c r="M65" s="18">
        <v>3</v>
      </c>
      <c r="N65" s="18">
        <v>11</v>
      </c>
      <c r="O65" s="18">
        <v>0</v>
      </c>
      <c r="P65" s="18">
        <v>0</v>
      </c>
      <c r="Q65" s="18">
        <v>10</v>
      </c>
      <c r="R65" s="18">
        <v>33</v>
      </c>
      <c r="S65" s="18">
        <v>212</v>
      </c>
      <c r="T65" s="18">
        <v>75</v>
      </c>
      <c r="U65" s="18">
        <v>0</v>
      </c>
      <c r="V65" s="19">
        <v>0</v>
      </c>
      <c r="W65" s="25">
        <v>323</v>
      </c>
      <c r="X65" s="18">
        <v>227</v>
      </c>
      <c r="Y65" s="19">
        <v>18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s="24" customFormat="1" x14ac:dyDescent="0.25">
      <c r="A66" s="1"/>
      <c r="B66" s="31">
        <f t="shared" ref="B66:B129" si="11">B65+1</f>
        <v>5</v>
      </c>
      <c r="C66" s="17" t="s">
        <v>35</v>
      </c>
      <c r="D66" s="18" t="s">
        <v>36</v>
      </c>
      <c r="E66" s="18" t="s">
        <v>129</v>
      </c>
      <c r="F66" s="18" t="s">
        <v>150</v>
      </c>
      <c r="G66" s="18"/>
      <c r="H66" s="18" t="s">
        <v>151</v>
      </c>
      <c r="I66" s="18">
        <v>160</v>
      </c>
      <c r="J66" s="18">
        <v>724</v>
      </c>
      <c r="K66" s="18">
        <v>366</v>
      </c>
      <c r="L66" s="18">
        <v>358</v>
      </c>
      <c r="M66" s="18">
        <v>1</v>
      </c>
      <c r="N66" s="18">
        <v>5</v>
      </c>
      <c r="O66" s="18">
        <v>0</v>
      </c>
      <c r="P66" s="18">
        <v>0</v>
      </c>
      <c r="Q66" s="18">
        <v>1</v>
      </c>
      <c r="R66" s="18">
        <v>6</v>
      </c>
      <c r="S66" s="18">
        <v>153</v>
      </c>
      <c r="T66" s="18">
        <v>152</v>
      </c>
      <c r="U66" s="18">
        <v>0</v>
      </c>
      <c r="V66" s="19">
        <v>0</v>
      </c>
      <c r="W66" s="25">
        <v>404</v>
      </c>
      <c r="X66" s="18">
        <v>281</v>
      </c>
      <c r="Y66" s="19">
        <v>39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s="24" customFormat="1" x14ac:dyDescent="0.25">
      <c r="A67" s="1"/>
      <c r="B67" s="31">
        <f t="shared" si="11"/>
        <v>6</v>
      </c>
      <c r="C67" s="17" t="s">
        <v>35</v>
      </c>
      <c r="D67" s="18" t="s">
        <v>36</v>
      </c>
      <c r="E67" s="18" t="s">
        <v>129</v>
      </c>
      <c r="F67" s="18" t="s">
        <v>152</v>
      </c>
      <c r="G67" s="18"/>
      <c r="H67" s="18" t="s">
        <v>153</v>
      </c>
      <c r="I67" s="18">
        <v>113</v>
      </c>
      <c r="J67" s="18">
        <v>546</v>
      </c>
      <c r="K67" s="18">
        <v>275</v>
      </c>
      <c r="L67" s="18">
        <v>271</v>
      </c>
      <c r="M67" s="18">
        <v>1</v>
      </c>
      <c r="N67" s="18">
        <v>4</v>
      </c>
      <c r="O67" s="18">
        <v>0</v>
      </c>
      <c r="P67" s="18">
        <v>0</v>
      </c>
      <c r="Q67" s="18">
        <v>12</v>
      </c>
      <c r="R67" s="18">
        <v>64</v>
      </c>
      <c r="S67" s="18">
        <v>160</v>
      </c>
      <c r="T67" s="18">
        <v>80</v>
      </c>
      <c r="U67" s="18">
        <v>0</v>
      </c>
      <c r="V67" s="19">
        <v>0</v>
      </c>
      <c r="W67" s="25">
        <v>348</v>
      </c>
      <c r="X67" s="18">
        <v>196</v>
      </c>
      <c r="Y67" s="19">
        <v>2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s="24" customFormat="1" x14ac:dyDescent="0.25">
      <c r="A68" s="1"/>
      <c r="B68" s="31">
        <f t="shared" si="11"/>
        <v>7</v>
      </c>
      <c r="C68" s="17" t="s">
        <v>35</v>
      </c>
      <c r="D68" s="18" t="s">
        <v>36</v>
      </c>
      <c r="E68" s="18" t="s">
        <v>129</v>
      </c>
      <c r="F68" s="18" t="s">
        <v>154</v>
      </c>
      <c r="G68" s="18"/>
      <c r="H68" s="18" t="s">
        <v>155</v>
      </c>
      <c r="I68" s="18">
        <v>141</v>
      </c>
      <c r="J68" s="18">
        <v>729</v>
      </c>
      <c r="K68" s="18">
        <v>403</v>
      </c>
      <c r="L68" s="18">
        <v>326</v>
      </c>
      <c r="M68" s="18">
        <v>0</v>
      </c>
      <c r="N68" s="18">
        <v>0</v>
      </c>
      <c r="O68" s="18">
        <v>0</v>
      </c>
      <c r="P68" s="18">
        <v>0</v>
      </c>
      <c r="Q68" s="18">
        <v>7</v>
      </c>
      <c r="R68" s="18">
        <v>35</v>
      </c>
      <c r="S68" s="18">
        <v>192</v>
      </c>
      <c r="T68" s="18">
        <v>0</v>
      </c>
      <c r="U68" s="18">
        <v>0</v>
      </c>
      <c r="V68" s="19">
        <v>0</v>
      </c>
      <c r="W68" s="25">
        <v>435</v>
      </c>
      <c r="X68" s="18">
        <v>270</v>
      </c>
      <c r="Y68" s="19">
        <v>24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s="24" customFormat="1" x14ac:dyDescent="0.25">
      <c r="A69" s="1"/>
      <c r="B69" s="31">
        <f t="shared" si="11"/>
        <v>8</v>
      </c>
      <c r="C69" s="17" t="s">
        <v>35</v>
      </c>
      <c r="D69" s="18" t="s">
        <v>36</v>
      </c>
      <c r="E69" s="18" t="s">
        <v>129</v>
      </c>
      <c r="F69" s="18" t="s">
        <v>156</v>
      </c>
      <c r="G69" s="18"/>
      <c r="H69" s="18" t="s">
        <v>157</v>
      </c>
      <c r="I69" s="18">
        <v>175</v>
      </c>
      <c r="J69" s="18">
        <v>917</v>
      </c>
      <c r="K69" s="18">
        <v>445</v>
      </c>
      <c r="L69" s="18">
        <v>472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206</v>
      </c>
      <c r="T69" s="18">
        <v>0</v>
      </c>
      <c r="U69" s="18">
        <v>0</v>
      </c>
      <c r="V69" s="19">
        <v>0</v>
      </c>
      <c r="W69" s="25">
        <v>534</v>
      </c>
      <c r="X69" s="18">
        <v>343</v>
      </c>
      <c r="Y69" s="19">
        <v>40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s="24" customFormat="1" x14ac:dyDescent="0.25">
      <c r="A70" s="1"/>
      <c r="B70" s="31">
        <f t="shared" si="11"/>
        <v>9</v>
      </c>
      <c r="C70" s="17" t="s">
        <v>35</v>
      </c>
      <c r="D70" s="18" t="s">
        <v>158</v>
      </c>
      <c r="E70" s="18" t="s">
        <v>159</v>
      </c>
      <c r="F70" s="18" t="s">
        <v>160</v>
      </c>
      <c r="G70" s="18"/>
      <c r="H70" s="18" t="s">
        <v>161</v>
      </c>
      <c r="I70" s="18">
        <v>65</v>
      </c>
      <c r="J70" s="18">
        <v>308</v>
      </c>
      <c r="K70" s="18">
        <v>156</v>
      </c>
      <c r="L70" s="18">
        <v>152</v>
      </c>
      <c r="M70" s="18">
        <v>5</v>
      </c>
      <c r="N70" s="18">
        <v>0</v>
      </c>
      <c r="O70" s="18">
        <v>5</v>
      </c>
      <c r="P70" s="18">
        <v>0</v>
      </c>
      <c r="Q70" s="18">
        <v>0</v>
      </c>
      <c r="R70" s="18">
        <v>0</v>
      </c>
      <c r="S70" s="18">
        <v>65</v>
      </c>
      <c r="T70" s="18">
        <v>325</v>
      </c>
      <c r="U70" s="18">
        <v>0</v>
      </c>
      <c r="V70" s="19">
        <v>0</v>
      </c>
      <c r="W70" s="3"/>
      <c r="X70" s="3"/>
      <c r="Y70" s="23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s="24" customFormat="1" x14ac:dyDescent="0.25">
      <c r="A71" s="1"/>
      <c r="B71" s="31">
        <f t="shared" si="11"/>
        <v>10</v>
      </c>
      <c r="C71" s="17" t="s">
        <v>35</v>
      </c>
      <c r="D71" s="18" t="s">
        <v>158</v>
      </c>
      <c r="E71" s="18" t="s">
        <v>162</v>
      </c>
      <c r="F71" s="18" t="s">
        <v>163</v>
      </c>
      <c r="G71" s="18"/>
      <c r="H71" s="18" t="s">
        <v>164</v>
      </c>
      <c r="I71" s="18">
        <v>147</v>
      </c>
      <c r="J71" s="18">
        <v>790</v>
      </c>
      <c r="K71" s="18">
        <v>396</v>
      </c>
      <c r="L71" s="18">
        <v>394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147</v>
      </c>
      <c r="T71" s="18">
        <v>0</v>
      </c>
      <c r="U71" s="18">
        <v>0</v>
      </c>
      <c r="V71" s="19">
        <v>90</v>
      </c>
      <c r="W71" s="3"/>
      <c r="X71" s="3"/>
      <c r="Y71" s="2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s="24" customFormat="1" x14ac:dyDescent="0.25">
      <c r="A72" s="1"/>
      <c r="B72" s="31">
        <f t="shared" si="11"/>
        <v>11</v>
      </c>
      <c r="C72" s="17" t="s">
        <v>35</v>
      </c>
      <c r="D72" s="18" t="s">
        <v>158</v>
      </c>
      <c r="E72" s="18" t="s">
        <v>165</v>
      </c>
      <c r="F72" s="18" t="s">
        <v>166</v>
      </c>
      <c r="G72" s="18"/>
      <c r="H72" s="18" t="s">
        <v>167</v>
      </c>
      <c r="I72" s="18">
        <v>97</v>
      </c>
      <c r="J72" s="18">
        <v>400</v>
      </c>
      <c r="K72" s="18">
        <v>205</v>
      </c>
      <c r="L72" s="18">
        <v>195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142</v>
      </c>
      <c r="T72" s="18">
        <v>0</v>
      </c>
      <c r="U72" s="18">
        <v>0</v>
      </c>
      <c r="V72" s="19">
        <v>0</v>
      </c>
      <c r="W72" s="3"/>
      <c r="X72" s="3"/>
      <c r="Y72" s="23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s="24" customFormat="1" x14ac:dyDescent="0.25">
      <c r="A73" s="1"/>
      <c r="B73" s="31">
        <v>12</v>
      </c>
      <c r="C73" s="17" t="s">
        <v>35</v>
      </c>
      <c r="D73" s="18" t="s">
        <v>158</v>
      </c>
      <c r="E73" s="18" t="s">
        <v>168</v>
      </c>
      <c r="F73" s="18" t="s">
        <v>169</v>
      </c>
      <c r="G73" s="18"/>
      <c r="H73" s="18" t="s">
        <v>170</v>
      </c>
      <c r="I73" s="32">
        <v>23</v>
      </c>
      <c r="J73" s="33">
        <v>116</v>
      </c>
      <c r="K73" s="33">
        <v>68</v>
      </c>
      <c r="L73" s="33">
        <v>48</v>
      </c>
      <c r="M73" s="33">
        <v>0</v>
      </c>
      <c r="N73" s="33">
        <v>0</v>
      </c>
      <c r="O73" s="33">
        <v>0</v>
      </c>
      <c r="P73" s="33">
        <v>0</v>
      </c>
      <c r="Q73" s="33">
        <v>1</v>
      </c>
      <c r="R73" s="33">
        <v>0</v>
      </c>
      <c r="S73" s="33">
        <v>23</v>
      </c>
      <c r="T73" s="33">
        <v>0</v>
      </c>
      <c r="U73" s="33">
        <v>0</v>
      </c>
      <c r="V73" s="34">
        <v>0</v>
      </c>
      <c r="W73" s="3"/>
      <c r="X73" s="3"/>
      <c r="Y73" s="23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s="24" customFormat="1" x14ac:dyDescent="0.25">
      <c r="A74" s="1"/>
      <c r="B74" s="31">
        <v>13</v>
      </c>
      <c r="C74" s="17" t="s">
        <v>35</v>
      </c>
      <c r="D74" s="18" t="s">
        <v>158</v>
      </c>
      <c r="E74" s="18" t="s">
        <v>168</v>
      </c>
      <c r="F74" s="18" t="s">
        <v>171</v>
      </c>
      <c r="G74" s="18"/>
      <c r="H74" s="18" t="s">
        <v>172</v>
      </c>
      <c r="I74" s="18">
        <v>35</v>
      </c>
      <c r="J74" s="18">
        <v>168</v>
      </c>
      <c r="K74" s="18">
        <v>88</v>
      </c>
      <c r="L74" s="18">
        <v>80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35</v>
      </c>
      <c r="T74" s="18">
        <v>0</v>
      </c>
      <c r="U74" s="18">
        <v>0</v>
      </c>
      <c r="V74" s="19">
        <v>0</v>
      </c>
      <c r="W74" s="3"/>
      <c r="X74" s="3"/>
      <c r="Y74" s="23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s="24" customFormat="1" x14ac:dyDescent="0.25">
      <c r="A75" s="1"/>
      <c r="B75" s="31">
        <f t="shared" si="11"/>
        <v>14</v>
      </c>
      <c r="C75" s="17" t="s">
        <v>35</v>
      </c>
      <c r="D75" s="18" t="s">
        <v>158</v>
      </c>
      <c r="E75" s="18" t="s">
        <v>168</v>
      </c>
      <c r="F75" s="18" t="s">
        <v>173</v>
      </c>
      <c r="G75" s="18"/>
      <c r="H75" s="18" t="s">
        <v>174</v>
      </c>
      <c r="I75" s="18">
        <v>13</v>
      </c>
      <c r="J75" s="18">
        <v>70</v>
      </c>
      <c r="K75" s="18">
        <v>37</v>
      </c>
      <c r="L75" s="18">
        <v>33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13</v>
      </c>
      <c r="T75" s="18">
        <v>0</v>
      </c>
      <c r="U75" s="18">
        <v>0</v>
      </c>
      <c r="V75" s="19">
        <v>0</v>
      </c>
      <c r="W75" s="3"/>
      <c r="X75" s="3"/>
      <c r="Y75" s="23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s="24" customFormat="1" x14ac:dyDescent="0.25">
      <c r="A76" s="1"/>
      <c r="B76" s="31">
        <f t="shared" si="11"/>
        <v>15</v>
      </c>
      <c r="C76" s="17" t="s">
        <v>35</v>
      </c>
      <c r="D76" s="18" t="s">
        <v>158</v>
      </c>
      <c r="E76" s="18" t="s">
        <v>162</v>
      </c>
      <c r="F76" s="18" t="s">
        <v>175</v>
      </c>
      <c r="G76" s="18"/>
      <c r="H76" s="18"/>
      <c r="I76" s="35">
        <v>2</v>
      </c>
      <c r="J76" s="36">
        <v>7</v>
      </c>
      <c r="K76" s="36">
        <v>5</v>
      </c>
      <c r="L76" s="36">
        <v>2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2</v>
      </c>
      <c r="T76" s="36">
        <v>83</v>
      </c>
      <c r="U76" s="36">
        <v>0</v>
      </c>
      <c r="V76" s="37">
        <v>15</v>
      </c>
      <c r="W76" s="36">
        <v>0</v>
      </c>
      <c r="X76" s="36">
        <v>7</v>
      </c>
      <c r="Y76" s="37">
        <v>1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s="24" customFormat="1" x14ac:dyDescent="0.25">
      <c r="A77" s="1"/>
      <c r="B77" s="31">
        <f t="shared" si="11"/>
        <v>16</v>
      </c>
      <c r="C77" s="17" t="s">
        <v>35</v>
      </c>
      <c r="D77" s="18" t="s">
        <v>158</v>
      </c>
      <c r="E77" s="18" t="s">
        <v>162</v>
      </c>
      <c r="F77" s="18" t="s">
        <v>176</v>
      </c>
      <c r="G77" s="18"/>
      <c r="H77" s="18" t="s">
        <v>177</v>
      </c>
      <c r="I77" s="35">
        <v>53</v>
      </c>
      <c r="J77" s="36">
        <v>226</v>
      </c>
      <c r="K77" s="36">
        <v>126</v>
      </c>
      <c r="L77" s="36">
        <v>100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53</v>
      </c>
      <c r="T77" s="36">
        <v>0</v>
      </c>
      <c r="U77" s="36">
        <v>0</v>
      </c>
      <c r="V77" s="37">
        <v>47</v>
      </c>
      <c r="W77" s="36">
        <v>133</v>
      </c>
      <c r="X77" s="36">
        <v>91</v>
      </c>
      <c r="Y77" s="37">
        <v>2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s="24" customFormat="1" x14ac:dyDescent="0.25">
      <c r="A78" s="1"/>
      <c r="B78" s="31">
        <f t="shared" si="11"/>
        <v>17</v>
      </c>
      <c r="C78" s="17" t="s">
        <v>35</v>
      </c>
      <c r="D78" s="18" t="s">
        <v>158</v>
      </c>
      <c r="E78" s="18" t="s">
        <v>162</v>
      </c>
      <c r="F78" s="18" t="s">
        <v>342</v>
      </c>
      <c r="G78" s="18"/>
      <c r="H78" s="18"/>
      <c r="I78" s="35">
        <v>25</v>
      </c>
      <c r="J78" s="36">
        <v>124</v>
      </c>
      <c r="K78" s="36">
        <v>78</v>
      </c>
      <c r="L78" s="36">
        <v>46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58</v>
      </c>
      <c r="T78" s="36">
        <v>0</v>
      </c>
      <c r="U78" s="36">
        <v>0</v>
      </c>
      <c r="V78" s="37">
        <v>45</v>
      </c>
      <c r="W78" s="36">
        <v>68</v>
      </c>
      <c r="X78" s="36">
        <v>56</v>
      </c>
      <c r="Y78" s="37">
        <v>2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s="24" customFormat="1" x14ac:dyDescent="0.25">
      <c r="A79" s="1"/>
      <c r="B79" s="31">
        <f t="shared" si="11"/>
        <v>18</v>
      </c>
      <c r="C79" s="17" t="s">
        <v>35</v>
      </c>
      <c r="D79" s="18" t="s">
        <v>178</v>
      </c>
      <c r="E79" s="18" t="s">
        <v>179</v>
      </c>
      <c r="F79" s="18" t="s">
        <v>180</v>
      </c>
      <c r="G79" s="18"/>
      <c r="H79" s="18" t="s">
        <v>181</v>
      </c>
      <c r="I79" s="18">
        <v>2047</v>
      </c>
      <c r="J79" s="18">
        <v>10728</v>
      </c>
      <c r="K79" s="18">
        <v>5504</v>
      </c>
      <c r="L79" s="18">
        <v>5224</v>
      </c>
      <c r="M79" s="18">
        <v>0</v>
      </c>
      <c r="N79" s="18">
        <v>0</v>
      </c>
      <c r="O79" s="18">
        <v>0</v>
      </c>
      <c r="P79" s="18">
        <v>0</v>
      </c>
      <c r="Q79" s="18">
        <v>4</v>
      </c>
      <c r="R79" s="18">
        <v>27</v>
      </c>
      <c r="S79" s="18">
        <v>1522</v>
      </c>
      <c r="T79" s="18">
        <v>0</v>
      </c>
      <c r="U79" s="18">
        <v>0</v>
      </c>
      <c r="V79" s="19">
        <v>0</v>
      </c>
      <c r="W79" s="25">
        <v>5148</v>
      </c>
      <c r="X79" s="18">
        <v>5049</v>
      </c>
      <c r="Y79" s="19">
        <v>529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s="24" customFormat="1" x14ac:dyDescent="0.25">
      <c r="A80" s="1"/>
      <c r="B80" s="31">
        <f t="shared" si="11"/>
        <v>19</v>
      </c>
      <c r="C80" s="17" t="s">
        <v>35</v>
      </c>
      <c r="D80" s="18" t="s">
        <v>178</v>
      </c>
      <c r="E80" s="18" t="s">
        <v>182</v>
      </c>
      <c r="F80" s="18" t="s">
        <v>183</v>
      </c>
      <c r="G80" s="18"/>
      <c r="H80" s="18" t="s">
        <v>184</v>
      </c>
      <c r="I80" s="18">
        <v>1468</v>
      </c>
      <c r="J80" s="18">
        <v>7952</v>
      </c>
      <c r="K80" s="18">
        <v>4083</v>
      </c>
      <c r="L80" s="18">
        <v>3869</v>
      </c>
      <c r="M80" s="18">
        <v>0</v>
      </c>
      <c r="N80" s="18">
        <v>0</v>
      </c>
      <c r="O80" s="18">
        <v>0</v>
      </c>
      <c r="P80" s="18">
        <v>0</v>
      </c>
      <c r="Q80" s="18">
        <v>10</v>
      </c>
      <c r="R80" s="18">
        <v>52</v>
      </c>
      <c r="S80" s="18">
        <v>1908</v>
      </c>
      <c r="T80" s="18">
        <v>592</v>
      </c>
      <c r="U80" s="18">
        <v>0</v>
      </c>
      <c r="V80" s="19">
        <v>0</v>
      </c>
      <c r="W80" s="25">
        <v>3712</v>
      </c>
      <c r="X80" s="18">
        <v>3883</v>
      </c>
      <c r="Y80" s="19">
        <v>357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s="24" customFormat="1" x14ac:dyDescent="0.25">
      <c r="A81" s="1"/>
      <c r="B81" s="31">
        <f t="shared" si="11"/>
        <v>20</v>
      </c>
      <c r="C81" s="17" t="s">
        <v>35</v>
      </c>
      <c r="D81" s="18" t="s">
        <v>178</v>
      </c>
      <c r="E81" s="18" t="s">
        <v>182</v>
      </c>
      <c r="F81" s="18" t="s">
        <v>185</v>
      </c>
      <c r="G81" s="18"/>
      <c r="H81" s="18" t="s">
        <v>186</v>
      </c>
      <c r="I81" s="18">
        <v>1748</v>
      </c>
      <c r="J81" s="18">
        <v>9471</v>
      </c>
      <c r="K81" s="18">
        <v>4927</v>
      </c>
      <c r="L81" s="18">
        <v>4544</v>
      </c>
      <c r="M81" s="18">
        <v>3</v>
      </c>
      <c r="N81" s="18">
        <v>13</v>
      </c>
      <c r="O81" s="18">
        <v>2</v>
      </c>
      <c r="P81" s="18">
        <v>9</v>
      </c>
      <c r="Q81" s="18">
        <v>5</v>
      </c>
      <c r="R81" s="18">
        <v>22</v>
      </c>
      <c r="S81" s="18">
        <v>1820</v>
      </c>
      <c r="T81" s="18">
        <v>0</v>
      </c>
      <c r="U81" s="18">
        <v>0</v>
      </c>
      <c r="V81" s="19">
        <v>0</v>
      </c>
      <c r="W81" s="25">
        <v>4404</v>
      </c>
      <c r="X81" s="18">
        <v>4669</v>
      </c>
      <c r="Y81" s="19">
        <v>398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s="24" customFormat="1" x14ac:dyDescent="0.25">
      <c r="A82" s="1"/>
      <c r="B82" s="31">
        <f t="shared" si="11"/>
        <v>21</v>
      </c>
      <c r="C82" s="17" t="s">
        <v>35</v>
      </c>
      <c r="D82" s="18" t="s">
        <v>178</v>
      </c>
      <c r="E82" s="18" t="s">
        <v>182</v>
      </c>
      <c r="F82" s="18" t="s">
        <v>187</v>
      </c>
      <c r="G82" s="18"/>
      <c r="H82" s="18" t="s">
        <v>188</v>
      </c>
      <c r="I82" s="18">
        <v>5039</v>
      </c>
      <c r="J82" s="18">
        <v>27184</v>
      </c>
      <c r="K82" s="18">
        <v>13997</v>
      </c>
      <c r="L82" s="18">
        <v>13187</v>
      </c>
      <c r="M82" s="18">
        <v>8</v>
      </c>
      <c r="N82" s="18">
        <v>44</v>
      </c>
      <c r="O82" s="18">
        <v>0</v>
      </c>
      <c r="P82" s="18">
        <v>0</v>
      </c>
      <c r="Q82" s="18">
        <v>10</v>
      </c>
      <c r="R82" s="18">
        <v>60</v>
      </c>
      <c r="S82" s="18">
        <v>5000</v>
      </c>
      <c r="T82" s="18">
        <v>0</v>
      </c>
      <c r="U82" s="18">
        <v>0</v>
      </c>
      <c r="V82" s="19">
        <v>0</v>
      </c>
      <c r="W82" s="25">
        <v>11851</v>
      </c>
      <c r="X82" s="18">
        <v>13992</v>
      </c>
      <c r="Y82" s="19">
        <v>1341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s="24" customFormat="1" x14ac:dyDescent="0.25">
      <c r="A83" s="1"/>
      <c r="B83" s="31">
        <f t="shared" si="11"/>
        <v>22</v>
      </c>
      <c r="C83" s="17" t="s">
        <v>35</v>
      </c>
      <c r="D83" s="18" t="s">
        <v>178</v>
      </c>
      <c r="E83" s="18" t="s">
        <v>182</v>
      </c>
      <c r="F83" s="18" t="s">
        <v>189</v>
      </c>
      <c r="G83" s="18"/>
      <c r="H83" s="18" t="s">
        <v>190</v>
      </c>
      <c r="I83" s="18">
        <v>721</v>
      </c>
      <c r="J83" s="18">
        <v>3955</v>
      </c>
      <c r="K83" s="18">
        <v>1994</v>
      </c>
      <c r="L83" s="18">
        <v>1961</v>
      </c>
      <c r="M83" s="18">
        <v>0</v>
      </c>
      <c r="N83" s="18">
        <v>0</v>
      </c>
      <c r="O83" s="18">
        <v>0</v>
      </c>
      <c r="P83" s="18">
        <v>0</v>
      </c>
      <c r="Q83" s="18">
        <v>2</v>
      </c>
      <c r="R83" s="18">
        <v>6</v>
      </c>
      <c r="S83" s="18">
        <v>801</v>
      </c>
      <c r="T83" s="18">
        <v>0</v>
      </c>
      <c r="U83" s="18">
        <v>0</v>
      </c>
      <c r="V83" s="19">
        <v>0</v>
      </c>
      <c r="W83" s="25">
        <v>1872</v>
      </c>
      <c r="X83" s="18">
        <v>1905</v>
      </c>
      <c r="Y83" s="19">
        <v>178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s="24" customFormat="1" x14ac:dyDescent="0.25">
      <c r="A84" s="1"/>
      <c r="B84" s="31">
        <f t="shared" si="11"/>
        <v>23</v>
      </c>
      <c r="C84" s="17" t="s">
        <v>35</v>
      </c>
      <c r="D84" s="18" t="s">
        <v>178</v>
      </c>
      <c r="E84" s="18" t="s">
        <v>191</v>
      </c>
      <c r="F84" s="18" t="s">
        <v>192</v>
      </c>
      <c r="G84" s="18"/>
      <c r="H84" s="18" t="s">
        <v>193</v>
      </c>
      <c r="I84" s="18">
        <v>633</v>
      </c>
      <c r="J84" s="18">
        <v>3281</v>
      </c>
      <c r="K84" s="18">
        <v>1715</v>
      </c>
      <c r="L84" s="18">
        <v>1566</v>
      </c>
      <c r="M84" s="18">
        <v>1</v>
      </c>
      <c r="N84" s="18">
        <v>1</v>
      </c>
      <c r="O84" s="18">
        <v>0</v>
      </c>
      <c r="P84" s="18">
        <v>0</v>
      </c>
      <c r="Q84" s="18">
        <v>1</v>
      </c>
      <c r="R84" s="18">
        <v>9</v>
      </c>
      <c r="S84" s="18">
        <v>864</v>
      </c>
      <c r="T84" s="18">
        <v>0</v>
      </c>
      <c r="U84" s="18">
        <v>0</v>
      </c>
      <c r="V84" s="19">
        <v>36</v>
      </c>
      <c r="W84" s="25">
        <v>1602</v>
      </c>
      <c r="X84" s="18">
        <v>1527</v>
      </c>
      <c r="Y84" s="19">
        <v>152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s="24" customFormat="1" x14ac:dyDescent="0.25">
      <c r="A85" s="1"/>
      <c r="B85" s="31">
        <f t="shared" si="11"/>
        <v>24</v>
      </c>
      <c r="C85" s="17" t="s">
        <v>35</v>
      </c>
      <c r="D85" s="18" t="s">
        <v>178</v>
      </c>
      <c r="E85" s="18" t="s">
        <v>178</v>
      </c>
      <c r="F85" s="18" t="s">
        <v>194</v>
      </c>
      <c r="G85" s="18"/>
      <c r="H85" s="18" t="s">
        <v>195</v>
      </c>
      <c r="I85" s="18">
        <v>2597</v>
      </c>
      <c r="J85" s="18">
        <v>13746</v>
      </c>
      <c r="K85" s="18">
        <v>7061</v>
      </c>
      <c r="L85" s="18">
        <v>6685</v>
      </c>
      <c r="M85" s="18">
        <v>1</v>
      </c>
      <c r="N85" s="18">
        <v>1</v>
      </c>
      <c r="O85" s="18">
        <v>0</v>
      </c>
      <c r="P85" s="18">
        <v>0</v>
      </c>
      <c r="Q85" s="18">
        <v>4</v>
      </c>
      <c r="R85" s="18">
        <v>17</v>
      </c>
      <c r="S85" s="18">
        <v>3000</v>
      </c>
      <c r="T85" s="18">
        <v>0</v>
      </c>
      <c r="U85" s="18">
        <v>0</v>
      </c>
      <c r="V85" s="19">
        <v>0</v>
      </c>
      <c r="W85" s="25">
        <v>6429</v>
      </c>
      <c r="X85" s="18">
        <v>6679</v>
      </c>
      <c r="Y85" s="19">
        <v>638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s="24" customFormat="1" x14ac:dyDescent="0.25">
      <c r="A86" s="1"/>
      <c r="B86" s="31">
        <f t="shared" si="11"/>
        <v>25</v>
      </c>
      <c r="C86" s="17" t="s">
        <v>35</v>
      </c>
      <c r="D86" s="18" t="s">
        <v>178</v>
      </c>
      <c r="E86" s="18" t="s">
        <v>179</v>
      </c>
      <c r="F86" s="18" t="s">
        <v>196</v>
      </c>
      <c r="G86" s="18"/>
      <c r="H86" s="18" t="s">
        <v>197</v>
      </c>
      <c r="I86" s="18">
        <v>2831</v>
      </c>
      <c r="J86" s="18">
        <v>16426</v>
      </c>
      <c r="K86" s="18">
        <v>8296</v>
      </c>
      <c r="L86" s="18">
        <v>8130</v>
      </c>
      <c r="M86" s="18">
        <v>11</v>
      </c>
      <c r="N86" s="18">
        <v>37</v>
      </c>
      <c r="O86" s="18">
        <v>0</v>
      </c>
      <c r="P86" s="18">
        <v>0</v>
      </c>
      <c r="Q86" s="18">
        <v>17</v>
      </c>
      <c r="R86" s="18">
        <v>97</v>
      </c>
      <c r="S86" s="18">
        <v>3120</v>
      </c>
      <c r="T86" s="18">
        <v>0</v>
      </c>
      <c r="U86" s="18">
        <v>0</v>
      </c>
      <c r="V86" s="19">
        <v>0</v>
      </c>
      <c r="W86" s="25">
        <v>7559</v>
      </c>
      <c r="X86" s="18">
        <v>8132</v>
      </c>
      <c r="Y86" s="19">
        <v>735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24" customFormat="1" x14ac:dyDescent="0.25">
      <c r="A87" s="1"/>
      <c r="B87" s="31">
        <f t="shared" si="11"/>
        <v>26</v>
      </c>
      <c r="C87" s="17" t="s">
        <v>35</v>
      </c>
      <c r="D87" s="18" t="s">
        <v>178</v>
      </c>
      <c r="E87" s="18" t="s">
        <v>178</v>
      </c>
      <c r="F87" s="18" t="s">
        <v>198</v>
      </c>
      <c r="G87" s="18"/>
      <c r="H87" s="18" t="s">
        <v>199</v>
      </c>
      <c r="I87" s="18">
        <v>324</v>
      </c>
      <c r="J87" s="18">
        <v>1680</v>
      </c>
      <c r="K87" s="18">
        <v>901</v>
      </c>
      <c r="L87" s="18">
        <v>779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497</v>
      </c>
      <c r="T87" s="18">
        <v>2503</v>
      </c>
      <c r="U87" s="18">
        <v>0</v>
      </c>
      <c r="V87" s="19">
        <v>0</v>
      </c>
      <c r="W87" s="3"/>
      <c r="X87" s="3"/>
      <c r="Y87" s="23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s="24" customFormat="1" x14ac:dyDescent="0.25">
      <c r="A88" s="1"/>
      <c r="B88" s="31">
        <f t="shared" si="11"/>
        <v>27</v>
      </c>
      <c r="C88" s="17" t="s">
        <v>35</v>
      </c>
      <c r="D88" s="18" t="s">
        <v>178</v>
      </c>
      <c r="E88" s="18" t="s">
        <v>179</v>
      </c>
      <c r="F88" s="18" t="s">
        <v>200</v>
      </c>
      <c r="G88" s="18"/>
      <c r="H88" s="18" t="s">
        <v>201</v>
      </c>
      <c r="I88" s="18">
        <v>2632</v>
      </c>
      <c r="J88" s="18">
        <v>14308</v>
      </c>
      <c r="K88" s="18">
        <v>7490</v>
      </c>
      <c r="L88" s="18">
        <v>6818</v>
      </c>
      <c r="M88" s="18">
        <v>2</v>
      </c>
      <c r="N88" s="18">
        <v>10</v>
      </c>
      <c r="O88" s="18">
        <v>0</v>
      </c>
      <c r="P88" s="18">
        <v>0</v>
      </c>
      <c r="Q88" s="18">
        <v>16</v>
      </c>
      <c r="R88" s="18">
        <v>64</v>
      </c>
      <c r="S88" s="18">
        <v>3004</v>
      </c>
      <c r="T88" s="18">
        <v>0</v>
      </c>
      <c r="U88" s="18">
        <v>0</v>
      </c>
      <c r="V88" s="19">
        <v>0</v>
      </c>
      <c r="W88" s="25">
        <v>6054</v>
      </c>
      <c r="X88" s="18">
        <v>7608</v>
      </c>
      <c r="Y88" s="19">
        <v>646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24" customFormat="1" x14ac:dyDescent="0.25">
      <c r="A89" s="1"/>
      <c r="B89" s="31">
        <f t="shared" si="11"/>
        <v>28</v>
      </c>
      <c r="C89" s="17" t="s">
        <v>35</v>
      </c>
      <c r="D89" s="18" t="s">
        <v>178</v>
      </c>
      <c r="E89" s="18" t="s">
        <v>179</v>
      </c>
      <c r="F89" s="18" t="s">
        <v>202</v>
      </c>
      <c r="G89" s="18"/>
      <c r="H89" s="18" t="s">
        <v>203</v>
      </c>
      <c r="I89" s="18">
        <v>3110</v>
      </c>
      <c r="J89" s="18">
        <v>16822</v>
      </c>
      <c r="K89" s="18">
        <v>8625</v>
      </c>
      <c r="L89" s="18">
        <v>8197</v>
      </c>
      <c r="M89" s="18">
        <v>11</v>
      </c>
      <c r="N89" s="18">
        <v>74</v>
      </c>
      <c r="O89" s="18">
        <v>1</v>
      </c>
      <c r="P89" s="18">
        <v>5</v>
      </c>
      <c r="Q89" s="18">
        <v>6</v>
      </c>
      <c r="R89" s="18">
        <v>28</v>
      </c>
      <c r="S89" s="18">
        <v>3975</v>
      </c>
      <c r="T89" s="18">
        <v>0</v>
      </c>
      <c r="U89" s="18">
        <v>25</v>
      </c>
      <c r="V89" s="19">
        <v>0</v>
      </c>
      <c r="W89" s="25">
        <v>7944</v>
      </c>
      <c r="X89" s="18">
        <v>8170</v>
      </c>
      <c r="Y89" s="19">
        <v>708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s="24" customFormat="1" x14ac:dyDescent="0.25">
      <c r="A90" s="1"/>
      <c r="B90" s="31">
        <f t="shared" si="11"/>
        <v>29</v>
      </c>
      <c r="C90" s="17" t="s">
        <v>343</v>
      </c>
      <c r="D90" s="18" t="s">
        <v>178</v>
      </c>
      <c r="E90" s="18" t="s">
        <v>178</v>
      </c>
      <c r="F90" s="18" t="s">
        <v>204</v>
      </c>
      <c r="G90" s="18"/>
      <c r="H90" s="18" t="s">
        <v>205</v>
      </c>
      <c r="I90" s="18">
        <v>2548</v>
      </c>
      <c r="J90" s="18">
        <v>13548</v>
      </c>
      <c r="K90" s="18">
        <v>6899</v>
      </c>
      <c r="L90" s="18">
        <v>6649</v>
      </c>
      <c r="M90" s="18">
        <v>14</v>
      </c>
      <c r="N90" s="3"/>
      <c r="O90" s="18">
        <v>0</v>
      </c>
      <c r="P90" s="3"/>
      <c r="Q90" s="18">
        <v>6</v>
      </c>
      <c r="R90" s="3"/>
      <c r="S90" s="18">
        <v>3000</v>
      </c>
      <c r="T90" s="18">
        <v>0</v>
      </c>
      <c r="U90" s="18">
        <v>0</v>
      </c>
      <c r="V90" s="19">
        <v>0</v>
      </c>
      <c r="W90" s="3"/>
      <c r="X90" s="3"/>
      <c r="Y90" s="2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24" customFormat="1" x14ac:dyDescent="0.25">
      <c r="A91" s="1"/>
      <c r="B91" s="31">
        <f t="shared" si="11"/>
        <v>30</v>
      </c>
      <c r="C91" s="17" t="s">
        <v>343</v>
      </c>
      <c r="D91" s="18" t="s">
        <v>206</v>
      </c>
      <c r="E91" s="18" t="s">
        <v>207</v>
      </c>
      <c r="F91" s="18" t="s">
        <v>208</v>
      </c>
      <c r="G91" s="18"/>
      <c r="H91" s="18" t="s">
        <v>209</v>
      </c>
      <c r="I91" s="18">
        <v>678</v>
      </c>
      <c r="J91" s="18">
        <v>2945</v>
      </c>
      <c r="K91" s="18">
        <v>1398</v>
      </c>
      <c r="L91" s="18">
        <v>1547</v>
      </c>
      <c r="M91" s="18">
        <v>0</v>
      </c>
      <c r="N91" s="3"/>
      <c r="O91" s="18">
        <v>0</v>
      </c>
      <c r="P91" s="3"/>
      <c r="Q91" s="18">
        <v>18</v>
      </c>
      <c r="R91" s="3"/>
      <c r="S91" s="18"/>
      <c r="T91" s="18"/>
      <c r="U91" s="18"/>
      <c r="V91" s="19"/>
      <c r="W91" s="3"/>
      <c r="X91" s="3"/>
      <c r="Y91" s="2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s="24" customFormat="1" x14ac:dyDescent="0.25">
      <c r="A92" s="1"/>
      <c r="B92" s="31">
        <f t="shared" si="11"/>
        <v>31</v>
      </c>
      <c r="C92" s="17" t="s">
        <v>343</v>
      </c>
      <c r="D92" s="18" t="s">
        <v>206</v>
      </c>
      <c r="E92" s="18" t="s">
        <v>207</v>
      </c>
      <c r="F92" s="18" t="s">
        <v>210</v>
      </c>
      <c r="G92" s="18"/>
      <c r="H92" s="18" t="s">
        <v>211</v>
      </c>
      <c r="I92" s="18">
        <v>235</v>
      </c>
      <c r="J92" s="18">
        <v>1036</v>
      </c>
      <c r="K92" s="18">
        <v>492</v>
      </c>
      <c r="L92" s="18">
        <v>544</v>
      </c>
      <c r="M92" s="18">
        <v>1</v>
      </c>
      <c r="N92" s="3"/>
      <c r="O92" s="18">
        <v>0</v>
      </c>
      <c r="P92" s="3"/>
      <c r="Q92" s="18">
        <v>0</v>
      </c>
      <c r="R92" s="3"/>
      <c r="S92" s="18"/>
      <c r="T92" s="18"/>
      <c r="U92" s="18"/>
      <c r="V92" s="19"/>
      <c r="W92" s="3"/>
      <c r="X92" s="3"/>
      <c r="Y92" s="2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24" customFormat="1" x14ac:dyDescent="0.25">
      <c r="A93" s="1"/>
      <c r="B93" s="31">
        <f t="shared" si="11"/>
        <v>32</v>
      </c>
      <c r="C93" s="17" t="s">
        <v>35</v>
      </c>
      <c r="D93" s="18" t="s">
        <v>206</v>
      </c>
      <c r="E93" s="18" t="s">
        <v>212</v>
      </c>
      <c r="F93" s="18" t="s">
        <v>213</v>
      </c>
      <c r="G93" s="18"/>
      <c r="H93" s="18" t="s">
        <v>214</v>
      </c>
      <c r="I93" s="18">
        <v>145</v>
      </c>
      <c r="J93" s="18">
        <v>747</v>
      </c>
      <c r="K93" s="18">
        <v>395</v>
      </c>
      <c r="L93" s="18">
        <v>352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202</v>
      </c>
      <c r="T93" s="18">
        <v>0</v>
      </c>
      <c r="U93" s="18">
        <v>0</v>
      </c>
      <c r="V93" s="19">
        <v>202</v>
      </c>
      <c r="W93" s="25">
        <v>471</v>
      </c>
      <c r="X93" s="18">
        <v>254</v>
      </c>
      <c r="Y93" s="19">
        <v>22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24" customFormat="1" x14ac:dyDescent="0.25">
      <c r="A94" s="1"/>
      <c r="B94" s="31">
        <f t="shared" si="11"/>
        <v>33</v>
      </c>
      <c r="C94" s="17" t="s">
        <v>35</v>
      </c>
      <c r="D94" s="18" t="s">
        <v>215</v>
      </c>
      <c r="E94" s="18" t="s">
        <v>215</v>
      </c>
      <c r="F94" s="18" t="s">
        <v>216</v>
      </c>
      <c r="G94" s="18"/>
      <c r="H94" s="18" t="s">
        <v>217</v>
      </c>
      <c r="I94" s="18">
        <v>923</v>
      </c>
      <c r="J94" s="18">
        <v>4727</v>
      </c>
      <c r="K94" s="18">
        <v>2412</v>
      </c>
      <c r="L94" s="18">
        <v>2315</v>
      </c>
      <c r="M94" s="18">
        <v>3</v>
      </c>
      <c r="N94" s="18">
        <v>17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25">
        <v>2710</v>
      </c>
      <c r="X94" s="18">
        <v>1874</v>
      </c>
      <c r="Y94" s="19">
        <v>143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24" customFormat="1" x14ac:dyDescent="0.25">
      <c r="A95" s="1"/>
      <c r="B95" s="31">
        <f t="shared" si="11"/>
        <v>34</v>
      </c>
      <c r="C95" s="17" t="s">
        <v>35</v>
      </c>
      <c r="D95" s="18" t="s">
        <v>215</v>
      </c>
      <c r="E95" s="18" t="s">
        <v>218</v>
      </c>
      <c r="F95" s="18" t="s">
        <v>219</v>
      </c>
      <c r="G95" s="18"/>
      <c r="H95" s="18" t="s">
        <v>220</v>
      </c>
      <c r="I95" s="18">
        <v>1883</v>
      </c>
      <c r="J95" s="18">
        <v>10058</v>
      </c>
      <c r="K95" s="18">
        <v>5113</v>
      </c>
      <c r="L95" s="18">
        <v>4945</v>
      </c>
      <c r="M95" s="18">
        <v>2</v>
      </c>
      <c r="N95" s="18">
        <v>18</v>
      </c>
      <c r="O95" s="18">
        <v>0</v>
      </c>
      <c r="P95" s="18">
        <v>0</v>
      </c>
      <c r="Q95" s="18">
        <v>7</v>
      </c>
      <c r="R95" s="18">
        <v>36</v>
      </c>
      <c r="S95" s="18">
        <v>0</v>
      </c>
      <c r="T95" s="18">
        <v>0</v>
      </c>
      <c r="U95" s="18">
        <v>0</v>
      </c>
      <c r="V95" s="19">
        <v>0</v>
      </c>
      <c r="W95" s="25">
        <v>5567</v>
      </c>
      <c r="X95" s="18">
        <v>4188</v>
      </c>
      <c r="Y95" s="19">
        <v>303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24" customFormat="1" x14ac:dyDescent="0.25">
      <c r="A96" s="1"/>
      <c r="B96" s="38"/>
      <c r="C96" s="17" t="s">
        <v>35</v>
      </c>
      <c r="D96" s="18" t="s">
        <v>215</v>
      </c>
      <c r="E96" s="18" t="s">
        <v>218</v>
      </c>
      <c r="F96" s="18" t="s">
        <v>221</v>
      </c>
      <c r="G96" s="18"/>
      <c r="H96" s="18" t="s">
        <v>222</v>
      </c>
      <c r="I96" s="58" t="s">
        <v>223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60"/>
      <c r="W96" s="27"/>
      <c r="X96" s="27"/>
      <c r="Y96" s="2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24" customFormat="1" x14ac:dyDescent="0.25">
      <c r="A97" s="1"/>
      <c r="B97" s="31">
        <v>34</v>
      </c>
      <c r="C97" s="17" t="s">
        <v>35</v>
      </c>
      <c r="D97" s="18" t="s">
        <v>215</v>
      </c>
      <c r="E97" s="18" t="s">
        <v>215</v>
      </c>
      <c r="F97" s="18" t="s">
        <v>224</v>
      </c>
      <c r="G97" s="18"/>
      <c r="H97" s="18" t="s">
        <v>225</v>
      </c>
      <c r="I97" s="18">
        <v>302</v>
      </c>
      <c r="J97" s="18">
        <v>1502</v>
      </c>
      <c r="K97" s="18">
        <v>766</v>
      </c>
      <c r="L97" s="18">
        <v>736</v>
      </c>
      <c r="M97" s="18">
        <v>0</v>
      </c>
      <c r="N97" s="18">
        <v>1</v>
      </c>
      <c r="O97" s="18">
        <v>0</v>
      </c>
      <c r="P97" s="18">
        <v>3</v>
      </c>
      <c r="Q97" s="18">
        <v>3</v>
      </c>
      <c r="R97" s="18">
        <v>7</v>
      </c>
      <c r="S97" s="18">
        <v>300</v>
      </c>
      <c r="T97" s="18">
        <v>0</v>
      </c>
      <c r="U97" s="18">
        <v>0</v>
      </c>
      <c r="V97" s="19">
        <v>0</v>
      </c>
      <c r="W97" s="25">
        <v>859</v>
      </c>
      <c r="X97" s="18">
        <v>603</v>
      </c>
      <c r="Y97" s="19">
        <v>40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24" customFormat="1" x14ac:dyDescent="0.25">
      <c r="A98" s="1"/>
      <c r="B98" s="31">
        <f t="shared" si="11"/>
        <v>35</v>
      </c>
      <c r="C98" s="17" t="s">
        <v>35</v>
      </c>
      <c r="D98" s="18" t="s">
        <v>226</v>
      </c>
      <c r="E98" s="18" t="s">
        <v>227</v>
      </c>
      <c r="F98" s="18" t="s">
        <v>228</v>
      </c>
      <c r="G98" s="18"/>
      <c r="H98" s="18" t="s">
        <v>229</v>
      </c>
      <c r="I98" s="18">
        <v>124</v>
      </c>
      <c r="J98" s="18">
        <v>758</v>
      </c>
      <c r="K98" s="18">
        <v>384</v>
      </c>
      <c r="L98" s="18">
        <v>374</v>
      </c>
      <c r="M98" s="18">
        <v>0</v>
      </c>
      <c r="N98" s="18">
        <v>0</v>
      </c>
      <c r="O98" s="18">
        <v>0</v>
      </c>
      <c r="P98" s="18">
        <v>0</v>
      </c>
      <c r="Q98" s="18">
        <v>1</v>
      </c>
      <c r="R98" s="18">
        <v>6</v>
      </c>
      <c r="S98" s="18">
        <v>124</v>
      </c>
      <c r="T98" s="18">
        <v>0</v>
      </c>
      <c r="U98" s="18">
        <v>0</v>
      </c>
      <c r="V98" s="19">
        <v>993</v>
      </c>
      <c r="W98" s="25">
        <v>400</v>
      </c>
      <c r="X98" s="18">
        <v>335</v>
      </c>
      <c r="Y98" s="19">
        <v>23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s="24" customFormat="1" x14ac:dyDescent="0.25">
      <c r="A99" s="1"/>
      <c r="B99" s="31">
        <f t="shared" si="11"/>
        <v>36</v>
      </c>
      <c r="C99" s="17" t="s">
        <v>35</v>
      </c>
      <c r="D99" s="18" t="s">
        <v>230</v>
      </c>
      <c r="E99" s="18" t="s">
        <v>230</v>
      </c>
      <c r="F99" s="18" t="s">
        <v>231</v>
      </c>
      <c r="G99" s="18"/>
      <c r="H99" s="18" t="s">
        <v>232</v>
      </c>
      <c r="I99" s="18">
        <v>365</v>
      </c>
      <c r="J99" s="18">
        <v>2034</v>
      </c>
      <c r="K99" s="18">
        <v>1072</v>
      </c>
      <c r="L99" s="18">
        <v>962</v>
      </c>
      <c r="M99" s="18">
        <v>1</v>
      </c>
      <c r="N99" s="18">
        <v>7</v>
      </c>
      <c r="O99" s="18">
        <v>0</v>
      </c>
      <c r="P99" s="18">
        <v>0</v>
      </c>
      <c r="Q99" s="18">
        <v>1</v>
      </c>
      <c r="R99" s="18">
        <v>3</v>
      </c>
      <c r="S99" s="18">
        <v>508</v>
      </c>
      <c r="T99" s="18">
        <v>1364</v>
      </c>
      <c r="U99" s="18">
        <v>0</v>
      </c>
      <c r="V99" s="19">
        <v>0</v>
      </c>
      <c r="W99" s="25">
        <v>1264</v>
      </c>
      <c r="X99" s="18">
        <v>722</v>
      </c>
      <c r="Y99" s="19">
        <v>48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s="24" customFormat="1" x14ac:dyDescent="0.25">
      <c r="A100" s="1"/>
      <c r="B100" s="31">
        <f t="shared" si="11"/>
        <v>37</v>
      </c>
      <c r="C100" s="17" t="s">
        <v>35</v>
      </c>
      <c r="D100" s="18" t="s">
        <v>230</v>
      </c>
      <c r="E100" s="18" t="s">
        <v>230</v>
      </c>
      <c r="F100" s="18" t="s">
        <v>233</v>
      </c>
      <c r="G100" s="18"/>
      <c r="H100" s="18" t="s">
        <v>234</v>
      </c>
      <c r="I100" s="18">
        <v>274</v>
      </c>
      <c r="J100" s="18">
        <v>1570</v>
      </c>
      <c r="K100" s="18">
        <v>840</v>
      </c>
      <c r="L100" s="18">
        <v>730</v>
      </c>
      <c r="M100" s="18">
        <v>0</v>
      </c>
      <c r="N100" s="18">
        <v>0</v>
      </c>
      <c r="O100" s="18">
        <v>0</v>
      </c>
      <c r="P100" s="18">
        <v>0</v>
      </c>
      <c r="Q100" s="18">
        <v>35</v>
      </c>
      <c r="R100" s="18">
        <v>135</v>
      </c>
      <c r="S100" s="18">
        <v>385</v>
      </c>
      <c r="T100" s="18">
        <v>1400</v>
      </c>
      <c r="U100" s="18">
        <v>0</v>
      </c>
      <c r="V100" s="19">
        <v>0</v>
      </c>
      <c r="W100" s="25">
        <v>985</v>
      </c>
      <c r="X100" s="18">
        <v>573</v>
      </c>
      <c r="Y100" s="19">
        <v>48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s="24" customFormat="1" x14ac:dyDescent="0.25">
      <c r="A101" s="1"/>
      <c r="B101" s="31">
        <f t="shared" si="11"/>
        <v>38</v>
      </c>
      <c r="C101" s="17" t="s">
        <v>35</v>
      </c>
      <c r="D101" s="18" t="s">
        <v>230</v>
      </c>
      <c r="E101" s="18" t="s">
        <v>235</v>
      </c>
      <c r="F101" s="18" t="s">
        <v>236</v>
      </c>
      <c r="G101" s="18"/>
      <c r="H101" s="18" t="s">
        <v>237</v>
      </c>
      <c r="I101" s="18">
        <v>500</v>
      </c>
      <c r="J101" s="18">
        <v>2669</v>
      </c>
      <c r="K101" s="18">
        <v>1360</v>
      </c>
      <c r="L101" s="18">
        <v>1309</v>
      </c>
      <c r="M101" s="18">
        <v>6</v>
      </c>
      <c r="N101" s="18">
        <v>31</v>
      </c>
      <c r="O101" s="18">
        <v>3</v>
      </c>
      <c r="P101" s="18">
        <v>15</v>
      </c>
      <c r="Q101" s="18">
        <v>6</v>
      </c>
      <c r="R101" s="18">
        <v>33</v>
      </c>
      <c r="S101" s="18">
        <v>645</v>
      </c>
      <c r="T101" s="18">
        <v>0</v>
      </c>
      <c r="U101" s="18">
        <v>45</v>
      </c>
      <c r="V101" s="19">
        <v>0</v>
      </c>
      <c r="W101" s="25">
        <v>1389</v>
      </c>
      <c r="X101" s="18">
        <v>1187</v>
      </c>
      <c r="Y101" s="19">
        <v>93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s="24" customFormat="1" x14ac:dyDescent="0.25">
      <c r="A102" s="1"/>
      <c r="B102" s="31">
        <f t="shared" si="11"/>
        <v>39</v>
      </c>
      <c r="C102" s="17" t="s">
        <v>35</v>
      </c>
      <c r="D102" s="18" t="s">
        <v>230</v>
      </c>
      <c r="E102" s="18" t="s">
        <v>230</v>
      </c>
      <c r="F102" s="18" t="s">
        <v>238</v>
      </c>
      <c r="G102" s="18"/>
      <c r="H102" s="18" t="s">
        <v>239</v>
      </c>
      <c r="I102" s="18">
        <v>1100</v>
      </c>
      <c r="J102" s="18">
        <v>6229</v>
      </c>
      <c r="K102" s="18">
        <v>3256</v>
      </c>
      <c r="L102" s="18">
        <v>2973</v>
      </c>
      <c r="M102" s="18">
        <v>12</v>
      </c>
      <c r="N102" s="18">
        <v>61</v>
      </c>
      <c r="O102" s="18">
        <v>5</v>
      </c>
      <c r="P102" s="18">
        <v>32</v>
      </c>
      <c r="Q102" s="18">
        <v>11</v>
      </c>
      <c r="R102" s="18">
        <v>52</v>
      </c>
      <c r="S102" s="18">
        <v>1545</v>
      </c>
      <c r="T102" s="18">
        <v>460</v>
      </c>
      <c r="U102" s="18">
        <v>0</v>
      </c>
      <c r="V102" s="19">
        <v>0</v>
      </c>
      <c r="W102" s="25">
        <v>3682</v>
      </c>
      <c r="X102" s="18">
        <v>2373</v>
      </c>
      <c r="Y102" s="19">
        <v>174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s="24" customFormat="1" x14ac:dyDescent="0.25">
      <c r="A103" s="1"/>
      <c r="B103" s="31">
        <f t="shared" si="11"/>
        <v>40</v>
      </c>
      <c r="C103" s="17" t="s">
        <v>35</v>
      </c>
      <c r="D103" s="18" t="s">
        <v>240</v>
      </c>
      <c r="E103" s="18" t="s">
        <v>241</v>
      </c>
      <c r="F103" s="18" t="s">
        <v>242</v>
      </c>
      <c r="G103" s="18"/>
      <c r="H103" s="18" t="s">
        <v>243</v>
      </c>
      <c r="I103" s="18">
        <v>17</v>
      </c>
      <c r="J103" s="18">
        <v>98</v>
      </c>
      <c r="K103" s="18">
        <v>58</v>
      </c>
      <c r="L103" s="18">
        <v>40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17</v>
      </c>
      <c r="T103" s="18">
        <v>15</v>
      </c>
      <c r="U103" s="18">
        <v>0</v>
      </c>
      <c r="V103" s="19">
        <v>0</v>
      </c>
      <c r="W103" s="25">
        <v>45</v>
      </c>
      <c r="X103" s="18">
        <v>52</v>
      </c>
      <c r="Y103" s="19">
        <v>1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s="24" customFormat="1" x14ac:dyDescent="0.25">
      <c r="A104" s="1"/>
      <c r="B104" s="31">
        <f t="shared" si="11"/>
        <v>41</v>
      </c>
      <c r="C104" s="17" t="s">
        <v>343</v>
      </c>
      <c r="D104" s="18" t="s">
        <v>244</v>
      </c>
      <c r="E104" s="18" t="s">
        <v>245</v>
      </c>
      <c r="F104" s="18" t="s">
        <v>246</v>
      </c>
      <c r="G104" s="18"/>
      <c r="H104" s="18" t="s">
        <v>247</v>
      </c>
      <c r="I104" s="18">
        <v>2750</v>
      </c>
      <c r="J104" s="18">
        <v>14988</v>
      </c>
      <c r="K104" s="18">
        <v>7583</v>
      </c>
      <c r="L104" s="18">
        <v>7405</v>
      </c>
      <c r="M104" s="18">
        <v>17</v>
      </c>
      <c r="N104" s="3"/>
      <c r="O104" s="18">
        <v>12</v>
      </c>
      <c r="P104" s="3"/>
      <c r="Q104" s="18">
        <v>3</v>
      </c>
      <c r="R104" s="3"/>
      <c r="S104" s="18">
        <v>3003</v>
      </c>
      <c r="T104" s="18">
        <v>0</v>
      </c>
      <c r="U104" s="18">
        <v>0</v>
      </c>
      <c r="V104" s="19">
        <v>0</v>
      </c>
      <c r="W104" s="25"/>
      <c r="X104" s="18"/>
      <c r="Y104" s="19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s="24" customFormat="1" x14ac:dyDescent="0.25">
      <c r="A105" s="1"/>
      <c r="B105" s="31">
        <f t="shared" si="11"/>
        <v>42</v>
      </c>
      <c r="C105" s="17" t="s">
        <v>35</v>
      </c>
      <c r="D105" s="18" t="s">
        <v>244</v>
      </c>
      <c r="E105" s="18" t="s">
        <v>245</v>
      </c>
      <c r="F105" s="18" t="s">
        <v>248</v>
      </c>
      <c r="G105" s="18"/>
      <c r="H105" s="18" t="s">
        <v>249</v>
      </c>
      <c r="I105" s="18">
        <v>88</v>
      </c>
      <c r="J105" s="18">
        <v>496</v>
      </c>
      <c r="K105" s="18">
        <v>259</v>
      </c>
      <c r="L105" s="18">
        <v>237</v>
      </c>
      <c r="M105" s="18">
        <v>0</v>
      </c>
      <c r="N105" s="18">
        <v>0</v>
      </c>
      <c r="O105" s="18">
        <v>0</v>
      </c>
      <c r="P105" s="18">
        <v>0</v>
      </c>
      <c r="Q105" s="18">
        <v>2</v>
      </c>
      <c r="R105" s="18">
        <v>11</v>
      </c>
      <c r="S105" s="18">
        <v>128</v>
      </c>
      <c r="T105" s="18">
        <v>1068</v>
      </c>
      <c r="U105" s="18">
        <v>1196</v>
      </c>
      <c r="V105" s="19">
        <v>0</v>
      </c>
      <c r="W105" s="25">
        <v>309</v>
      </c>
      <c r="X105" s="18">
        <v>176</v>
      </c>
      <c r="Y105" s="19">
        <v>11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s="24" customFormat="1" x14ac:dyDescent="0.25">
      <c r="A106" s="1"/>
      <c r="B106" s="31">
        <f t="shared" si="11"/>
        <v>43</v>
      </c>
      <c r="C106" s="17" t="s">
        <v>35</v>
      </c>
      <c r="D106" s="18" t="s">
        <v>244</v>
      </c>
      <c r="E106" s="18" t="s">
        <v>250</v>
      </c>
      <c r="F106" s="18" t="s">
        <v>251</v>
      </c>
      <c r="G106" s="18"/>
      <c r="H106" s="18" t="s">
        <v>252</v>
      </c>
      <c r="I106" s="18">
        <v>2722</v>
      </c>
      <c r="J106" s="18">
        <v>14490</v>
      </c>
      <c r="K106" s="18">
        <v>7770</v>
      </c>
      <c r="L106" s="18">
        <v>6720</v>
      </c>
      <c r="M106" s="18">
        <v>55</v>
      </c>
      <c r="N106" s="18">
        <v>165</v>
      </c>
      <c r="O106" s="18">
        <v>47</v>
      </c>
      <c r="P106" s="18">
        <v>142</v>
      </c>
      <c r="Q106" s="18">
        <v>61</v>
      </c>
      <c r="R106" s="18">
        <v>219</v>
      </c>
      <c r="S106" s="18">
        <v>3438</v>
      </c>
      <c r="T106" s="18">
        <v>4062</v>
      </c>
      <c r="U106" s="18">
        <v>1942</v>
      </c>
      <c r="V106" s="19">
        <v>0</v>
      </c>
      <c r="W106" s="25">
        <v>7964</v>
      </c>
      <c r="X106" s="18">
        <v>5964</v>
      </c>
      <c r="Y106" s="19">
        <v>562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s="24" customFormat="1" x14ac:dyDescent="0.25">
      <c r="A107" s="1"/>
      <c r="B107" s="31">
        <f t="shared" si="11"/>
        <v>44</v>
      </c>
      <c r="C107" s="17" t="s">
        <v>35</v>
      </c>
      <c r="D107" s="18" t="s">
        <v>244</v>
      </c>
      <c r="E107" s="18" t="s">
        <v>250</v>
      </c>
      <c r="F107" s="18" t="s">
        <v>253</v>
      </c>
      <c r="G107" s="18"/>
      <c r="H107" s="18" t="s">
        <v>254</v>
      </c>
      <c r="I107" s="18">
        <v>4363</v>
      </c>
      <c r="J107" s="18">
        <v>21879</v>
      </c>
      <c r="K107" s="18">
        <v>11945</v>
      </c>
      <c r="L107" s="18">
        <v>9934</v>
      </c>
      <c r="M107" s="18">
        <v>82</v>
      </c>
      <c r="N107" s="18">
        <v>303</v>
      </c>
      <c r="O107" s="18">
        <v>67</v>
      </c>
      <c r="P107" s="18">
        <v>252</v>
      </c>
      <c r="Q107" s="18">
        <v>18</v>
      </c>
      <c r="R107" s="18">
        <v>93</v>
      </c>
      <c r="S107" s="18">
        <v>4414</v>
      </c>
      <c r="T107" s="18">
        <v>242</v>
      </c>
      <c r="U107" s="18">
        <v>0</v>
      </c>
      <c r="V107" s="19">
        <v>0</v>
      </c>
      <c r="W107" s="25">
        <v>13790</v>
      </c>
      <c r="X107" s="18">
        <v>7498</v>
      </c>
      <c r="Y107" s="19">
        <v>591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s="24" customFormat="1" x14ac:dyDescent="0.25">
      <c r="A108" s="1"/>
      <c r="B108" s="31">
        <f t="shared" si="11"/>
        <v>45</v>
      </c>
      <c r="C108" s="17" t="s">
        <v>35</v>
      </c>
      <c r="D108" s="18" t="s">
        <v>244</v>
      </c>
      <c r="E108" s="18" t="s">
        <v>255</v>
      </c>
      <c r="F108" s="18" t="s">
        <v>256</v>
      </c>
      <c r="G108" s="18"/>
      <c r="H108" s="18" t="s">
        <v>257</v>
      </c>
      <c r="I108" s="18">
        <v>852</v>
      </c>
      <c r="J108" s="18">
        <v>4167</v>
      </c>
      <c r="K108" s="18">
        <v>2297</v>
      </c>
      <c r="L108" s="18">
        <v>1870</v>
      </c>
      <c r="M108" s="18">
        <v>25</v>
      </c>
      <c r="N108" s="18">
        <v>112</v>
      </c>
      <c r="O108" s="18">
        <v>14</v>
      </c>
      <c r="P108" s="18">
        <v>53</v>
      </c>
      <c r="Q108" s="18">
        <v>6</v>
      </c>
      <c r="R108" s="18">
        <v>29</v>
      </c>
      <c r="S108" s="18">
        <v>1140</v>
      </c>
      <c r="T108" s="18">
        <v>0</v>
      </c>
      <c r="U108" s="18">
        <v>0</v>
      </c>
      <c r="V108" s="19">
        <v>0</v>
      </c>
      <c r="W108" s="25">
        <v>2649</v>
      </c>
      <c r="X108" s="18">
        <v>1427</v>
      </c>
      <c r="Y108" s="19">
        <v>91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s="24" customFormat="1" x14ac:dyDescent="0.25">
      <c r="A109" s="1"/>
      <c r="B109" s="31">
        <f t="shared" si="11"/>
        <v>46</v>
      </c>
      <c r="C109" s="17" t="s">
        <v>35</v>
      </c>
      <c r="D109" s="18" t="s">
        <v>244</v>
      </c>
      <c r="E109" s="18" t="s">
        <v>255</v>
      </c>
      <c r="F109" s="18" t="s">
        <v>258</v>
      </c>
      <c r="G109" s="18"/>
      <c r="H109" s="18" t="s">
        <v>259</v>
      </c>
      <c r="I109" s="18">
        <v>1149</v>
      </c>
      <c r="J109" s="18">
        <v>5468</v>
      </c>
      <c r="K109" s="18">
        <v>3014</v>
      </c>
      <c r="L109" s="18">
        <v>2454</v>
      </c>
      <c r="M109" s="18">
        <v>64</v>
      </c>
      <c r="N109" s="18">
        <v>0</v>
      </c>
      <c r="O109" s="18">
        <v>45</v>
      </c>
      <c r="P109" s="18">
        <v>0</v>
      </c>
      <c r="Q109" s="18">
        <v>21</v>
      </c>
      <c r="R109" s="18">
        <v>0</v>
      </c>
      <c r="S109" s="18">
        <v>1465</v>
      </c>
      <c r="T109" s="18">
        <v>135</v>
      </c>
      <c r="U109" s="18">
        <v>0</v>
      </c>
      <c r="V109" s="19">
        <v>0</v>
      </c>
      <c r="W109" s="3"/>
      <c r="X109" s="3"/>
      <c r="Y109" s="23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s="24" customFormat="1" x14ac:dyDescent="0.25">
      <c r="A110" s="1"/>
      <c r="B110" s="31">
        <f t="shared" si="11"/>
        <v>47</v>
      </c>
      <c r="C110" s="17" t="s">
        <v>35</v>
      </c>
      <c r="D110" s="18" t="s">
        <v>244</v>
      </c>
      <c r="E110" s="18" t="s">
        <v>255</v>
      </c>
      <c r="F110" s="18" t="s">
        <v>260</v>
      </c>
      <c r="G110" s="18"/>
      <c r="H110" s="18" t="s">
        <v>261</v>
      </c>
      <c r="I110" s="18">
        <v>1316</v>
      </c>
      <c r="J110" s="18">
        <v>6935</v>
      </c>
      <c r="K110" s="18">
        <v>3642</v>
      </c>
      <c r="L110" s="18">
        <v>3293</v>
      </c>
      <c r="M110" s="18">
        <v>30</v>
      </c>
      <c r="N110" s="18">
        <v>0</v>
      </c>
      <c r="O110" s="18">
        <v>12</v>
      </c>
      <c r="P110" s="18">
        <v>0</v>
      </c>
      <c r="Q110" s="18">
        <v>64</v>
      </c>
      <c r="R110" s="18">
        <v>0</v>
      </c>
      <c r="S110" s="18">
        <v>0</v>
      </c>
      <c r="T110" s="18">
        <v>0</v>
      </c>
      <c r="U110" s="18">
        <v>0</v>
      </c>
      <c r="V110" s="19">
        <v>0</v>
      </c>
      <c r="W110" s="3"/>
      <c r="X110" s="3"/>
      <c r="Y110" s="23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s="24" customFormat="1" x14ac:dyDescent="0.25">
      <c r="A111" s="1"/>
      <c r="B111" s="31">
        <f t="shared" si="11"/>
        <v>48</v>
      </c>
      <c r="C111" s="17" t="s">
        <v>343</v>
      </c>
      <c r="D111" s="18" t="s">
        <v>244</v>
      </c>
      <c r="E111" s="18" t="s">
        <v>245</v>
      </c>
      <c r="F111" s="18" t="s">
        <v>262</v>
      </c>
      <c r="G111" s="18"/>
      <c r="H111" s="18" t="s">
        <v>263</v>
      </c>
      <c r="I111" s="18">
        <v>1707</v>
      </c>
      <c r="J111" s="18">
        <v>8834</v>
      </c>
      <c r="K111" s="18">
        <v>4494</v>
      </c>
      <c r="L111" s="18">
        <v>4340</v>
      </c>
      <c r="M111" s="18">
        <v>0</v>
      </c>
      <c r="N111" s="3"/>
      <c r="O111" s="18">
        <v>6</v>
      </c>
      <c r="P111" s="3"/>
      <c r="Q111" s="18">
        <v>9</v>
      </c>
      <c r="R111" s="3"/>
      <c r="S111" s="18">
        <v>1824</v>
      </c>
      <c r="T111" s="18">
        <v>162</v>
      </c>
      <c r="U111" s="18">
        <v>5</v>
      </c>
      <c r="V111" s="19">
        <v>0</v>
      </c>
      <c r="W111" s="3"/>
      <c r="X111" s="3"/>
      <c r="Y111" s="23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s="24" customFormat="1" x14ac:dyDescent="0.25">
      <c r="A112" s="1"/>
      <c r="B112" s="31">
        <f t="shared" si="11"/>
        <v>49</v>
      </c>
      <c r="C112" s="17" t="s">
        <v>35</v>
      </c>
      <c r="D112" s="18" t="s">
        <v>244</v>
      </c>
      <c r="E112" s="18" t="s">
        <v>250</v>
      </c>
      <c r="F112" s="18" t="s">
        <v>264</v>
      </c>
      <c r="G112" s="18"/>
      <c r="H112" s="18" t="s">
        <v>265</v>
      </c>
      <c r="I112" s="18">
        <v>7231</v>
      </c>
      <c r="J112" s="18">
        <v>36289</v>
      </c>
      <c r="K112" s="18">
        <v>19820</v>
      </c>
      <c r="L112" s="18">
        <v>16469</v>
      </c>
      <c r="M112" s="18">
        <v>218</v>
      </c>
      <c r="N112" s="18">
        <v>763</v>
      </c>
      <c r="O112" s="18">
        <v>218</v>
      </c>
      <c r="P112" s="18">
        <v>763</v>
      </c>
      <c r="Q112" s="18">
        <v>188</v>
      </c>
      <c r="R112" s="18">
        <v>803</v>
      </c>
      <c r="S112" s="18">
        <v>9530</v>
      </c>
      <c r="T112" s="18">
        <v>316</v>
      </c>
      <c r="U112" s="18">
        <v>154</v>
      </c>
      <c r="V112" s="19">
        <v>0</v>
      </c>
      <c r="W112" s="25">
        <v>21847</v>
      </c>
      <c r="X112" s="18">
        <v>13665</v>
      </c>
      <c r="Y112" s="19">
        <v>777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24" customFormat="1" x14ac:dyDescent="0.25">
      <c r="A113" s="1"/>
      <c r="B113" s="31">
        <f t="shared" si="11"/>
        <v>50</v>
      </c>
      <c r="C113" s="17" t="s">
        <v>35</v>
      </c>
      <c r="D113" s="18" t="s">
        <v>244</v>
      </c>
      <c r="E113" s="18" t="s">
        <v>250</v>
      </c>
      <c r="F113" s="18" t="s">
        <v>266</v>
      </c>
      <c r="G113" s="18"/>
      <c r="H113" s="18" t="s">
        <v>267</v>
      </c>
      <c r="I113" s="18">
        <v>2399</v>
      </c>
      <c r="J113" s="18">
        <v>9040</v>
      </c>
      <c r="K113" s="18">
        <v>4891</v>
      </c>
      <c r="L113" s="18">
        <v>4149</v>
      </c>
      <c r="M113" s="18">
        <v>59</v>
      </c>
      <c r="N113" s="18">
        <v>160</v>
      </c>
      <c r="O113" s="18">
        <v>58</v>
      </c>
      <c r="P113" s="18">
        <v>154</v>
      </c>
      <c r="Q113" s="18">
        <v>54</v>
      </c>
      <c r="R113" s="18">
        <v>192</v>
      </c>
      <c r="S113" s="18">
        <v>2399</v>
      </c>
      <c r="T113" s="18">
        <v>87</v>
      </c>
      <c r="U113" s="18">
        <v>14</v>
      </c>
      <c r="V113" s="19">
        <v>0</v>
      </c>
      <c r="W113" s="25">
        <v>4972</v>
      </c>
      <c r="X113" s="18">
        <v>3737</v>
      </c>
      <c r="Y113" s="19">
        <v>331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s="24" customFormat="1" x14ac:dyDescent="0.25">
      <c r="A114" s="1"/>
      <c r="B114" s="31">
        <f t="shared" si="11"/>
        <v>51</v>
      </c>
      <c r="C114" s="17" t="s">
        <v>35</v>
      </c>
      <c r="D114" s="18" t="s">
        <v>244</v>
      </c>
      <c r="E114" s="18" t="s">
        <v>250</v>
      </c>
      <c r="F114" s="18" t="s">
        <v>268</v>
      </c>
      <c r="G114" s="18"/>
      <c r="H114" s="18" t="s">
        <v>269</v>
      </c>
      <c r="I114" s="18">
        <v>1927</v>
      </c>
      <c r="J114" s="18">
        <v>7524</v>
      </c>
      <c r="K114" s="18">
        <v>4070</v>
      </c>
      <c r="L114" s="18">
        <v>3454</v>
      </c>
      <c r="M114" s="18">
        <v>26</v>
      </c>
      <c r="N114" s="18">
        <v>85</v>
      </c>
      <c r="O114" s="18">
        <v>26</v>
      </c>
      <c r="P114" s="18">
        <v>85</v>
      </c>
      <c r="Q114" s="18">
        <v>11</v>
      </c>
      <c r="R114" s="18">
        <v>75</v>
      </c>
      <c r="S114" s="18">
        <v>1927</v>
      </c>
      <c r="T114" s="18">
        <v>60</v>
      </c>
      <c r="U114" s="18">
        <v>13</v>
      </c>
      <c r="V114" s="19">
        <v>0</v>
      </c>
      <c r="W114" s="25">
        <v>4271</v>
      </c>
      <c r="X114" s="18">
        <v>3099</v>
      </c>
      <c r="Y114" s="19">
        <v>137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s="24" customFormat="1" x14ac:dyDescent="0.25">
      <c r="A115" s="1"/>
      <c r="B115" s="31">
        <f t="shared" si="11"/>
        <v>52</v>
      </c>
      <c r="C115" s="17" t="s">
        <v>35</v>
      </c>
      <c r="D115" s="18" t="s">
        <v>244</v>
      </c>
      <c r="E115" s="18" t="s">
        <v>250</v>
      </c>
      <c r="F115" s="18" t="s">
        <v>270</v>
      </c>
      <c r="G115" s="18"/>
      <c r="H115" s="18" t="s">
        <v>271</v>
      </c>
      <c r="I115" s="18">
        <v>1452</v>
      </c>
      <c r="J115" s="18">
        <v>5918</v>
      </c>
      <c r="K115" s="18">
        <v>3138</v>
      </c>
      <c r="L115" s="18">
        <v>2780</v>
      </c>
      <c r="M115" s="18">
        <v>50</v>
      </c>
      <c r="N115" s="18">
        <v>239</v>
      </c>
      <c r="O115" s="18">
        <v>50</v>
      </c>
      <c r="P115" s="18">
        <v>239</v>
      </c>
      <c r="Q115" s="18">
        <v>45</v>
      </c>
      <c r="R115" s="18">
        <v>187</v>
      </c>
      <c r="S115" s="18">
        <v>1452</v>
      </c>
      <c r="T115" s="18">
        <v>48</v>
      </c>
      <c r="U115" s="18">
        <v>0</v>
      </c>
      <c r="V115" s="19">
        <v>0</v>
      </c>
      <c r="W115" s="25">
        <v>3229</v>
      </c>
      <c r="X115" s="18">
        <v>2468</v>
      </c>
      <c r="Y115" s="19">
        <v>221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24" customFormat="1" x14ac:dyDescent="0.25">
      <c r="A116" s="1"/>
      <c r="B116" s="31">
        <f t="shared" si="11"/>
        <v>53</v>
      </c>
      <c r="C116" s="17" t="s">
        <v>35</v>
      </c>
      <c r="D116" s="18" t="s">
        <v>244</v>
      </c>
      <c r="E116" s="18" t="s">
        <v>250</v>
      </c>
      <c r="F116" s="18" t="s">
        <v>272</v>
      </c>
      <c r="G116" s="18"/>
      <c r="H116" s="18" t="s">
        <v>273</v>
      </c>
      <c r="I116" s="18">
        <v>4526</v>
      </c>
      <c r="J116" s="18">
        <v>18379</v>
      </c>
      <c r="K116" s="18">
        <v>9824</v>
      </c>
      <c r="L116" s="18">
        <v>8555</v>
      </c>
      <c r="M116" s="18">
        <v>130</v>
      </c>
      <c r="N116" s="18">
        <v>520</v>
      </c>
      <c r="O116" s="18">
        <v>99</v>
      </c>
      <c r="P116" s="18">
        <v>455</v>
      </c>
      <c r="Q116" s="18">
        <v>93</v>
      </c>
      <c r="R116" s="18">
        <v>372</v>
      </c>
      <c r="S116" s="18">
        <v>4532</v>
      </c>
      <c r="T116" s="18">
        <v>658</v>
      </c>
      <c r="U116" s="18">
        <v>735</v>
      </c>
      <c r="V116" s="19">
        <v>0</v>
      </c>
      <c r="W116" s="25">
        <v>10429</v>
      </c>
      <c r="X116" s="18">
        <v>7414</v>
      </c>
      <c r="Y116" s="19">
        <v>536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24" customFormat="1" x14ac:dyDescent="0.25">
      <c r="A117" s="1"/>
      <c r="B117" s="31">
        <f t="shared" si="11"/>
        <v>54</v>
      </c>
      <c r="C117" s="17" t="s">
        <v>35</v>
      </c>
      <c r="D117" s="18" t="s">
        <v>244</v>
      </c>
      <c r="E117" s="18" t="s">
        <v>250</v>
      </c>
      <c r="F117" s="18" t="s">
        <v>274</v>
      </c>
      <c r="G117" s="18"/>
      <c r="H117" s="18" t="s">
        <v>275</v>
      </c>
      <c r="I117" s="18">
        <v>3371</v>
      </c>
      <c r="J117" s="18">
        <v>12500</v>
      </c>
      <c r="K117" s="18">
        <v>6708</v>
      </c>
      <c r="L117" s="18">
        <v>5792</v>
      </c>
      <c r="M117" s="18">
        <v>9</v>
      </c>
      <c r="N117" s="18">
        <v>37</v>
      </c>
      <c r="O117" s="18">
        <v>9</v>
      </c>
      <c r="P117" s="18">
        <v>37</v>
      </c>
      <c r="Q117" s="18">
        <v>4</v>
      </c>
      <c r="R117" s="18">
        <v>17</v>
      </c>
      <c r="S117" s="18">
        <v>3372</v>
      </c>
      <c r="T117" s="18">
        <v>65</v>
      </c>
      <c r="U117" s="18">
        <v>138</v>
      </c>
      <c r="V117" s="19">
        <v>0</v>
      </c>
      <c r="W117" s="25">
        <v>6440</v>
      </c>
      <c r="X117" s="18">
        <v>5541</v>
      </c>
      <c r="Y117" s="19">
        <v>519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s="24" customFormat="1" x14ac:dyDescent="0.25">
      <c r="A118" s="1"/>
      <c r="B118" s="31">
        <f t="shared" si="11"/>
        <v>55</v>
      </c>
      <c r="C118" s="17" t="s">
        <v>35</v>
      </c>
      <c r="D118" s="18" t="s">
        <v>244</v>
      </c>
      <c r="E118" s="18" t="s">
        <v>245</v>
      </c>
      <c r="F118" s="18" t="s">
        <v>276</v>
      </c>
      <c r="G118" s="18"/>
      <c r="H118" s="18" t="s">
        <v>277</v>
      </c>
      <c r="I118" s="18">
        <v>855</v>
      </c>
      <c r="J118" s="18">
        <v>4581</v>
      </c>
      <c r="K118" s="18">
        <v>2295</v>
      </c>
      <c r="L118" s="18">
        <v>2286</v>
      </c>
      <c r="M118" s="18">
        <v>4</v>
      </c>
      <c r="N118" s="18">
        <v>24</v>
      </c>
      <c r="O118" s="18">
        <v>0</v>
      </c>
      <c r="P118" s="18">
        <v>0</v>
      </c>
      <c r="Q118" s="18">
        <v>8</v>
      </c>
      <c r="R118" s="18">
        <v>47</v>
      </c>
      <c r="S118" s="18">
        <v>1004</v>
      </c>
      <c r="T118" s="18">
        <v>0</v>
      </c>
      <c r="U118" s="18">
        <v>0</v>
      </c>
      <c r="V118" s="19">
        <v>0</v>
      </c>
      <c r="W118" s="25">
        <v>2087</v>
      </c>
      <c r="X118" s="18">
        <v>2281</v>
      </c>
      <c r="Y118" s="19">
        <v>213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24" customFormat="1" x14ac:dyDescent="0.25">
      <c r="A119" s="1"/>
      <c r="B119" s="31">
        <f t="shared" si="11"/>
        <v>56</v>
      </c>
      <c r="C119" s="17" t="s">
        <v>35</v>
      </c>
      <c r="D119" s="18" t="s">
        <v>244</v>
      </c>
      <c r="E119" s="18" t="s">
        <v>255</v>
      </c>
      <c r="F119" s="18" t="s">
        <v>278</v>
      </c>
      <c r="G119" s="18"/>
      <c r="H119" s="18" t="s">
        <v>279</v>
      </c>
      <c r="I119" s="18">
        <v>3880</v>
      </c>
      <c r="J119" s="18">
        <v>20264</v>
      </c>
      <c r="K119" s="18">
        <v>10537</v>
      </c>
      <c r="L119" s="18">
        <v>9727</v>
      </c>
      <c r="M119" s="18">
        <v>15</v>
      </c>
      <c r="N119" s="18">
        <v>61</v>
      </c>
      <c r="O119" s="18">
        <v>4</v>
      </c>
      <c r="P119" s="18">
        <v>18</v>
      </c>
      <c r="Q119" s="18">
        <v>33</v>
      </c>
      <c r="R119" s="18">
        <v>201</v>
      </c>
      <c r="S119" s="18">
        <v>4748</v>
      </c>
      <c r="T119" s="18">
        <v>25</v>
      </c>
      <c r="U119" s="18">
        <v>0</v>
      </c>
      <c r="V119" s="19">
        <v>0</v>
      </c>
      <c r="W119" s="25">
        <v>11571</v>
      </c>
      <c r="X119" s="18">
        <v>8008</v>
      </c>
      <c r="Y119" s="19">
        <v>685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24" customFormat="1" x14ac:dyDescent="0.25">
      <c r="A120" s="1"/>
      <c r="B120" s="31">
        <f t="shared" si="11"/>
        <v>57</v>
      </c>
      <c r="C120" s="17" t="s">
        <v>35</v>
      </c>
      <c r="D120" s="18" t="s">
        <v>244</v>
      </c>
      <c r="E120" s="18" t="s">
        <v>255</v>
      </c>
      <c r="F120" s="18" t="s">
        <v>280</v>
      </c>
      <c r="G120" s="18"/>
      <c r="H120" s="18" t="s">
        <v>281</v>
      </c>
      <c r="I120" s="18">
        <v>1430</v>
      </c>
      <c r="J120" s="18">
        <v>7990</v>
      </c>
      <c r="K120" s="18">
        <v>4246</v>
      </c>
      <c r="L120" s="18">
        <v>3744</v>
      </c>
      <c r="M120" s="18">
        <v>38</v>
      </c>
      <c r="N120" s="18">
        <v>216</v>
      </c>
      <c r="O120" s="18">
        <v>5</v>
      </c>
      <c r="P120" s="18">
        <v>17</v>
      </c>
      <c r="Q120" s="18">
        <v>25</v>
      </c>
      <c r="R120" s="18">
        <v>115</v>
      </c>
      <c r="S120" s="18">
        <v>1792</v>
      </c>
      <c r="T120" s="18">
        <v>33</v>
      </c>
      <c r="U120" s="18">
        <v>0</v>
      </c>
      <c r="V120" s="19">
        <v>0</v>
      </c>
      <c r="W120" s="25">
        <v>4787</v>
      </c>
      <c r="X120" s="18">
        <v>2977</v>
      </c>
      <c r="Y120" s="19">
        <v>226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24" customFormat="1" x14ac:dyDescent="0.25">
      <c r="A121" s="1"/>
      <c r="B121" s="31">
        <f t="shared" si="11"/>
        <v>58</v>
      </c>
      <c r="C121" s="17" t="s">
        <v>35</v>
      </c>
      <c r="D121" s="18" t="s">
        <v>244</v>
      </c>
      <c r="E121" s="18" t="s">
        <v>250</v>
      </c>
      <c r="F121" s="18" t="s">
        <v>282</v>
      </c>
      <c r="G121" s="18"/>
      <c r="H121" s="18" t="s">
        <v>283</v>
      </c>
      <c r="I121" s="18">
        <v>3819</v>
      </c>
      <c r="J121" s="18">
        <v>16002</v>
      </c>
      <c r="K121" s="18">
        <v>7409</v>
      </c>
      <c r="L121" s="18">
        <v>8593</v>
      </c>
      <c r="M121" s="18">
        <v>36</v>
      </c>
      <c r="N121" s="18">
        <v>130</v>
      </c>
      <c r="O121" s="18">
        <v>25</v>
      </c>
      <c r="P121" s="18">
        <v>86</v>
      </c>
      <c r="Q121" s="18">
        <v>35</v>
      </c>
      <c r="R121" s="18">
        <v>144</v>
      </c>
      <c r="S121" s="18">
        <v>3824</v>
      </c>
      <c r="T121" s="18">
        <v>151</v>
      </c>
      <c r="U121" s="18">
        <v>25</v>
      </c>
      <c r="V121" s="19">
        <v>0</v>
      </c>
      <c r="W121" s="25">
        <v>9946</v>
      </c>
      <c r="X121" s="18">
        <v>5592</v>
      </c>
      <c r="Y121" s="19">
        <v>464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s="24" customFormat="1" x14ac:dyDescent="0.25">
      <c r="A122" s="1"/>
      <c r="B122" s="31">
        <f t="shared" si="11"/>
        <v>59</v>
      </c>
      <c r="C122" s="17" t="s">
        <v>343</v>
      </c>
      <c r="D122" s="18" t="s">
        <v>244</v>
      </c>
      <c r="E122" s="18" t="s">
        <v>255</v>
      </c>
      <c r="F122" s="18" t="s">
        <v>284</v>
      </c>
      <c r="G122" s="18"/>
      <c r="H122" s="18" t="s">
        <v>285</v>
      </c>
      <c r="I122" s="18">
        <v>697</v>
      </c>
      <c r="J122" s="18">
        <v>3305</v>
      </c>
      <c r="K122" s="18">
        <v>1838</v>
      </c>
      <c r="L122" s="18">
        <v>1467</v>
      </c>
      <c r="M122" s="18">
        <v>0</v>
      </c>
      <c r="N122" s="3"/>
      <c r="O122" s="24">
        <v>0</v>
      </c>
      <c r="P122" s="3"/>
      <c r="Q122" s="18">
        <v>17</v>
      </c>
      <c r="R122" s="3"/>
      <c r="S122" s="18">
        <v>0</v>
      </c>
      <c r="T122" s="18">
        <v>0</v>
      </c>
      <c r="U122" s="18">
        <v>0</v>
      </c>
      <c r="V122" s="19">
        <v>0</v>
      </c>
      <c r="W122" s="3"/>
      <c r="X122" s="3"/>
      <c r="Y122" s="23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24" customFormat="1" x14ac:dyDescent="0.25">
      <c r="A123" s="1"/>
      <c r="B123" s="31">
        <f t="shared" si="11"/>
        <v>60</v>
      </c>
      <c r="C123" s="17" t="s">
        <v>35</v>
      </c>
      <c r="D123" s="18" t="s">
        <v>286</v>
      </c>
      <c r="E123" s="18" t="s">
        <v>287</v>
      </c>
      <c r="F123" s="18" t="s">
        <v>288</v>
      </c>
      <c r="G123" s="18"/>
      <c r="H123" s="18" t="s">
        <v>289</v>
      </c>
      <c r="I123" s="18">
        <v>256</v>
      </c>
      <c r="J123" s="18">
        <v>1404</v>
      </c>
      <c r="K123" s="18">
        <v>740</v>
      </c>
      <c r="L123" s="18">
        <v>664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323</v>
      </c>
      <c r="T123" s="18">
        <v>18</v>
      </c>
      <c r="U123" s="18">
        <v>159</v>
      </c>
      <c r="V123" s="19">
        <v>0</v>
      </c>
      <c r="W123" s="25">
        <v>833</v>
      </c>
      <c r="X123" s="18">
        <v>526</v>
      </c>
      <c r="Y123" s="19">
        <v>45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24" customFormat="1" x14ac:dyDescent="0.25">
      <c r="A124" s="1"/>
      <c r="B124" s="31">
        <f t="shared" si="11"/>
        <v>61</v>
      </c>
      <c r="C124" s="17" t="s">
        <v>35</v>
      </c>
      <c r="D124" s="18" t="s">
        <v>286</v>
      </c>
      <c r="E124" s="18" t="s">
        <v>287</v>
      </c>
      <c r="F124" s="18" t="s">
        <v>290</v>
      </c>
      <c r="G124" s="18"/>
      <c r="H124" s="18" t="s">
        <v>291</v>
      </c>
      <c r="I124" s="18">
        <v>133</v>
      </c>
      <c r="J124" s="18">
        <v>734</v>
      </c>
      <c r="K124" s="18">
        <v>376</v>
      </c>
      <c r="L124" s="18">
        <v>358</v>
      </c>
      <c r="M124" s="18">
        <v>0</v>
      </c>
      <c r="N124" s="18">
        <v>0</v>
      </c>
      <c r="O124" s="18">
        <v>0</v>
      </c>
      <c r="P124" s="18">
        <v>0</v>
      </c>
      <c r="Q124" s="18">
        <v>3</v>
      </c>
      <c r="R124" s="18">
        <v>15</v>
      </c>
      <c r="S124" s="18">
        <v>164</v>
      </c>
      <c r="T124" s="18">
        <v>15</v>
      </c>
      <c r="U124" s="18">
        <v>541</v>
      </c>
      <c r="V124" s="19">
        <v>0</v>
      </c>
      <c r="W124" s="25">
        <v>438</v>
      </c>
      <c r="X124" s="18">
        <v>275</v>
      </c>
      <c r="Y124" s="19">
        <v>21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24" customFormat="1" x14ac:dyDescent="0.25">
      <c r="A125" s="1"/>
      <c r="B125" s="31">
        <f t="shared" si="11"/>
        <v>62</v>
      </c>
      <c r="C125" s="17" t="s">
        <v>35</v>
      </c>
      <c r="D125" s="18" t="s">
        <v>286</v>
      </c>
      <c r="E125" s="18" t="s">
        <v>292</v>
      </c>
      <c r="F125" s="18" t="s">
        <v>293</v>
      </c>
      <c r="G125" s="18"/>
      <c r="H125" s="18" t="s">
        <v>294</v>
      </c>
      <c r="I125" s="18">
        <v>295</v>
      </c>
      <c r="J125" s="18">
        <v>1493</v>
      </c>
      <c r="K125" s="18">
        <v>760</v>
      </c>
      <c r="L125" s="18">
        <v>733</v>
      </c>
      <c r="M125" s="18">
        <v>15</v>
      </c>
      <c r="N125" s="18">
        <v>0</v>
      </c>
      <c r="O125" s="18">
        <v>0</v>
      </c>
      <c r="P125" s="18">
        <v>0</v>
      </c>
      <c r="Q125" s="18">
        <v>6</v>
      </c>
      <c r="R125" s="18">
        <v>0</v>
      </c>
      <c r="S125" s="18">
        <v>358</v>
      </c>
      <c r="T125" s="18">
        <v>221</v>
      </c>
      <c r="U125" s="18">
        <v>193</v>
      </c>
      <c r="V125" s="19">
        <v>0</v>
      </c>
      <c r="W125" s="3"/>
      <c r="X125" s="3"/>
      <c r="Y125" s="23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24" customFormat="1" x14ac:dyDescent="0.25">
      <c r="A126" s="1"/>
      <c r="B126" s="31">
        <f t="shared" si="11"/>
        <v>63</v>
      </c>
      <c r="C126" s="17" t="s">
        <v>35</v>
      </c>
      <c r="D126" s="18" t="s">
        <v>286</v>
      </c>
      <c r="E126" s="18" t="s">
        <v>287</v>
      </c>
      <c r="F126" s="18" t="s">
        <v>295</v>
      </c>
      <c r="G126" s="18"/>
      <c r="H126" s="18" t="s">
        <v>296</v>
      </c>
      <c r="I126" s="18">
        <v>1145</v>
      </c>
      <c r="J126" s="18">
        <v>4677</v>
      </c>
      <c r="K126" s="18">
        <v>2882</v>
      </c>
      <c r="L126" s="18">
        <v>1795</v>
      </c>
      <c r="M126" s="18">
        <v>9</v>
      </c>
      <c r="N126" s="18">
        <v>38</v>
      </c>
      <c r="O126" s="18">
        <v>9</v>
      </c>
      <c r="P126" s="18">
        <v>38</v>
      </c>
      <c r="Q126" s="18">
        <v>6</v>
      </c>
      <c r="R126" s="18">
        <v>21</v>
      </c>
      <c r="S126" s="18">
        <v>576</v>
      </c>
      <c r="T126" s="18">
        <v>47</v>
      </c>
      <c r="U126" s="18">
        <v>0</v>
      </c>
      <c r="V126" s="19">
        <v>0</v>
      </c>
      <c r="W126" s="25">
        <v>2605</v>
      </c>
      <c r="X126" s="18">
        <v>1901</v>
      </c>
      <c r="Y126" s="19">
        <v>171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24" customFormat="1" x14ac:dyDescent="0.25">
      <c r="A127" s="1"/>
      <c r="B127" s="38"/>
      <c r="C127" s="17" t="s">
        <v>35</v>
      </c>
      <c r="D127" s="18" t="s">
        <v>286</v>
      </c>
      <c r="E127" s="18" t="s">
        <v>287</v>
      </c>
      <c r="F127" s="18" t="s">
        <v>297</v>
      </c>
      <c r="G127" s="18"/>
      <c r="H127" s="39" t="s">
        <v>298</v>
      </c>
      <c r="I127" s="26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8"/>
      <c r="W127" s="27"/>
      <c r="X127" s="27"/>
      <c r="Y127" s="28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s="24" customFormat="1" x14ac:dyDescent="0.25">
      <c r="A128" s="1"/>
      <c r="B128" s="31">
        <v>64</v>
      </c>
      <c r="C128" s="17" t="s">
        <v>35</v>
      </c>
      <c r="D128" s="18" t="s">
        <v>286</v>
      </c>
      <c r="E128" s="18" t="s">
        <v>287</v>
      </c>
      <c r="F128" s="18" t="s">
        <v>299</v>
      </c>
      <c r="G128" s="18"/>
      <c r="H128" s="39" t="s">
        <v>300</v>
      </c>
      <c r="I128" s="18">
        <v>456</v>
      </c>
      <c r="J128" s="18">
        <v>1915</v>
      </c>
      <c r="K128" s="18">
        <v>984</v>
      </c>
      <c r="L128" s="18">
        <v>931</v>
      </c>
      <c r="M128" s="18">
        <v>2</v>
      </c>
      <c r="N128" s="18">
        <v>9</v>
      </c>
      <c r="O128" s="18">
        <v>7</v>
      </c>
      <c r="P128" s="18">
        <v>13</v>
      </c>
      <c r="Q128" s="18">
        <v>7</v>
      </c>
      <c r="R128" s="18">
        <v>23</v>
      </c>
      <c r="S128" s="18">
        <v>580</v>
      </c>
      <c r="T128" s="18">
        <v>191</v>
      </c>
      <c r="U128" s="18">
        <v>595</v>
      </c>
      <c r="V128" s="19">
        <v>0</v>
      </c>
      <c r="W128" s="25">
        <v>1064</v>
      </c>
      <c r="X128" s="18">
        <v>794</v>
      </c>
      <c r="Y128" s="19">
        <v>57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41" s="24" customFormat="1" x14ac:dyDescent="0.25">
      <c r="A129" s="1"/>
      <c r="B129" s="31">
        <f t="shared" si="11"/>
        <v>65</v>
      </c>
      <c r="C129" s="17" t="s">
        <v>35</v>
      </c>
      <c r="D129" s="18" t="s">
        <v>301</v>
      </c>
      <c r="E129" s="18" t="s">
        <v>302</v>
      </c>
      <c r="F129" s="18" t="s">
        <v>303</v>
      </c>
      <c r="G129" s="18"/>
      <c r="H129" s="18" t="s">
        <v>304</v>
      </c>
      <c r="I129" s="18">
        <v>252</v>
      </c>
      <c r="J129" s="18">
        <v>1174</v>
      </c>
      <c r="K129" s="18">
        <v>575</v>
      </c>
      <c r="L129" s="18">
        <v>599</v>
      </c>
      <c r="M129" s="18">
        <v>4</v>
      </c>
      <c r="N129" s="18">
        <v>20</v>
      </c>
      <c r="O129" s="18">
        <v>4</v>
      </c>
      <c r="P129" s="18">
        <v>20</v>
      </c>
      <c r="Q129" s="18">
        <v>3</v>
      </c>
      <c r="R129" s="18">
        <v>8</v>
      </c>
      <c r="S129" s="18">
        <v>380</v>
      </c>
      <c r="T129" s="18">
        <v>660</v>
      </c>
      <c r="U129" s="18">
        <v>0</v>
      </c>
      <c r="V129" s="19">
        <v>0</v>
      </c>
      <c r="W129" s="25">
        <v>639</v>
      </c>
      <c r="X129" s="18">
        <v>499</v>
      </c>
      <c r="Y129" s="19">
        <v>36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41" s="24" customFormat="1" x14ac:dyDescent="0.25">
      <c r="A130" s="1"/>
      <c r="B130" s="31">
        <f t="shared" ref="B130:B133" si="12">B129+1</f>
        <v>66</v>
      </c>
      <c r="C130" s="17" t="s">
        <v>35</v>
      </c>
      <c r="D130" s="18" t="s">
        <v>301</v>
      </c>
      <c r="E130" s="18" t="s">
        <v>302</v>
      </c>
      <c r="F130" s="18" t="s">
        <v>305</v>
      </c>
      <c r="G130" s="18"/>
      <c r="H130" s="18" t="s">
        <v>306</v>
      </c>
      <c r="I130" s="18">
        <v>326</v>
      </c>
      <c r="J130" s="18">
        <v>1520</v>
      </c>
      <c r="K130" s="18">
        <v>810</v>
      </c>
      <c r="L130" s="18">
        <v>710</v>
      </c>
      <c r="M130" s="18">
        <v>7</v>
      </c>
      <c r="N130" s="18">
        <v>17</v>
      </c>
      <c r="O130" s="18">
        <v>7</v>
      </c>
      <c r="P130" s="18">
        <v>17</v>
      </c>
      <c r="Q130" s="18">
        <v>17</v>
      </c>
      <c r="R130" s="18">
        <v>67</v>
      </c>
      <c r="S130" s="18">
        <v>443</v>
      </c>
      <c r="T130" s="18">
        <v>0</v>
      </c>
      <c r="U130" s="18">
        <v>0</v>
      </c>
      <c r="V130" s="19">
        <v>535</v>
      </c>
      <c r="W130" s="25">
        <v>840</v>
      </c>
      <c r="X130" s="18">
        <v>635</v>
      </c>
      <c r="Y130" s="19">
        <v>45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41" s="24" customFormat="1" x14ac:dyDescent="0.25">
      <c r="A131" s="1"/>
      <c r="B131" s="31">
        <f t="shared" si="12"/>
        <v>67</v>
      </c>
      <c r="C131" s="17" t="s">
        <v>35</v>
      </c>
      <c r="D131" s="18" t="s">
        <v>301</v>
      </c>
      <c r="E131" s="18" t="s">
        <v>307</v>
      </c>
      <c r="F131" s="18" t="s">
        <v>308</v>
      </c>
      <c r="G131" s="18"/>
      <c r="H131" s="18" t="s">
        <v>309</v>
      </c>
      <c r="I131" s="18">
        <v>372</v>
      </c>
      <c r="J131" s="18">
        <v>1740</v>
      </c>
      <c r="K131" s="18">
        <v>921</v>
      </c>
      <c r="L131" s="18">
        <v>819</v>
      </c>
      <c r="M131" s="18">
        <v>0</v>
      </c>
      <c r="N131" s="18">
        <v>0</v>
      </c>
      <c r="O131" s="18">
        <v>0</v>
      </c>
      <c r="P131" s="18">
        <v>0</v>
      </c>
      <c r="Q131" s="18">
        <v>7</v>
      </c>
      <c r="R131" s="18">
        <v>29</v>
      </c>
      <c r="S131" s="18">
        <v>364</v>
      </c>
      <c r="T131" s="18">
        <v>0</v>
      </c>
      <c r="U131" s="18">
        <v>0</v>
      </c>
      <c r="V131" s="19">
        <v>11</v>
      </c>
      <c r="W131" s="25">
        <v>944</v>
      </c>
      <c r="X131" s="18">
        <v>746</v>
      </c>
      <c r="Y131" s="19">
        <v>50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41" s="24" customFormat="1" x14ac:dyDescent="0.25">
      <c r="A132" s="1"/>
      <c r="B132" s="31">
        <f t="shared" si="12"/>
        <v>68</v>
      </c>
      <c r="C132" s="17" t="s">
        <v>35</v>
      </c>
      <c r="D132" s="40" t="s">
        <v>301</v>
      </c>
      <c r="E132" s="40" t="s">
        <v>310</v>
      </c>
      <c r="F132" s="40" t="s">
        <v>311</v>
      </c>
      <c r="G132" s="18"/>
      <c r="H132" s="40" t="s">
        <v>312</v>
      </c>
      <c r="I132" s="18">
        <v>92</v>
      </c>
      <c r="J132" s="18">
        <v>428</v>
      </c>
      <c r="K132" s="18">
        <v>223</v>
      </c>
      <c r="L132" s="18">
        <v>205</v>
      </c>
      <c r="M132" s="18">
        <v>0</v>
      </c>
      <c r="N132" s="18">
        <v>0</v>
      </c>
      <c r="O132" s="18">
        <v>0</v>
      </c>
      <c r="P132" s="18">
        <v>0</v>
      </c>
      <c r="Q132" s="18">
        <v>1</v>
      </c>
      <c r="R132" s="18">
        <v>4</v>
      </c>
      <c r="S132" s="18">
        <v>92</v>
      </c>
      <c r="T132" s="18">
        <v>0</v>
      </c>
      <c r="U132" s="18">
        <v>0</v>
      </c>
      <c r="V132" s="19">
        <v>358</v>
      </c>
      <c r="W132" s="25">
        <v>207</v>
      </c>
      <c r="X132" s="18">
        <v>181</v>
      </c>
      <c r="Y132" s="19">
        <v>41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41" s="24" customFormat="1" ht="14.4" thickBot="1" x14ac:dyDescent="0.3">
      <c r="A133" s="1"/>
      <c r="B133" s="41">
        <f t="shared" si="12"/>
        <v>69</v>
      </c>
      <c r="C133" s="42" t="s">
        <v>35</v>
      </c>
      <c r="D133" s="43" t="s">
        <v>301</v>
      </c>
      <c r="E133" s="43" t="s">
        <v>307</v>
      </c>
      <c r="F133" s="43" t="s">
        <v>313</v>
      </c>
      <c r="G133" s="18"/>
      <c r="H133" s="43" t="s">
        <v>314</v>
      </c>
      <c r="I133" s="44">
        <v>2375</v>
      </c>
      <c r="J133" s="44">
        <v>11469</v>
      </c>
      <c r="K133" s="44">
        <v>5855</v>
      </c>
      <c r="L133" s="44">
        <v>5614</v>
      </c>
      <c r="M133" s="44">
        <v>0</v>
      </c>
      <c r="N133" s="44">
        <v>0</v>
      </c>
      <c r="O133" s="44">
        <v>0</v>
      </c>
      <c r="P133" s="44">
        <v>0</v>
      </c>
      <c r="Q133" s="44">
        <v>5</v>
      </c>
      <c r="R133" s="44">
        <v>24</v>
      </c>
      <c r="S133" s="44">
        <v>2375</v>
      </c>
      <c r="T133" s="44">
        <v>0</v>
      </c>
      <c r="U133" s="44">
        <v>385</v>
      </c>
      <c r="V133" s="45">
        <v>0</v>
      </c>
      <c r="W133" s="46">
        <v>6540</v>
      </c>
      <c r="X133" s="44">
        <v>4634</v>
      </c>
      <c r="Y133" s="45">
        <v>295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41" s="24" customFormat="1" ht="14.4" thickBot="1" x14ac:dyDescent="0.3">
      <c r="A134" s="1"/>
      <c r="B134" s="47"/>
      <c r="C134" s="47" t="s">
        <v>315</v>
      </c>
      <c r="D134" s="47"/>
      <c r="E134" s="47"/>
      <c r="F134" s="48"/>
      <c r="G134" s="48"/>
      <c r="H134" s="48"/>
      <c r="I134" s="49">
        <v>91188</v>
      </c>
      <c r="J134" s="49">
        <v>449858</v>
      </c>
      <c r="K134" s="49">
        <v>236432</v>
      </c>
      <c r="L134" s="49">
        <v>213437</v>
      </c>
      <c r="M134" s="49">
        <v>994</v>
      </c>
      <c r="N134" s="49">
        <v>3295</v>
      </c>
      <c r="O134" s="49">
        <v>745</v>
      </c>
      <c r="P134" s="49">
        <v>2471</v>
      </c>
      <c r="Q134" s="49">
        <v>1426</v>
      </c>
      <c r="R134" s="49">
        <v>3515</v>
      </c>
      <c r="S134" s="49">
        <v>94029</v>
      </c>
      <c r="T134" s="49">
        <v>17807</v>
      </c>
      <c r="U134" s="49">
        <v>6223</v>
      </c>
      <c r="V134" s="49">
        <v>2710</v>
      </c>
      <c r="W134" s="49">
        <v>204593.06</v>
      </c>
      <c r="X134" s="49">
        <v>163007.38</v>
      </c>
      <c r="Y134" s="49">
        <v>13567.56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s="1" customFormat="1" x14ac:dyDescent="0.25">
      <c r="F135" s="2"/>
      <c r="G135" s="2"/>
      <c r="H135" s="2"/>
    </row>
    <row r="136" spans="1:41" s="1" customFormat="1" ht="14.4" thickBot="1" x14ac:dyDescent="0.3">
      <c r="F136" s="2"/>
      <c r="G136" s="2"/>
      <c r="H136" s="2"/>
    </row>
    <row r="137" spans="1:41" s="24" customFormat="1" ht="14.4" thickBot="1" x14ac:dyDescent="0.3">
      <c r="A137" s="1"/>
      <c r="B137" s="55" t="s">
        <v>316</v>
      </c>
      <c r="C137" s="56"/>
      <c r="D137" s="56"/>
      <c r="E137" s="56"/>
      <c r="F137" s="56"/>
      <c r="G137" s="56"/>
      <c r="H137" s="57"/>
      <c r="I137" s="55" t="s">
        <v>7</v>
      </c>
      <c r="J137" s="56"/>
      <c r="K137" s="56"/>
      <c r="L137" s="5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41" s="24" customFormat="1" ht="26.4" customHeight="1" thickBot="1" x14ac:dyDescent="0.3">
      <c r="A138" s="1"/>
      <c r="B138" s="8" t="s">
        <v>11</v>
      </c>
      <c r="C138" s="9" t="s">
        <v>12</v>
      </c>
      <c r="D138" s="9" t="s">
        <v>13</v>
      </c>
      <c r="E138" s="9" t="s">
        <v>14</v>
      </c>
      <c r="F138" s="9" t="s">
        <v>317</v>
      </c>
      <c r="G138" s="9" t="s">
        <v>318</v>
      </c>
      <c r="H138" s="9" t="s">
        <v>17</v>
      </c>
      <c r="I138" s="9" t="s">
        <v>18</v>
      </c>
      <c r="J138" s="9" t="s">
        <v>19</v>
      </c>
      <c r="K138" s="9" t="s">
        <v>20</v>
      </c>
      <c r="L138" s="9" t="s">
        <v>21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41" s="24" customFormat="1" x14ac:dyDescent="0.25">
      <c r="A139" s="1"/>
      <c r="B139" s="31">
        <v>1</v>
      </c>
      <c r="C139" s="50" t="s">
        <v>35</v>
      </c>
      <c r="D139" s="51" t="s">
        <v>158</v>
      </c>
      <c r="E139" s="51" t="s">
        <v>162</v>
      </c>
      <c r="F139" s="51" t="s">
        <v>319</v>
      </c>
      <c r="G139" s="51" t="s">
        <v>320</v>
      </c>
      <c r="H139" s="51" t="s">
        <v>321</v>
      </c>
      <c r="I139" s="51">
        <v>265</v>
      </c>
      <c r="J139" s="51">
        <v>1222</v>
      </c>
      <c r="K139" s="51">
        <v>560</v>
      </c>
      <c r="L139" s="51">
        <v>662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41" s="24" customFormat="1" x14ac:dyDescent="0.25">
      <c r="A140" s="1"/>
      <c r="B140" s="31">
        <v>2</v>
      </c>
      <c r="C140" s="50" t="s">
        <v>35</v>
      </c>
      <c r="D140" s="51" t="s">
        <v>240</v>
      </c>
      <c r="E140" s="51" t="s">
        <v>241</v>
      </c>
      <c r="F140" s="51" t="s">
        <v>322</v>
      </c>
      <c r="G140" s="51" t="s">
        <v>320</v>
      </c>
      <c r="H140" s="51" t="s">
        <v>323</v>
      </c>
      <c r="I140" s="51">
        <v>78</v>
      </c>
      <c r="J140" s="51">
        <v>354</v>
      </c>
      <c r="K140" s="51">
        <v>181</v>
      </c>
      <c r="L140" s="51">
        <v>173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41" s="24" customFormat="1" x14ac:dyDescent="0.25">
      <c r="A141" s="1"/>
      <c r="B141" s="31">
        <v>3</v>
      </c>
      <c r="C141" s="50" t="s">
        <v>35</v>
      </c>
      <c r="D141" s="51" t="s">
        <v>324</v>
      </c>
      <c r="E141" s="51" t="s">
        <v>324</v>
      </c>
      <c r="F141" s="51" t="s">
        <v>325</v>
      </c>
      <c r="G141" s="51" t="s">
        <v>320</v>
      </c>
      <c r="H141" s="51"/>
      <c r="I141" s="51">
        <v>5</v>
      </c>
      <c r="J141" s="51">
        <v>13</v>
      </c>
      <c r="K141" s="51">
        <v>5</v>
      </c>
      <c r="L141" s="51">
        <v>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41" s="24" customFormat="1" x14ac:dyDescent="0.25">
      <c r="A142" s="1"/>
      <c r="B142" s="31">
        <v>4</v>
      </c>
      <c r="C142" s="50" t="s">
        <v>35</v>
      </c>
      <c r="D142" s="51" t="s">
        <v>326</v>
      </c>
      <c r="E142" s="51" t="s">
        <v>327</v>
      </c>
      <c r="F142" s="51" t="s">
        <v>328</v>
      </c>
      <c r="G142" s="51" t="s">
        <v>320</v>
      </c>
      <c r="H142" s="51" t="s">
        <v>329</v>
      </c>
      <c r="I142" s="51">
        <v>93</v>
      </c>
      <c r="J142" s="51">
        <v>553</v>
      </c>
      <c r="K142" s="51">
        <v>289</v>
      </c>
      <c r="L142" s="51">
        <v>264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41" s="24" customFormat="1" x14ac:dyDescent="0.25">
      <c r="A143" s="1"/>
      <c r="B143" s="31">
        <v>5</v>
      </c>
      <c r="C143" s="50" t="s">
        <v>35</v>
      </c>
      <c r="D143" s="18" t="s">
        <v>158</v>
      </c>
      <c r="E143" s="18" t="s">
        <v>330</v>
      </c>
      <c r="F143" s="51" t="s">
        <v>331</v>
      </c>
      <c r="G143" s="51" t="s">
        <v>320</v>
      </c>
      <c r="H143" s="18" t="s">
        <v>332</v>
      </c>
      <c r="I143" s="18">
        <v>20</v>
      </c>
      <c r="J143" s="18">
        <v>100</v>
      </c>
      <c r="K143" s="18">
        <v>48</v>
      </c>
      <c r="L143" s="18">
        <v>52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41" s="24" customFormat="1" x14ac:dyDescent="0.25">
      <c r="A144" s="1"/>
      <c r="B144" s="31">
        <v>6</v>
      </c>
      <c r="C144" s="50" t="s">
        <v>35</v>
      </c>
      <c r="D144" s="18" t="s">
        <v>158</v>
      </c>
      <c r="E144" s="18" t="s">
        <v>330</v>
      </c>
      <c r="F144" s="51" t="s">
        <v>333</v>
      </c>
      <c r="G144" s="51" t="s">
        <v>320</v>
      </c>
      <c r="H144" s="18" t="s">
        <v>334</v>
      </c>
      <c r="I144" s="18">
        <v>4</v>
      </c>
      <c r="J144" s="18">
        <v>16</v>
      </c>
      <c r="K144" s="18">
        <v>9</v>
      </c>
      <c r="L144" s="18">
        <v>7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41" s="24" customFormat="1" x14ac:dyDescent="0.25">
      <c r="A145" s="1"/>
      <c r="B145" s="31">
        <v>7</v>
      </c>
      <c r="C145" s="50" t="s">
        <v>35</v>
      </c>
      <c r="D145" s="18" t="s">
        <v>158</v>
      </c>
      <c r="E145" s="18" t="s">
        <v>159</v>
      </c>
      <c r="F145" s="51" t="s">
        <v>335</v>
      </c>
      <c r="G145" s="51" t="s">
        <v>320</v>
      </c>
      <c r="H145" s="18" t="s">
        <v>336</v>
      </c>
      <c r="I145" s="18">
        <v>22</v>
      </c>
      <c r="J145" s="18">
        <v>122</v>
      </c>
      <c r="K145" s="18">
        <v>63</v>
      </c>
      <c r="L145" s="18">
        <v>59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41" s="24" customFormat="1" ht="14.4" thickBot="1" x14ac:dyDescent="0.3">
      <c r="A146" s="1"/>
      <c r="B146" s="31">
        <v>8</v>
      </c>
      <c r="C146" s="50" t="s">
        <v>35</v>
      </c>
      <c r="D146" s="18" t="s">
        <v>158</v>
      </c>
      <c r="E146" s="18" t="s">
        <v>165</v>
      </c>
      <c r="F146" s="51" t="s">
        <v>337</v>
      </c>
      <c r="G146" s="51" t="s">
        <v>320</v>
      </c>
      <c r="H146" s="18" t="s">
        <v>338</v>
      </c>
      <c r="I146" s="18">
        <v>14</v>
      </c>
      <c r="J146" s="18">
        <v>90</v>
      </c>
      <c r="K146" s="18">
        <v>48</v>
      </c>
      <c r="L146" s="18">
        <v>42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41" s="24" customFormat="1" ht="14.4" thickBot="1" x14ac:dyDescent="0.3">
      <c r="A147" s="1"/>
      <c r="B147" s="52"/>
      <c r="C147" s="52" t="s">
        <v>315</v>
      </c>
      <c r="D147" s="52"/>
      <c r="E147" s="52"/>
      <c r="F147" s="53"/>
      <c r="G147" s="53"/>
      <c r="H147" s="53"/>
      <c r="I147" s="52">
        <f t="shared" ref="I147:L147" si="13">SUM(I139:I146)</f>
        <v>501</v>
      </c>
      <c r="J147" s="52">
        <f t="shared" si="13"/>
        <v>2470</v>
      </c>
      <c r="K147" s="52">
        <f t="shared" si="13"/>
        <v>1203</v>
      </c>
      <c r="L147" s="52">
        <f t="shared" si="13"/>
        <v>1267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41" s="1" customFormat="1" x14ac:dyDescent="0.25">
      <c r="F148" s="2"/>
      <c r="G148" s="2"/>
      <c r="H148" s="2"/>
    </row>
    <row r="149" spans="1:41" s="24" customFormat="1" x14ac:dyDescent="0.25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4" customFormat="1" x14ac:dyDescent="0.25">
      <c r="A150" s="1"/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4" customFormat="1" x14ac:dyDescent="0.25">
      <c r="A151" s="1"/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4" customFormat="1" x14ac:dyDescent="0.25">
      <c r="A152" s="1"/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24" customFormat="1" x14ac:dyDescent="0.25">
      <c r="A153" s="1"/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5"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41" x14ac:dyDescent="0.25"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41" x14ac:dyDescent="0.25"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41" x14ac:dyDescent="0.25"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41" x14ac:dyDescent="0.25">
      <c r="B158" s="1"/>
      <c r="C158" s="1"/>
      <c r="D158" s="1"/>
      <c r="E158" s="1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41" x14ac:dyDescent="0.25">
      <c r="B159" s="1"/>
      <c r="C159" s="1"/>
      <c r="D159" s="1"/>
      <c r="E159" s="1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41" x14ac:dyDescent="0.25">
      <c r="B160" s="1"/>
      <c r="C160" s="1"/>
      <c r="D160" s="1"/>
      <c r="E160" s="1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 x14ac:dyDescent="0.25">
      <c r="B161" s="1"/>
      <c r="C161" s="1"/>
      <c r="D161" s="1"/>
      <c r="E161" s="1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</sheetData>
  <autoFilter ref="C8:Y8"/>
  <mergeCells count="19">
    <mergeCell ref="W7:Y7"/>
    <mergeCell ref="B7:H7"/>
    <mergeCell ref="I7:L7"/>
    <mergeCell ref="M7:R7"/>
    <mergeCell ref="S7:V7"/>
    <mergeCell ref="E2:G5"/>
    <mergeCell ref="J5:P6"/>
    <mergeCell ref="B137:H137"/>
    <mergeCell ref="I137:L137"/>
    <mergeCell ref="I96:V96"/>
    <mergeCell ref="I61:V61"/>
    <mergeCell ref="B9:B39"/>
    <mergeCell ref="F9:F39"/>
    <mergeCell ref="B41:B54"/>
    <mergeCell ref="F41:F54"/>
    <mergeCell ref="B56:B63"/>
    <mergeCell ref="F56:F63"/>
    <mergeCell ref="F55:H55"/>
    <mergeCell ref="F64:H64"/>
  </mergeCells>
  <conditionalFormatting sqref="H148:H1048576 H135:H136">
    <cfRule type="duplicateValues" dxfId="17" priority="14"/>
  </conditionalFormatting>
  <conditionalFormatting sqref="H135:H136">
    <cfRule type="duplicateValues" dxfId="16" priority="15"/>
  </conditionalFormatting>
  <conditionalFormatting sqref="H117">
    <cfRule type="duplicateValues" dxfId="15" priority="13"/>
  </conditionalFormatting>
  <conditionalFormatting sqref="F139:F140">
    <cfRule type="duplicateValues" dxfId="14" priority="12"/>
  </conditionalFormatting>
  <conditionalFormatting sqref="F142:F146">
    <cfRule type="duplicateValues" dxfId="13" priority="16"/>
  </conditionalFormatting>
  <conditionalFormatting sqref="F141">
    <cfRule type="duplicateValues" dxfId="12" priority="11"/>
  </conditionalFormatting>
  <conditionalFormatting sqref="F130:F133">
    <cfRule type="duplicateValues" dxfId="11" priority="17"/>
  </conditionalFormatting>
  <conditionalFormatting sqref="H131:H133 H9:H39 H47:H54 H41:H45 H56:H63 H65:H126">
    <cfRule type="duplicateValues" dxfId="10" priority="18"/>
  </conditionalFormatting>
  <conditionalFormatting sqref="F9 F41 F56 F65:F133">
    <cfRule type="duplicateValues" dxfId="9" priority="19"/>
  </conditionalFormatting>
  <conditionalFormatting sqref="H127">
    <cfRule type="duplicateValues" dxfId="8" priority="7"/>
  </conditionalFormatting>
  <conditionalFormatting sqref="H127">
    <cfRule type="duplicateValues" dxfId="7" priority="8"/>
    <cfRule type="duplicateValues" dxfId="6" priority="9"/>
  </conditionalFormatting>
  <conditionalFormatting sqref="H127">
    <cfRule type="duplicateValues" dxfId="5" priority="10"/>
  </conditionalFormatting>
  <conditionalFormatting sqref="H128">
    <cfRule type="duplicateValues" dxfId="4" priority="3"/>
  </conditionalFormatting>
  <conditionalFormatting sqref="H128">
    <cfRule type="duplicateValues" dxfId="3" priority="4"/>
    <cfRule type="duplicateValues" dxfId="2" priority="5"/>
  </conditionalFormatting>
  <conditionalFormatting sqref="H128">
    <cfRule type="duplicateValues" dxfId="1" priority="6"/>
  </conditionalFormatting>
  <conditionalFormatting sqref="H4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Ananbeh</dc:creator>
  <cp:lastModifiedBy>Alisa Ananbeh</cp:lastModifiedBy>
  <dcterms:created xsi:type="dcterms:W3CDTF">2019-02-11T16:34:19Z</dcterms:created>
  <dcterms:modified xsi:type="dcterms:W3CDTF">2019-02-12T07:30:46Z</dcterms:modified>
</cp:coreProperties>
</file>