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bookViews>
    <workbookView xWindow="28680" yWindow="336" windowWidth="29040" windowHeight="15996"/>
  </bookViews>
  <sheets>
    <sheet name="New_Annex I" sheetId="10" r:id="rId1"/>
    <sheet name="New_Annex II" sheetId="16" r:id="rId2"/>
    <sheet name="Sheet1" sheetId="26" state="hidden" r:id="rId3"/>
    <sheet name="Sheet2" sheetId="27" state="hidden" r:id="rId4"/>
    <sheet name="Sheet5" sheetId="21" state="hidden" r:id="rId5"/>
    <sheet name="AGE" sheetId="11" state="hidden" r:id="rId6"/>
    <sheet name="Annex I" sheetId="5" state="hidden" r:id="rId7"/>
    <sheet name="DOA" sheetId="12" state="hidden" r:id="rId8"/>
    <sheet name="Sheet6" sheetId="22" state="hidden" r:id="rId9"/>
    <sheet name="Sheet7" sheetId="23" state="hidden" r:id="rId10"/>
    <sheet name="Sheet8" sheetId="24" state="hidden" r:id="rId11"/>
    <sheet name="Sheet9" sheetId="25" state="hidden" r:id="rId12"/>
    <sheet name="Sheet3" sheetId="19" state="hidden" r:id="rId13"/>
    <sheet name="SPN" sheetId="13" state="hidden" r:id="rId14"/>
  </sheets>
  <definedNames>
    <definedName name="_xlnm._FilterDatabase" localSheetId="5" hidden="1">AGE!$A$1:$O$37</definedName>
    <definedName name="_xlnm._FilterDatabase" localSheetId="2" hidden="1">Sheet1!$A$1:$C$37</definedName>
    <definedName name="_xlnm._FilterDatabase" localSheetId="12" hidden="1">Sheet3!$A$2:$K$37</definedName>
    <definedName name="_xlnm._FilterDatabase" localSheetId="4" hidden="1">Sheet5!$A$1:$O$38</definedName>
    <definedName name="_xlnm._FilterDatabase" localSheetId="8" hidden="1">Sheet6!$A$1:$M$36</definedName>
    <definedName name="_xlnm._FilterDatabase" localSheetId="11" hidden="1">Sheet9!$A$1:$K$36</definedName>
    <definedName name="IndColNb" localSheetId="0">MATCH('New_Annex I'!Sect,'New_Annex I'!Sectlist,0)</definedName>
    <definedName name="IndColNb" localSheetId="1">MATCH('New_Annex II'!Sect,'New_Annex II'!Sectlist,0)</definedName>
    <definedName name="IndColNb">MATCH(Sect,Sectlist,0)</definedName>
    <definedName name="IndDrop" localSheetId="0">OFFSET(INDEX(#REF!,1,'New_Annex I'!IndColNb),0,0,COUNTA('New_Annex I'!IndEntCol))</definedName>
    <definedName name="IndDrop" localSheetId="1">OFFSET(INDEX(#REF!,1,'New_Annex II'!IndColNb),0,0,COUNTA('New_Annex II'!IndEntCol))</definedName>
    <definedName name="IndDrop">OFFSET(INDEX(#REF!,1,IndColNb),0,0,COUNTA(IndEntCol))</definedName>
    <definedName name="IndEntCol" localSheetId="0">INDEX(#REF!,,'New_Annex I'!IndColNb)</definedName>
    <definedName name="IndEntCol" localSheetId="1">INDEX(#REF!,,'New_Annex II'!IndColNb)</definedName>
    <definedName name="IndEntCol">INDEX(#REF!,,IndColNb)</definedName>
    <definedName name="new" localSheetId="1">#REF!</definedName>
    <definedName name="new">#REF!</definedName>
    <definedName name="new_1" localSheetId="1">MATCH(Sect,Sectlist,0)</definedName>
    <definedName name="new_1">MATCH(Sect,Sectlist,0)</definedName>
    <definedName name="Populationtype_column" localSheetId="0">#REF!</definedName>
    <definedName name="Populationtype_column" localSheetId="1">#REF!</definedName>
    <definedName name="Populationtype_column">#REF!</definedName>
    <definedName name="Populationtype_Start" localSheetId="0">#REF!</definedName>
    <definedName name="Populationtype_Start" localSheetId="1">#REF!</definedName>
    <definedName name="Populationtype_Start">#REF!</definedName>
    <definedName name="_xlnm.Print_Area" localSheetId="0">'New_Annex I'!$A$3:$Q$63</definedName>
    <definedName name="_xlnm.Print_Area" localSheetId="1">'New_Annex II'!$A$4:$P$61</definedName>
    <definedName name="Sect" localSheetId="0">#REF!</definedName>
    <definedName name="Sect" localSheetId="1">#REF!</definedName>
    <definedName name="Sect">#REF!</definedName>
    <definedName name="Sectlist" localSheetId="0">#REF!</definedName>
    <definedName name="Sectlist" localSheetId="1">#REF!</definedName>
    <definedName name="Sectlist">#REF!</definedName>
  </definedNames>
  <calcPr calcId="191029"/>
  <pivotCaches>
    <pivotCache cacheId="0" r:id="rId15"/>
    <pivotCache cacheId="1" r:id="rId16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4" i="27" l="1"/>
  <c r="E3" i="27"/>
  <c r="F50" i="10" l="1"/>
  <c r="G50" i="10"/>
  <c r="H50" i="10"/>
  <c r="I50" i="10"/>
  <c r="J50" i="10"/>
  <c r="K50" i="10"/>
  <c r="L50" i="10"/>
  <c r="M50" i="10"/>
  <c r="N50" i="10"/>
  <c r="O50" i="10"/>
  <c r="P50" i="10"/>
  <c r="C50" i="10"/>
  <c r="D50" i="10"/>
  <c r="E50" i="10"/>
  <c r="W54" i="21" l="1"/>
  <c r="I50" i="16"/>
  <c r="J50" i="16"/>
  <c r="K50" i="16"/>
  <c r="L50" i="16"/>
  <c r="M50" i="16"/>
  <c r="N50" i="16"/>
  <c r="O50" i="16"/>
  <c r="F50" i="16"/>
  <c r="G50" i="16"/>
  <c r="H50" i="16"/>
  <c r="C16" i="24"/>
  <c r="D16" i="24"/>
  <c r="E16" i="24"/>
  <c r="F16" i="24"/>
  <c r="G16" i="24"/>
  <c r="H16" i="24"/>
  <c r="I16" i="24"/>
  <c r="J16" i="24"/>
  <c r="K16" i="24"/>
  <c r="C15" i="24"/>
  <c r="D15" i="24"/>
  <c r="E15" i="24"/>
  <c r="F15" i="24"/>
  <c r="G15" i="24"/>
  <c r="H15" i="24"/>
  <c r="I15" i="24"/>
  <c r="J15" i="24"/>
  <c r="K15" i="24"/>
  <c r="B16" i="24"/>
  <c r="B15" i="24"/>
  <c r="K28" i="24"/>
  <c r="K27" i="24"/>
  <c r="S35" i="21"/>
  <c r="R38" i="21"/>
  <c r="R35" i="21"/>
  <c r="G50" i="22"/>
  <c r="H50" i="22"/>
  <c r="G51" i="22"/>
  <c r="H51" i="22"/>
  <c r="G52" i="22"/>
  <c r="H52" i="22"/>
  <c r="G53" i="22"/>
  <c r="H53" i="22"/>
  <c r="G54" i="22"/>
  <c r="H54" i="22"/>
  <c r="G55" i="22"/>
  <c r="H55" i="22"/>
  <c r="G56" i="22"/>
  <c r="H56" i="22"/>
  <c r="G57" i="22"/>
  <c r="H57" i="22"/>
  <c r="G58" i="22"/>
  <c r="H58" i="22"/>
  <c r="G59" i="22"/>
  <c r="H59" i="22"/>
  <c r="G60" i="22"/>
  <c r="H60" i="22"/>
  <c r="G61" i="22"/>
  <c r="H61" i="22"/>
  <c r="G62" i="22"/>
  <c r="H62" i="22"/>
  <c r="G63" i="22"/>
  <c r="H63" i="22"/>
  <c r="G64" i="22"/>
  <c r="H64" i="22"/>
  <c r="G65" i="22"/>
  <c r="H65" i="22"/>
  <c r="G66" i="22"/>
  <c r="H66" i="22"/>
  <c r="G67" i="22"/>
  <c r="H67" i="22"/>
  <c r="G68" i="22"/>
  <c r="H68" i="22"/>
  <c r="G69" i="22"/>
  <c r="H69" i="22"/>
  <c r="G70" i="22"/>
  <c r="H70" i="22"/>
  <c r="G71" i="22"/>
  <c r="H71" i="22"/>
  <c r="G72" i="22"/>
  <c r="H72" i="22"/>
  <c r="G73" i="22"/>
  <c r="H73" i="22"/>
  <c r="G74" i="22"/>
  <c r="H74" i="22"/>
  <c r="G75" i="22"/>
  <c r="H75" i="22"/>
  <c r="G76" i="22"/>
  <c r="H76" i="22"/>
  <c r="G77" i="22"/>
  <c r="H77" i="22"/>
  <c r="G78" i="22"/>
  <c r="H78" i="22"/>
  <c r="G79" i="22"/>
  <c r="H79" i="22"/>
  <c r="G80" i="22"/>
  <c r="H80" i="22"/>
  <c r="G81" i="22"/>
  <c r="H81" i="22"/>
  <c r="G82" i="22"/>
  <c r="H82" i="22"/>
  <c r="G83" i="22"/>
  <c r="H83" i="22"/>
  <c r="G49" i="22"/>
  <c r="H49" i="22"/>
  <c r="F50" i="22"/>
  <c r="F51" i="22"/>
  <c r="F52" i="22"/>
  <c r="F53" i="22"/>
  <c r="F54" i="22"/>
  <c r="F55" i="22"/>
  <c r="F56" i="22"/>
  <c r="F57" i="22"/>
  <c r="F58" i="22"/>
  <c r="F59" i="22"/>
  <c r="F60" i="22"/>
  <c r="F61" i="22"/>
  <c r="F62" i="22"/>
  <c r="F63" i="22"/>
  <c r="F64" i="22"/>
  <c r="F65" i="22"/>
  <c r="F66" i="22"/>
  <c r="F67" i="22"/>
  <c r="F68" i="22"/>
  <c r="F69" i="22"/>
  <c r="F70" i="22"/>
  <c r="F71" i="22"/>
  <c r="F72" i="22"/>
  <c r="F73" i="22"/>
  <c r="F74" i="22"/>
  <c r="F75" i="22"/>
  <c r="F76" i="22"/>
  <c r="F77" i="22"/>
  <c r="F78" i="22"/>
  <c r="F79" i="22"/>
  <c r="F80" i="22"/>
  <c r="F81" i="22"/>
  <c r="F82" i="22"/>
  <c r="F83" i="22"/>
  <c r="F49" i="22"/>
  <c r="C37" i="13" l="1"/>
  <c r="D37" i="13"/>
  <c r="E37" i="13"/>
  <c r="F37" i="13"/>
  <c r="G37" i="13"/>
  <c r="H37" i="13"/>
  <c r="I37" i="13"/>
  <c r="J37" i="13"/>
  <c r="K37" i="13"/>
  <c r="L37" i="13"/>
  <c r="M37" i="13"/>
  <c r="N37" i="13"/>
  <c r="B37" i="13"/>
  <c r="B38" i="5" l="1"/>
  <c r="O38" i="5" l="1"/>
  <c r="N38" i="5"/>
  <c r="M38" i="5" l="1"/>
  <c r="L38" i="5"/>
  <c r="K38" i="5"/>
  <c r="J38" i="5"/>
  <c r="I38" i="5"/>
  <c r="H38" i="5"/>
  <c r="G38" i="5"/>
  <c r="F38" i="5"/>
  <c r="E38" i="5"/>
  <c r="D38" i="5"/>
  <c r="C38" i="5"/>
</calcChain>
</file>

<file path=xl/sharedStrings.xml><?xml version="1.0" encoding="utf-8"?>
<sst xmlns="http://schemas.openxmlformats.org/spreadsheetml/2006/main" count="1063" uniqueCount="202">
  <si>
    <t>Camp</t>
  </si>
  <si>
    <t>Total Individuals</t>
  </si>
  <si>
    <t>Total Families</t>
  </si>
  <si>
    <t>Camp 10</t>
  </si>
  <si>
    <t>Camp 11</t>
  </si>
  <si>
    <t>Camp 12</t>
  </si>
  <si>
    <t>Camp 13</t>
  </si>
  <si>
    <t>Camp 14</t>
  </si>
  <si>
    <t>Camp 15</t>
  </si>
  <si>
    <t>Camp 16</t>
  </si>
  <si>
    <t>Camp 17</t>
  </si>
  <si>
    <t>Camp 18</t>
  </si>
  <si>
    <t>Camp 19</t>
  </si>
  <si>
    <t>Camp 1E</t>
  </si>
  <si>
    <t>Camp 1W</t>
  </si>
  <si>
    <t>Camp 20</t>
  </si>
  <si>
    <t>Camp 2E</t>
  </si>
  <si>
    <t>Kutupalong RC</t>
  </si>
  <si>
    <t>Camp 2W</t>
  </si>
  <si>
    <t>Camp 3</t>
  </si>
  <si>
    <t>Camp 4</t>
  </si>
  <si>
    <t>Camp 5</t>
  </si>
  <si>
    <t>Camp 6</t>
  </si>
  <si>
    <t>Camp 7</t>
  </si>
  <si>
    <t>Camp 8E</t>
  </si>
  <si>
    <t>Camp 8W</t>
  </si>
  <si>
    <t>Camp 9</t>
  </si>
  <si>
    <t>Total</t>
  </si>
  <si>
    <t>**This represents refugees residing outside formal camp / site boundaries</t>
  </si>
  <si>
    <t>1-4 Children Female</t>
  </si>
  <si>
    <t>1-4 Children Male</t>
  </si>
  <si>
    <t>5-11 Children Female</t>
  </si>
  <si>
    <t>5-11 Children Male</t>
  </si>
  <si>
    <t>12-17 Children Female</t>
  </si>
  <si>
    <t>12-17 Children Male</t>
  </si>
  <si>
    <t>18-59 Adult Female</t>
  </si>
  <si>
    <t>18-59 Adult Male</t>
  </si>
  <si>
    <t>60+ Elderly Female</t>
  </si>
  <si>
    <t>60+ Elderly Male</t>
  </si>
  <si>
    <t>Camp 20 Extension</t>
  </si>
  <si>
    <t>Infant female below 1</t>
  </si>
  <si>
    <t>Camp 26</t>
  </si>
  <si>
    <t>Camp 24</t>
  </si>
  <si>
    <t>Camp 22</t>
  </si>
  <si>
    <t>Camp 27</t>
  </si>
  <si>
    <t>Camp 21</t>
  </si>
  <si>
    <t>Camp 23</t>
  </si>
  <si>
    <t>Camp 25</t>
  </si>
  <si>
    <t>Camp 4 Extension</t>
  </si>
  <si>
    <t>*Kutupalong RC includes 14,277 registered refugees (2,617 families) while Nayarapara RC includes 19,895 registered refugees (3,704 families)</t>
  </si>
  <si>
    <t>Infant male below 1</t>
  </si>
  <si>
    <t>Nayapara RC*</t>
  </si>
  <si>
    <t>Kutupalong RC*</t>
  </si>
  <si>
    <t>No camp**</t>
  </si>
  <si>
    <t>Annex I - Age and gender breakdown by camp (as of 15 February 2019)</t>
  </si>
  <si>
    <t>Female</t>
  </si>
  <si>
    <t>Male</t>
  </si>
  <si>
    <t>Column1</t>
  </si>
  <si>
    <t>Column2</t>
  </si>
  <si>
    <t>Column3</t>
  </si>
  <si>
    <t>Column4</t>
  </si>
  <si>
    <t>Column5</t>
  </si>
  <si>
    <t>Column6</t>
  </si>
  <si>
    <t>Column7</t>
  </si>
  <si>
    <t>Column8</t>
  </si>
  <si>
    <t>Column9</t>
  </si>
  <si>
    <t>Column10</t>
  </si>
  <si>
    <t>Column11</t>
  </si>
  <si>
    <t>Column12</t>
  </si>
  <si>
    <t>Column13</t>
  </si>
  <si>
    <t>Column14</t>
  </si>
  <si>
    <t>Column15</t>
  </si>
  <si>
    <t>Annex I</t>
  </si>
  <si>
    <t>Infant Female below 1</t>
  </si>
  <si>
    <t>Infant Male below 1</t>
  </si>
  <si>
    <t>NULL</t>
  </si>
  <si>
    <t xml:space="preserve">Camp 1E </t>
  </si>
  <si>
    <t xml:space="preserve">Camp 1W </t>
  </si>
  <si>
    <t xml:space="preserve">Nayapara RC </t>
  </si>
  <si>
    <t>No Camp</t>
  </si>
  <si>
    <t xml:space="preserve">Camp 16 </t>
  </si>
  <si>
    <t xml:space="preserve">Camp 21 </t>
  </si>
  <si>
    <t xml:space="preserve">Camp 23 </t>
  </si>
  <si>
    <t xml:space="preserve">Camp 24 </t>
  </si>
  <si>
    <t xml:space="preserve">Camp 25 </t>
  </si>
  <si>
    <t xml:space="preserve">Camp 26 </t>
  </si>
  <si>
    <t xml:space="preserve">Camp 27 </t>
  </si>
  <si>
    <t>Kutupalong RC**</t>
  </si>
  <si>
    <t>Nayapara RC **</t>
  </si>
  <si>
    <t>Before 9 October 2016 Total Families</t>
  </si>
  <si>
    <t>Before 9 October 2016 Total Individuals</t>
  </si>
  <si>
    <t>9 October 2016-24 August 2017 Total Families</t>
  </si>
  <si>
    <t>9 October 2016-24 August 2017 Total Individuals</t>
  </si>
  <si>
    <t>25 August 2017-31 December 2017 Total Families</t>
  </si>
  <si>
    <t>25 August 2017-31 December 2017 Total Individuals</t>
  </si>
  <si>
    <t>1 January 2018-31 December 2018 Total Families</t>
  </si>
  <si>
    <t>1 January 2018-31 December 2018 Total Individuals</t>
  </si>
  <si>
    <t>1 January 2019-Current Date*** Total Families</t>
  </si>
  <si>
    <t>1 January 2019-Current Date*** Total Individuals</t>
  </si>
  <si>
    <t xml:space="preserve">Camp 14 </t>
  </si>
  <si>
    <t xml:space="preserve">Camp 15 </t>
  </si>
  <si>
    <t xml:space="preserve">Camp 20 </t>
  </si>
  <si>
    <t xml:space="preserve">Camp 22 </t>
  </si>
  <si>
    <t>Families with child at risk</t>
  </si>
  <si>
    <t>Families with Disability</t>
  </si>
  <si>
    <t>Families with Family unity</t>
  </si>
  <si>
    <t>Families with Older person at risk</t>
  </si>
  <si>
    <t>Families with Pregnant or lactating</t>
  </si>
  <si>
    <t>Families with Serious medical condition</t>
  </si>
  <si>
    <t>Families with SGBV</t>
  </si>
  <si>
    <t>Families with Single parent or caregiver</t>
  </si>
  <si>
    <t>Families with Specific legal and physical protection needs</t>
  </si>
  <si>
    <t>Families with Torture</t>
  </si>
  <si>
    <t>Families with Unaccompanied or separated child</t>
  </si>
  <si>
    <t>Families with Woman at risk</t>
  </si>
  <si>
    <t>Annex III</t>
  </si>
  <si>
    <t>Column152</t>
  </si>
  <si>
    <t>No Camp *</t>
  </si>
  <si>
    <t>Population figures by specific needs</t>
  </si>
  <si>
    <t>Column142</t>
  </si>
  <si>
    <t>Families with Specific legal &amp; physical protection needs</t>
  </si>
  <si>
    <t>Families with Unaccompanied / separated child</t>
  </si>
  <si>
    <t>Other SPNs</t>
  </si>
  <si>
    <r>
      <t xml:space="preserve">                                             UNHCR &gt;  </t>
    </r>
    <r>
      <rPr>
        <b/>
        <sz val="14"/>
        <color rgb="FF0070C0"/>
        <rFont val="Calibri"/>
        <family val="2"/>
        <scheme val="minor"/>
      </rPr>
      <t>POPULATION FACTSHEET</t>
    </r>
    <r>
      <rPr>
        <b/>
        <sz val="14"/>
        <color theme="0" tint="-0.499984740745262"/>
        <rFont val="Calibri"/>
        <family val="2"/>
        <scheme val="minor"/>
      </rPr>
      <t xml:space="preserve">   </t>
    </r>
    <r>
      <rPr>
        <b/>
        <sz val="14"/>
        <color theme="1"/>
        <rFont val="Calibri"/>
        <family val="2"/>
        <scheme val="minor"/>
      </rPr>
      <t>BANGLADESH</t>
    </r>
  </si>
  <si>
    <t xml:space="preserve">Creation date: 30 November 2019    Sources: UNHCR  </t>
  </si>
  <si>
    <t>Camp 14 (Hakimpara)</t>
  </si>
  <si>
    <t>Camp 15 (Jamtoli)</t>
  </si>
  <si>
    <t>Camp 16 (Bagghona/Potibonia)</t>
  </si>
  <si>
    <t>Camp 21 (Chakmarkul)</t>
  </si>
  <si>
    <t>Camp 22 (Unchiprang)</t>
  </si>
  <si>
    <t>Camp 23 (Shamlapur)</t>
  </si>
  <si>
    <t>Camp 24 (Leda)</t>
  </si>
  <si>
    <t>Camp 25 (Ali Khali)</t>
  </si>
  <si>
    <t>Camp 26 (Nayapara Extension)</t>
  </si>
  <si>
    <t>Camp 27 (Jadimura)</t>
  </si>
  <si>
    <t># of Individuals</t>
  </si>
  <si>
    <t xml:space="preserve">Creation date: 31 December 2019    Sources: UNHCR  </t>
  </si>
  <si>
    <t xml:space="preserve">Missing address </t>
  </si>
  <si>
    <t>Nayapara RC *</t>
  </si>
  <si>
    <t>Kutupalong RC *</t>
  </si>
  <si>
    <t>Camp 20 Ext.</t>
  </si>
  <si>
    <t>Camp 4 Ext.</t>
  </si>
  <si>
    <t>60+ 
Elderly</t>
  </si>
  <si>
    <r>
      <rPr>
        <b/>
        <sz val="13"/>
        <color theme="0"/>
        <rFont val="Calibri"/>
        <family val="2"/>
        <scheme val="minor"/>
      </rPr>
      <t xml:space="preserve">between 12-17 year </t>
    </r>
    <r>
      <rPr>
        <b/>
        <sz val="14"/>
        <color theme="0"/>
        <rFont val="Calibri"/>
        <family val="2"/>
        <scheme val="minor"/>
      </rPr>
      <t xml:space="preserve">
Children</t>
    </r>
  </si>
  <si>
    <r>
      <rPr>
        <b/>
        <sz val="13"/>
        <color theme="0"/>
        <rFont val="Calibri"/>
        <family val="2"/>
        <scheme val="minor"/>
      </rPr>
      <t xml:space="preserve">between 5-11 year </t>
    </r>
    <r>
      <rPr>
        <b/>
        <sz val="14"/>
        <color theme="0"/>
        <rFont val="Calibri"/>
        <family val="2"/>
        <scheme val="minor"/>
      </rPr>
      <t xml:space="preserve">
Children</t>
    </r>
  </si>
  <si>
    <r>
      <rPr>
        <b/>
        <sz val="13"/>
        <color theme="0"/>
        <rFont val="Calibri"/>
        <family val="2"/>
        <scheme val="minor"/>
      </rPr>
      <t>between 1-4 year</t>
    </r>
    <r>
      <rPr>
        <b/>
        <sz val="14"/>
        <color theme="0"/>
        <rFont val="Calibri"/>
        <family val="2"/>
        <scheme val="minor"/>
      </rPr>
      <t xml:space="preserve">
Children</t>
    </r>
  </si>
  <si>
    <r>
      <rPr>
        <b/>
        <sz val="13"/>
        <color theme="0"/>
        <rFont val="Calibri"/>
        <family val="2"/>
        <scheme val="minor"/>
      </rPr>
      <t>below 1 year</t>
    </r>
    <r>
      <rPr>
        <b/>
        <sz val="14"/>
        <color theme="0"/>
        <rFont val="Calibri"/>
        <family val="2"/>
        <scheme val="minor"/>
      </rPr>
      <t xml:space="preserve">
Infant </t>
    </r>
  </si>
  <si>
    <r>
      <rPr>
        <b/>
        <sz val="13"/>
        <color theme="0"/>
        <rFont val="Calibri"/>
        <family val="2"/>
        <scheme val="minor"/>
      </rPr>
      <t>between 18-59 year</t>
    </r>
    <r>
      <rPr>
        <b/>
        <sz val="14"/>
        <color theme="0"/>
        <rFont val="Calibri"/>
        <family val="2"/>
        <scheme val="minor"/>
      </rPr>
      <t xml:space="preserve"> 
Adult</t>
    </r>
  </si>
  <si>
    <t>Families with 
child at risk</t>
  </si>
  <si>
    <t>Total Families with SPNs</t>
  </si>
  <si>
    <t>Total Individuals with SPNs</t>
  </si>
  <si>
    <t>Missing Address</t>
  </si>
  <si>
    <t>Nayapara RC</t>
  </si>
  <si>
    <t>LocationLevel3Description</t>
  </si>
  <si>
    <t>VulnerabilityText</t>
  </si>
  <si>
    <t>CountOfIndividualID</t>
  </si>
  <si>
    <t>Nayapara</t>
  </si>
  <si>
    <t>Disability</t>
  </si>
  <si>
    <t>Woman at risk</t>
  </si>
  <si>
    <t>Kutupalong</t>
  </si>
  <si>
    <t>Serious medical condition</t>
  </si>
  <si>
    <t>Older person at risk</t>
  </si>
  <si>
    <t>Single parent</t>
  </si>
  <si>
    <t>Child at risk</t>
  </si>
  <si>
    <t>Unaccompanied or separated child</t>
  </si>
  <si>
    <t>Specific legal and physical protection needs</t>
  </si>
  <si>
    <t>SGBV</t>
  </si>
  <si>
    <t>-</t>
  </si>
  <si>
    <t>Torture</t>
  </si>
  <si>
    <t>Grand Total</t>
  </si>
  <si>
    <t>Total # of Ind</t>
  </si>
  <si>
    <t># of Ind</t>
  </si>
  <si>
    <t>Total # of HHs</t>
  </si>
  <si>
    <t># of HHs</t>
  </si>
  <si>
    <t>Values</t>
  </si>
  <si>
    <t>SPN</t>
  </si>
  <si>
    <t>HHs</t>
  </si>
  <si>
    <t>Ind</t>
  </si>
  <si>
    <t>Total HH</t>
  </si>
  <si>
    <t>HH</t>
  </si>
  <si>
    <t>Total In</t>
  </si>
  <si>
    <t>In</t>
  </si>
  <si>
    <t>G</t>
  </si>
  <si>
    <t>* Kutupalong RC includes 14,591 registered refugees of 2,609 families and Nayapara RC includes 20,326 registered refugees of 3,705 families.</t>
  </si>
  <si>
    <t>ManifestName</t>
  </si>
  <si>
    <t>Camp-04___LPG-refill_20191130</t>
  </si>
  <si>
    <t>Camp-1__LPG-Refill__20190930</t>
  </si>
  <si>
    <t>Camp-17_LPG-Refill_20190914</t>
  </si>
  <si>
    <t>Camp-2__LPG-Refill__20190930</t>
  </si>
  <si>
    <t>Camp-21__LPGRF__20191102</t>
  </si>
  <si>
    <t>Camp-26_LPG-Refill_20190913</t>
  </si>
  <si>
    <t>Camp-27_LPG-Refill_20190913</t>
  </si>
  <si>
    <t>Camp-4ext_LPG_Refill_20191215</t>
  </si>
  <si>
    <t>Camp-7__LPG-Refill__20190930</t>
  </si>
  <si>
    <t># Beneficiary HHs</t>
  </si>
  <si>
    <t>Diff</t>
  </si>
  <si>
    <t>V4</t>
  </si>
  <si>
    <t xml:space="preserve"> V4 test period</t>
  </si>
  <si>
    <t>* Sorted by descending order of population figure per camp.</t>
  </si>
  <si>
    <t>* Sorted by the descending order of persons with specific needs</t>
  </si>
  <si>
    <t>Age and gender breakdown by camp</t>
  </si>
  <si>
    <r>
      <t xml:space="preserve">                                                                                  UNHCR &gt;</t>
    </r>
    <r>
      <rPr>
        <b/>
        <sz val="14"/>
        <color rgb="FF0070C0"/>
        <rFont val="Calibri"/>
        <family val="2"/>
        <scheme val="minor"/>
      </rPr>
      <t>POPULATION FACTSHEET</t>
    </r>
    <r>
      <rPr>
        <b/>
        <sz val="14"/>
        <color theme="0" tint="-0.499984740745262"/>
        <rFont val="Calibri"/>
        <family val="2"/>
        <scheme val="minor"/>
      </rPr>
      <t xml:space="preserve"> </t>
    </r>
    <r>
      <rPr>
        <b/>
        <sz val="14"/>
        <color theme="1"/>
        <rFont val="Calibri"/>
        <family val="2"/>
        <scheme val="minor"/>
      </rPr>
      <t>BANGLADESH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</si>
</sst>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&quot;-&quot;??_-;_-@_-"/>
    <numFmt numFmtId="165" formatCode="_-* #,##0_-;\-* #,##0_-;_-* &quot;-&quot;??_-;_-@_-"/>
  </numFmts>
  <fonts count="4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0070C0"/>
      <name val="Calibri"/>
      <family val="2"/>
      <scheme val="minor"/>
    </font>
    <font>
      <b/>
      <sz val="14"/>
      <color theme="0" tint="-0.499984740745262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28"/>
      <color theme="0" tint="-0.499984740745262"/>
      <name val="Calibri"/>
      <family val="2"/>
      <scheme val="minor"/>
    </font>
    <font>
      <b/>
      <sz val="36"/>
      <color theme="8"/>
      <name val="Calibri"/>
      <family val="2"/>
      <scheme val="minor"/>
    </font>
    <font>
      <b/>
      <sz val="22"/>
      <color rgb="FF0070C0"/>
      <name val="Calibri"/>
      <family val="2"/>
      <scheme val="minor"/>
    </font>
    <font>
      <b/>
      <sz val="28"/>
      <color theme="8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14"/>
      <color theme="1"/>
      <name val="Calibri"/>
      <family val="2"/>
      <scheme val="minor"/>
    </font>
    <font>
      <sz val="15"/>
      <color theme="1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3"/>
      <color theme="0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0"/>
      </patternFill>
    </fill>
  </fills>
  <borders count="2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theme="0"/>
      </right>
      <top style="thin">
        <color theme="4" tint="0.39997558519241921"/>
      </top>
      <bottom/>
      <diagonal/>
    </border>
    <border>
      <left/>
      <right style="thin">
        <color theme="0"/>
      </right>
      <top/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n">
        <color rgb="FF0070C0"/>
      </top>
      <bottom/>
      <diagonal/>
    </border>
    <border>
      <left/>
      <right/>
      <top/>
      <bottom style="thin">
        <color theme="8"/>
      </bottom>
      <diagonal/>
    </border>
    <border>
      <left style="thin">
        <color theme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5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4" borderId="0" applyNumberFormat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164" fontId="1" fillId="0" borderId="0" applyFont="0" applyFill="0" applyBorder="0" applyAlignment="0" applyProtection="0"/>
    <xf numFmtId="0" fontId="42" fillId="0" borderId="0"/>
    <xf numFmtId="0" fontId="44" fillId="0" borderId="0"/>
  </cellStyleXfs>
  <cellXfs count="89">
    <xf numFmtId="0" fontId="0" fillId="0" borderId="0" xfId="0"/>
    <xf numFmtId="0" fontId="20" fillId="0" borderId="0" xfId="0" applyFont="1"/>
    <xf numFmtId="0" fontId="21" fillId="0" borderId="0" xfId="0" applyFont="1"/>
    <xf numFmtId="0" fontId="20" fillId="33" borderId="0" xfId="0" applyFont="1" applyFill="1" applyAlignment="1">
      <alignment horizontal="center" vertical="center" wrapText="1"/>
    </xf>
    <xf numFmtId="165" fontId="0" fillId="0" borderId="0" xfId="42" applyNumberFormat="1" applyFont="1"/>
    <xf numFmtId="0" fontId="13" fillId="35" borderId="16" xfId="0" applyFont="1" applyFill="1" applyBorder="1"/>
    <xf numFmtId="3" fontId="13" fillId="35" borderId="16" xfId="0" applyNumberFormat="1" applyFont="1" applyFill="1" applyBorder="1"/>
    <xf numFmtId="0" fontId="18" fillId="33" borderId="14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/>
    </xf>
    <xf numFmtId="0" fontId="23" fillId="36" borderId="0" xfId="0" applyFont="1" applyFill="1" applyAlignment="1">
      <alignment horizontal="center" vertical="center" wrapText="1"/>
    </xf>
    <xf numFmtId="0" fontId="23" fillId="36" borderId="0" xfId="0" applyFont="1" applyFill="1"/>
    <xf numFmtId="0" fontId="0" fillId="0" borderId="0" xfId="0" applyAlignment="1">
      <alignment vertical="center"/>
    </xf>
    <xf numFmtId="0" fontId="22" fillId="36" borderId="11" xfId="0" applyFont="1" applyFill="1" applyBorder="1" applyAlignment="1">
      <alignment horizontal="center" vertical="center" wrapText="1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0" xfId="0" applyFill="1" applyBorder="1"/>
    <xf numFmtId="0" fontId="23" fillId="0" borderId="0" xfId="0" applyFont="1" applyFill="1" applyBorder="1"/>
    <xf numFmtId="0" fontId="0" fillId="0" borderId="0" xfId="0" applyFill="1" applyBorder="1" applyAlignment="1">
      <alignment vertical="center"/>
    </xf>
    <xf numFmtId="0" fontId="17" fillId="0" borderId="0" xfId="0" applyFont="1" applyFill="1" applyBorder="1"/>
    <xf numFmtId="0" fontId="25" fillId="0" borderId="0" xfId="0" applyFont="1"/>
    <xf numFmtId="0" fontId="0" fillId="0" borderId="0" xfId="0" applyBorder="1"/>
    <xf numFmtId="0" fontId="0" fillId="0" borderId="23" xfId="0" applyBorder="1"/>
    <xf numFmtId="0" fontId="29" fillId="0" borderId="0" xfId="0" applyFont="1"/>
    <xf numFmtId="0" fontId="25" fillId="0" borderId="0" xfId="0" applyFont="1" applyFill="1" applyBorder="1"/>
    <xf numFmtId="0" fontId="24" fillId="33" borderId="14" xfId="0" applyFont="1" applyFill="1" applyBorder="1" applyAlignment="1">
      <alignment horizontal="center" vertical="center" wrapText="1"/>
    </xf>
    <xf numFmtId="0" fontId="30" fillId="0" borderId="0" xfId="0" applyFont="1"/>
    <xf numFmtId="0" fontId="32" fillId="0" borderId="0" xfId="0" applyFont="1" applyAlignment="1">
      <alignment horizontal="left" vertical="center"/>
    </xf>
    <xf numFmtId="0" fontId="26" fillId="0" borderId="0" xfId="0" applyFont="1" applyAlignment="1">
      <alignment vertical="center"/>
    </xf>
    <xf numFmtId="0" fontId="33" fillId="0" borderId="0" xfId="0" applyFont="1" applyFill="1" applyBorder="1" applyAlignment="1">
      <alignment vertical="center"/>
    </xf>
    <xf numFmtId="0" fontId="28" fillId="0" borderId="0" xfId="0" applyFont="1" applyAlignment="1">
      <alignment horizontal="right" vertical="center"/>
    </xf>
    <xf numFmtId="0" fontId="28" fillId="0" borderId="0" xfId="0" applyFont="1" applyAlignment="1">
      <alignment horizontal="left" vertical="center" indent="7"/>
    </xf>
    <xf numFmtId="0" fontId="0" fillId="0" borderId="24" xfId="0" applyBorder="1"/>
    <xf numFmtId="0" fontId="0" fillId="0" borderId="25" xfId="0" applyFill="1" applyBorder="1"/>
    <xf numFmtId="0" fontId="34" fillId="0" borderId="0" xfId="0" applyFont="1" applyFill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35" fillId="33" borderId="18" xfId="0" applyFont="1" applyFill="1" applyBorder="1" applyAlignment="1">
      <alignment horizontal="center" vertical="center" wrapText="1"/>
    </xf>
    <xf numFmtId="0" fontId="26" fillId="37" borderId="20" xfId="0" applyFont="1" applyFill="1" applyBorder="1" applyAlignment="1">
      <alignment vertical="center"/>
    </xf>
    <xf numFmtId="0" fontId="36" fillId="0" borderId="0" xfId="0" applyFont="1"/>
    <xf numFmtId="0" fontId="19" fillId="35" borderId="20" xfId="0" applyFont="1" applyFill="1" applyBorder="1" applyAlignment="1">
      <alignment vertical="center"/>
    </xf>
    <xf numFmtId="3" fontId="19" fillId="35" borderId="20" xfId="0" applyNumberFormat="1" applyFont="1" applyFill="1" applyBorder="1" applyAlignment="1">
      <alignment horizontal="center" vertical="center"/>
    </xf>
    <xf numFmtId="0" fontId="26" fillId="36" borderId="20" xfId="0" applyFont="1" applyFill="1" applyBorder="1" applyAlignment="1">
      <alignment vertical="center"/>
    </xf>
    <xf numFmtId="165" fontId="37" fillId="37" borderId="20" xfId="42" applyNumberFormat="1" applyFont="1" applyFill="1" applyBorder="1" applyAlignment="1">
      <alignment vertical="center"/>
    </xf>
    <xf numFmtId="165" fontId="37" fillId="36" borderId="20" xfId="42" applyNumberFormat="1" applyFont="1" applyFill="1" applyBorder="1" applyAlignment="1">
      <alignment vertical="center"/>
    </xf>
    <xf numFmtId="165" fontId="38" fillId="37" borderId="20" xfId="42" applyNumberFormat="1" applyFont="1" applyFill="1" applyBorder="1" applyAlignment="1">
      <alignment vertical="center"/>
    </xf>
    <xf numFmtId="0" fontId="8" fillId="4" borderId="0" xfId="44"/>
    <xf numFmtId="0" fontId="35" fillId="33" borderId="14" xfId="0" applyFont="1" applyFill="1" applyBorder="1" applyAlignment="1">
      <alignment horizontal="center" vertical="center" wrapText="1"/>
    </xf>
    <xf numFmtId="165" fontId="38" fillId="36" borderId="20" xfId="42" applyNumberFormat="1" applyFont="1" applyFill="1" applyBorder="1" applyAlignment="1">
      <alignment vertical="center"/>
    </xf>
    <xf numFmtId="0" fontId="8" fillId="4" borderId="0" xfId="8"/>
    <xf numFmtId="0" fontId="39" fillId="35" borderId="20" xfId="0" applyFont="1" applyFill="1" applyBorder="1" applyAlignment="1">
      <alignment horizontal="center" vertical="center"/>
    </xf>
    <xf numFmtId="3" fontId="35" fillId="35" borderId="20" xfId="0" applyNumberFormat="1" applyFont="1" applyFill="1" applyBorder="1" applyAlignment="1">
      <alignment vertical="center"/>
    </xf>
    <xf numFmtId="0" fontId="0" fillId="0" borderId="0" xfId="0"/>
    <xf numFmtId="0" fontId="17" fillId="24" borderId="0" xfId="48"/>
    <xf numFmtId="0" fontId="41" fillId="38" borderId="26" xfId="52" applyFont="1" applyFill="1" applyBorder="1" applyAlignment="1">
      <alignment horizontal="center"/>
    </xf>
    <xf numFmtId="0" fontId="41" fillId="0" borderId="27" xfId="52" applyFont="1" applyFill="1" applyBorder="1" applyAlignment="1">
      <alignment wrapText="1"/>
    </xf>
    <xf numFmtId="0" fontId="41" fillId="0" borderId="27" xfId="52" applyFont="1" applyFill="1" applyBorder="1" applyAlignment="1">
      <alignment horizontal="right" wrapText="1"/>
    </xf>
    <xf numFmtId="0" fontId="41" fillId="0" borderId="27" xfId="52" applyFont="1" applyFill="1" applyBorder="1" applyAlignment="1"/>
    <xf numFmtId="0" fontId="41" fillId="0" borderId="27" xfId="52" applyFont="1" applyFill="1" applyBorder="1" applyAlignment="1">
      <alignment horizontal="right"/>
    </xf>
    <xf numFmtId="0" fontId="0" fillId="0" borderId="0" xfId="0" pivotButton="1"/>
    <xf numFmtId="0" fontId="0" fillId="0" borderId="0" xfId="0" applyNumberFormat="1"/>
    <xf numFmtId="9" fontId="0" fillId="0" borderId="0" xfId="43" applyFont="1"/>
    <xf numFmtId="0" fontId="24" fillId="33" borderId="18" xfId="0" applyFont="1" applyFill="1" applyBorder="1" applyAlignment="1">
      <alignment horizontal="center" vertical="center" wrapText="1"/>
    </xf>
    <xf numFmtId="0" fontId="24" fillId="33" borderId="19" xfId="0" applyFont="1" applyFill="1" applyBorder="1" applyAlignment="1">
      <alignment horizontal="center" vertical="center" wrapText="1"/>
    </xf>
    <xf numFmtId="0" fontId="31" fillId="0" borderId="0" xfId="0" applyFont="1" applyFill="1" applyBorder="1" applyAlignment="1">
      <alignment horizontal="left" vertical="center"/>
    </xf>
    <xf numFmtId="0" fontId="43" fillId="38" borderId="26" xfId="53" applyFont="1" applyFill="1" applyBorder="1" applyAlignment="1">
      <alignment horizontal="center"/>
    </xf>
    <xf numFmtId="0" fontId="43" fillId="0" borderId="27" xfId="53" applyFont="1" applyFill="1" applyBorder="1" applyAlignment="1"/>
    <xf numFmtId="3" fontId="8" fillId="4" borderId="0" xfId="44" applyNumberFormat="1"/>
    <xf numFmtId="0" fontId="9" fillId="5" borderId="4" xfId="9"/>
    <xf numFmtId="0" fontId="1" fillId="26" borderId="0" xfId="35"/>
    <xf numFmtId="3" fontId="1" fillId="26" borderId="0" xfId="35" applyNumberFormat="1"/>
    <xf numFmtId="0" fontId="13" fillId="7" borderId="7" xfId="13" applyAlignment="1">
      <alignment horizontal="center"/>
    </xf>
    <xf numFmtId="0" fontId="1" fillId="18" borderId="27" xfId="27" applyBorder="1" applyAlignment="1">
      <alignment horizontal="right"/>
    </xf>
    <xf numFmtId="0" fontId="17" fillId="25" borderId="0" xfId="34" applyAlignment="1">
      <alignment horizontal="center"/>
    </xf>
    <xf numFmtId="0" fontId="17" fillId="29" borderId="0" xfId="38" applyAlignment="1">
      <alignment horizontal="center"/>
    </xf>
    <xf numFmtId="0" fontId="1" fillId="30" borderId="0" xfId="39"/>
    <xf numFmtId="3" fontId="1" fillId="30" borderId="0" xfId="39" applyNumberFormat="1"/>
    <xf numFmtId="165" fontId="0" fillId="0" borderId="0" xfId="0" applyNumberFormat="1"/>
    <xf numFmtId="0" fontId="7" fillId="3" borderId="20" xfId="7" applyBorder="1" applyAlignment="1">
      <alignment vertical="center"/>
    </xf>
    <xf numFmtId="165" fontId="7" fillId="3" borderId="20" xfId="7" applyNumberFormat="1" applyBorder="1" applyAlignment="1">
      <alignment vertical="center"/>
    </xf>
    <xf numFmtId="0" fontId="7" fillId="3" borderId="21" xfId="7" applyBorder="1" applyAlignment="1">
      <alignment vertical="center"/>
    </xf>
    <xf numFmtId="0" fontId="7" fillId="3" borderId="0" xfId="7" applyBorder="1" applyAlignment="1">
      <alignment vertical="center"/>
    </xf>
    <xf numFmtId="0" fontId="7" fillId="3" borderId="22" xfId="7" applyBorder="1" applyAlignment="1">
      <alignment vertical="center"/>
    </xf>
    <xf numFmtId="0" fontId="35" fillId="33" borderId="12" xfId="0" applyFont="1" applyFill="1" applyBorder="1" applyAlignment="1">
      <alignment horizontal="center" vertical="center" wrapText="1"/>
    </xf>
    <xf numFmtId="0" fontId="35" fillId="33" borderId="13" xfId="0" applyFont="1" applyFill="1" applyBorder="1" applyAlignment="1">
      <alignment horizontal="center" vertical="center" wrapText="1"/>
    </xf>
    <xf numFmtId="0" fontId="40" fillId="33" borderId="11" xfId="0" applyFont="1" applyFill="1" applyBorder="1" applyAlignment="1">
      <alignment horizontal="center" vertical="center" wrapText="1"/>
    </xf>
    <xf numFmtId="0" fontId="40" fillId="33" borderId="15" xfId="0" applyFont="1" applyFill="1" applyBorder="1" applyAlignment="1">
      <alignment horizontal="center" vertical="center" wrapText="1"/>
    </xf>
    <xf numFmtId="0" fontId="19" fillId="34" borderId="10" xfId="0" applyFont="1" applyFill="1" applyBorder="1" applyAlignment="1">
      <alignment horizontal="center" vertical="center"/>
    </xf>
    <xf numFmtId="0" fontId="19" fillId="34" borderId="17" xfId="0" applyFont="1" applyFill="1" applyBorder="1" applyAlignment="1">
      <alignment horizontal="center" vertical="center"/>
    </xf>
    <xf numFmtId="0" fontId="0" fillId="0" borderId="0" xfId="0" applyAlignment="1">
      <alignment horizontal="center"/>
    </xf>
  </cellXfs>
  <cellStyles count="54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1 2" xfId="45"/>
    <cellStyle name="60% - Accent2" xfId="25" builtinId="36" customBuiltin="1"/>
    <cellStyle name="60% - Accent2 2" xfId="46"/>
    <cellStyle name="60% - Accent3" xfId="29" builtinId="40" customBuiltin="1"/>
    <cellStyle name="60% - Accent3 2" xfId="47"/>
    <cellStyle name="60% - Accent4" xfId="33" builtinId="44" customBuiltin="1"/>
    <cellStyle name="60% - Accent4 2" xfId="48"/>
    <cellStyle name="60% - Accent5" xfId="37" builtinId="48" customBuiltin="1"/>
    <cellStyle name="60% - Accent5 2" xfId="49"/>
    <cellStyle name="60% - Accent6" xfId="41" builtinId="52" customBuiltin="1"/>
    <cellStyle name="60% - Accent6 2" xfId="50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2" builtinId="3"/>
    <cellStyle name="Comma 2" xfId="5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eutral 2" xfId="44"/>
    <cellStyle name="Normal" xfId="0" builtinId="0"/>
    <cellStyle name="Normal_Sheet2" xfId="53"/>
    <cellStyle name="Normal_Sheet7" xfId="52"/>
    <cellStyle name="Note" xfId="15" builtinId="10" customBuiltin="1"/>
    <cellStyle name="Output" xfId="10" builtinId="21" customBuiltin="1"/>
    <cellStyle name="Percent" xfId="43" builtinId="5"/>
    <cellStyle name="Title" xfId="1" builtinId="15" customBuiltin="1"/>
    <cellStyle name="Total" xfId="17" builtinId="25" customBuiltin="1"/>
    <cellStyle name="Warning Text" xfId="14" builtinId="11" customBuiltin="1"/>
  </cellStyles>
  <dxfs count="48"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_-* #,##0_-;\-* #,##0_-;_-* &quot;-&quot;??_-;_-@_-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_-* #,##0_-;\-* #,##0_-;_-* &quot;-&quot;??_-;_-@_-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_-* #,##0_-;\-* #,##0_-;_-* &quot;-&quot;??_-;_-@_-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_-* #,##0_-;\-* #,##0_-;_-* &quot;-&quot;??_-;_-@_-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_-* #,##0_-;\-* #,##0_-;_-* &quot;-&quot;??_-;_-@_-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_-* #,##0_-;\-* #,##0_-;_-* &quot;-&quot;??_-;_-@_-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_-* #,##0_-;\-* #,##0_-;_-* &quot;-&quot;??_-;_-@_-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_-* #,##0_-;\-* #,##0_-;_-* &quot;-&quot;??_-;_-@_-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_-* #,##0_-;\-* #,##0_-;_-* &quot;-&quot;??_-;_-@_-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_-* #,##0_-;\-* #,##0_-;_-* &quot;-&quot;??_-;_-@_-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_-* #,##0_-;\-* #,##0_-;_-* &quot;-&quot;??_-;_-@_-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_-* #,##0_-;\-* #,##0_-;_-* &quot;-&quot;??_-;_-@_-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_-* #,##0_-;\-* #,##0_-;_-* &quot;-&quot;??_-;_-@_-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solid">
          <fgColor indexed="64"/>
          <bgColor theme="4" tint="-0.249977111117893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rgb="FFFFEB9C"/>
          <bgColor rgb="FFFFFFFF"/>
        </patternFill>
      </fill>
    </dxf>
    <dxf>
      <font>
        <strike val="0"/>
        <outline val="0"/>
        <shadow val="0"/>
        <u val="none"/>
        <vertAlign val="baseline"/>
        <sz val="14"/>
        <name val="Calibri"/>
        <scheme val="minor"/>
      </font>
      <numFmt numFmtId="165" formatCode="_-* #,##0_-;\-* #,##0_-;_-* &quot;-&quot;??_-;_-@_-"/>
    </dxf>
    <dxf>
      <font>
        <strike val="0"/>
        <outline val="0"/>
        <shadow val="0"/>
        <u val="none"/>
        <vertAlign val="baseline"/>
        <sz val="14"/>
        <name val="Calibri"/>
        <scheme val="minor"/>
      </font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  <numFmt numFmtId="165" formatCode="_-* #,##0_-;\-* #,##0_-;_-* &quot;-&quot;??_-;_-@_-"/>
      <alignment horizontal="general" vertical="center" textRotation="0" wrapText="0" indent="0" justifyLastLine="0" shrinkToFit="0" readingOrder="0"/>
      <border diagonalUp="0" diagonalDown="0" outline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  <numFmt numFmtId="165" formatCode="_-* #,##0_-;\-* #,##0_-;_-* &quot;-&quot;??_-;_-@_-"/>
      <alignment horizontal="general" vertical="center" textRotation="0" wrapText="0" indent="0" justifyLastLine="0" shrinkToFit="0" readingOrder="0"/>
      <border diagonalUp="0" diagonalDown="0" outline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  <numFmt numFmtId="165" formatCode="_-* #,##0_-;\-* #,##0_-;_-* &quot;-&quot;??_-;_-@_-"/>
      <alignment horizontal="general" vertical="center" textRotation="0" wrapText="0" indent="0" justifyLastLine="0" shrinkToFit="0" readingOrder="0"/>
      <border diagonalUp="0" diagonalDown="0" outline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  <numFmt numFmtId="165" formatCode="_-* #,##0_-;\-* #,##0_-;_-* &quot;-&quot;??_-;_-@_-"/>
      <alignment horizontal="general" vertical="center" textRotation="0" wrapText="0" indent="0" justifyLastLine="0" shrinkToFit="0" readingOrder="0"/>
      <border diagonalUp="0" diagonalDown="0" outline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  <numFmt numFmtId="165" formatCode="_-* #,##0_-;\-* #,##0_-;_-* &quot;-&quot;??_-;_-@_-"/>
      <alignment horizontal="general" vertical="center" textRotation="0" wrapText="0" indent="0" justifyLastLine="0" shrinkToFit="0" readingOrder="0"/>
      <border diagonalUp="0" diagonalDown="0" outline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  <numFmt numFmtId="165" formatCode="_-* #,##0_-;\-* #,##0_-;_-* &quot;-&quot;??_-;_-@_-"/>
      <alignment horizontal="general" vertical="center" textRotation="0" wrapText="0" indent="0" justifyLastLine="0" shrinkToFit="0" readingOrder="0"/>
      <border diagonalUp="0" diagonalDown="0" outline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  <numFmt numFmtId="165" formatCode="_-* #,##0_-;\-* #,##0_-;_-* &quot;-&quot;??_-;_-@_-"/>
      <alignment horizontal="general" vertical="center" textRotation="0" wrapText="0" indent="0" justifyLastLine="0" shrinkToFit="0" readingOrder="0"/>
      <border diagonalUp="0" diagonalDown="0" outline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  <alignment horizontal="general" vertical="center" textRotation="0" wrapText="0" indent="0" justifyLastLine="0" shrinkToFit="0" readingOrder="0"/>
      <border diagonalUp="0" diagonalDown="0" outline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</border>
    </dxf>
    <dxf>
      <font>
        <strike val="0"/>
        <outline val="0"/>
        <shadow val="0"/>
        <u val="none"/>
        <vertAlign val="baseline"/>
        <sz val="14"/>
        <color rgb="FF000000"/>
        <name val="Calibri"/>
        <scheme val="minor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theme="0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  <numFmt numFmtId="165" formatCode="_-* #,##0_-;\-* #,##0_-;_-* &quot;-&quot;??_-;_-@_-"/>
      <alignment horizontal="general" vertical="center" textRotation="0" wrapText="0" indent="0" justifyLastLine="0" shrinkToFit="0" readingOrder="0"/>
      <border diagonalUp="0" diagonalDown="0" outline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  <numFmt numFmtId="165" formatCode="_-* #,##0_-;\-* #,##0_-;_-* &quot;-&quot;??_-;_-@_-"/>
      <alignment horizontal="general" vertical="center" textRotation="0" wrapText="0" indent="0" justifyLastLine="0" shrinkToFit="0" readingOrder="0"/>
      <border diagonalUp="0" diagonalDown="0" outline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  <numFmt numFmtId="165" formatCode="_-* #,##0_-;\-* #,##0_-;_-* &quot;-&quot;??_-;_-@_-"/>
      <alignment horizontal="general" vertical="center" textRotation="0" wrapText="0" indent="0" justifyLastLine="0" shrinkToFit="0" readingOrder="0"/>
      <border diagonalUp="0" diagonalDown="0" outline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  <numFmt numFmtId="165" formatCode="_-* #,##0_-;\-* #,##0_-;_-* &quot;-&quot;??_-;_-@_-"/>
      <alignment horizontal="general" vertical="center" textRotation="0" wrapText="0" indent="0" justifyLastLine="0" shrinkToFit="0" readingOrder="0"/>
      <border diagonalUp="0" diagonalDown="0" outline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  <numFmt numFmtId="165" formatCode="_-* #,##0_-;\-* #,##0_-;_-* &quot;-&quot;??_-;_-@_-"/>
      <alignment horizontal="general" vertical="center" textRotation="0" wrapText="0" indent="0" justifyLastLine="0" shrinkToFit="0" readingOrder="0"/>
      <border diagonalUp="0" diagonalDown="0" outline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  <numFmt numFmtId="165" formatCode="_-* #,##0_-;\-* #,##0_-;_-* &quot;-&quot;??_-;_-@_-"/>
      <alignment horizontal="general" vertical="center" textRotation="0" wrapText="0" indent="0" justifyLastLine="0" shrinkToFit="0" readingOrder="0"/>
      <border diagonalUp="0" diagonalDown="0" outline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  <numFmt numFmtId="165" formatCode="_-* #,##0_-;\-* #,##0_-;_-* &quot;-&quot;??_-;_-@_-"/>
      <alignment horizontal="general" vertical="center" textRotation="0" wrapText="0" indent="0" justifyLastLine="0" shrinkToFit="0" readingOrder="0"/>
      <border diagonalUp="0" diagonalDown="0" outline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  <numFmt numFmtId="165" formatCode="_-* #,##0_-;\-* #,##0_-;_-* &quot;-&quot;??_-;_-@_-"/>
      <alignment horizontal="general" vertical="center" textRotation="0" wrapText="0" indent="0" justifyLastLine="0" shrinkToFit="0" readingOrder="0"/>
      <border diagonalUp="0" diagonalDown="0" outline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  <numFmt numFmtId="165" formatCode="_-* #,##0_-;\-* #,##0_-;_-* &quot;-&quot;??_-;_-@_-"/>
      <alignment horizontal="general" vertical="center" textRotation="0" wrapText="0" indent="0" justifyLastLine="0" shrinkToFit="0" readingOrder="0"/>
      <border diagonalUp="0" diagonalDown="0" outline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  <numFmt numFmtId="165" formatCode="_-* #,##0_-;\-* #,##0_-;_-* &quot;-&quot;??_-;_-@_-"/>
      <alignment horizontal="general" vertical="center" textRotation="0" wrapText="0" indent="0" justifyLastLine="0" shrinkToFit="0" readingOrder="0"/>
      <border diagonalUp="0" diagonalDown="0" outline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  <numFmt numFmtId="165" formatCode="_-* #,##0_-;\-* #,##0_-;_-* &quot;-&quot;??_-;_-@_-"/>
      <alignment horizontal="general" vertical="center" textRotation="0" wrapText="0" indent="0" justifyLastLine="0" shrinkToFit="0" readingOrder="0"/>
      <border diagonalUp="0" diagonalDown="0" outline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  <numFmt numFmtId="165" formatCode="_-* #,##0_-;\-* #,##0_-;_-* &quot;-&quot;??_-;_-@_-"/>
      <alignment horizontal="general" vertical="center" textRotation="0" wrapText="0" indent="0" justifyLastLine="0" shrinkToFit="0" readingOrder="0"/>
      <border diagonalUp="0" diagonalDown="0" outline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  <numFmt numFmtId="165" formatCode="_-* #,##0_-;\-* #,##0_-;_-* &quot;-&quot;??_-;_-@_-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5" formatCode="_-* #,##0_-;\-* #,##0_-;_-* &quot;-&quot;??_-;_-@_-"/>
      <alignment horizontal="general" vertical="center" textRotation="0" wrapText="0" indent="0" justifyLastLine="0" shrinkToFit="0" readingOrder="0"/>
      <border diagonalUp="0" diagonalDown="0" outline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alignment horizontal="general" vertical="center" textRotation="0" wrapText="0" indent="0" justifyLastLine="0" shrinkToFit="0" readingOrder="0"/>
      <border diagonalUp="0" diagonalDown="0" outline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</border>
    </dxf>
    <dxf>
      <font>
        <strike val="0"/>
        <outline val="0"/>
        <shadow val="0"/>
        <u val="none"/>
        <vertAlign val="baseline"/>
        <sz val="12"/>
        <color rgb="FF000000"/>
        <name val="Calibri"/>
        <scheme val="minor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theme="0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pivotCacheDefinition" Target="pivotCache/pivotCacheDefinition2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4.xml"/><Relationship Id="rId5" Type="http://schemas.openxmlformats.org/officeDocument/2006/relationships/worksheet" Target="worksheets/sheet5.xml"/><Relationship Id="rId15" Type="http://schemas.openxmlformats.org/officeDocument/2006/relationships/pivotCacheDefinition" Target="pivotCache/pivotCacheDefinition1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95250</xdr:rowOff>
    </xdr:from>
    <xdr:to>
      <xdr:col>16</xdr:col>
      <xdr:colOff>104320</xdr:colOff>
      <xdr:row>6</xdr:row>
      <xdr:rowOff>154496</xdr:rowOff>
    </xdr:to>
    <xdr:pic>
      <xdr:nvPicPr>
        <xdr:cNvPr id="3" name="Picture 2">
          <a:extLst>
            <a:ext uri="{FF2B5EF4-FFF2-40B4-BE49-F238E27FC236}">
              <a16:creationId xmlns="" xmlns:a16="http://schemas.microsoft.com/office/drawing/2014/main" id="{CBB31508-BBD5-43F3-8016-A0C3EBE6D5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5325" y="1314450"/>
          <a:ext cx="12801145" cy="24974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11341</xdr:colOff>
      <xdr:row>6</xdr:row>
      <xdr:rowOff>68040</xdr:rowOff>
    </xdr:from>
    <xdr:to>
      <xdr:col>15</xdr:col>
      <xdr:colOff>68036</xdr:colOff>
      <xdr:row>7</xdr:row>
      <xdr:rowOff>127286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6E553516-5C55-46C6-B6EE-C4E599F1F1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8752" y="1485451"/>
          <a:ext cx="12813391" cy="252014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dmin" refreshedDate="43833.665892013887" createdVersion="6" refreshedVersion="6" minRefreshableVersion="3" recordCount="21">
  <cacheSource type="worksheet">
    <worksheetSource ref="A1:D22" sheet="Sheet7"/>
  </cacheSource>
  <cacheFields count="4">
    <cacheField name="LocationLevel3Description" numFmtId="0">
      <sharedItems count="2">
        <s v="Nayapara"/>
        <s v="Kutupalong"/>
      </sharedItems>
    </cacheField>
    <cacheField name="VulnerabilityText" numFmtId="0">
      <sharedItems count="11">
        <s v="Disability"/>
        <s v="Woman at risk"/>
        <s v="Serious medical condition"/>
        <s v="Older person at risk"/>
        <s v="Single parent"/>
        <s v="Child at risk"/>
        <s v="Unaccompanied or separated child"/>
        <s v="Specific legal and physical protection needs"/>
        <s v="SGBV"/>
        <s v="-"/>
        <s v="Torture"/>
      </sharedItems>
    </cacheField>
    <cacheField name="CountOfIndividualID" numFmtId="0">
      <sharedItems containsSemiMixedTypes="0" containsString="0" containsNumber="1" containsInteger="1" minValue="2" maxValue="2393"/>
    </cacheField>
    <cacheField name="CountOfIndividualID2" numFmtId="0">
      <sharedItems containsSemiMixedTypes="0" containsString="0" containsNumber="1" containsInteger="1" minValue="2" maxValue="75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admin" refreshedDate="43833.674180902781" createdVersion="6" refreshedVersion="6" minRefreshableVersion="3" recordCount="19">
  <cacheSource type="worksheet">
    <worksheetSource ref="B29:E48" sheet="Sheet7"/>
  </cacheSource>
  <cacheFields count="4">
    <cacheField name="LocationLevel3Description" numFmtId="0">
      <sharedItems count="2">
        <s v="Nayapara"/>
        <s v="Kutupalong"/>
      </sharedItems>
    </cacheField>
    <cacheField name="VulnerabilityText" numFmtId="0">
      <sharedItems count="10">
        <s v="Disability"/>
        <s v="Woman at risk"/>
        <s v="Serious medical condition"/>
        <s v="Older person at risk"/>
        <s v="Single parent"/>
        <s v="Child at risk"/>
        <s v="Unaccompanied or separated child"/>
        <s v="Specific legal and physical protection needs"/>
        <s v="SGBV"/>
        <s v="Torture"/>
      </sharedItems>
    </cacheField>
    <cacheField name="HHs" numFmtId="0">
      <sharedItems containsSemiMixedTypes="0" containsString="0" containsNumber="1" containsInteger="1" minValue="1" maxValue="301"/>
    </cacheField>
    <cacheField name="Ind" numFmtId="0">
      <sharedItems containsSemiMixedTypes="0" containsString="0" containsNumber="1" containsInteger="1" minValue="2" maxValue="60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1">
  <r>
    <x v="0"/>
    <x v="0"/>
    <n v="636"/>
    <n v="322"/>
  </r>
  <r>
    <x v="0"/>
    <x v="1"/>
    <n v="756"/>
    <n v="602"/>
  </r>
  <r>
    <x v="1"/>
    <x v="2"/>
    <n v="1288"/>
    <n v="163"/>
  </r>
  <r>
    <x v="0"/>
    <x v="3"/>
    <n v="73"/>
    <n v="55"/>
  </r>
  <r>
    <x v="1"/>
    <x v="4"/>
    <n v="183"/>
    <n v="167"/>
  </r>
  <r>
    <x v="0"/>
    <x v="5"/>
    <n v="377"/>
    <n v="94"/>
  </r>
  <r>
    <x v="1"/>
    <x v="1"/>
    <n v="490"/>
    <n v="369"/>
  </r>
  <r>
    <x v="1"/>
    <x v="0"/>
    <n v="375"/>
    <n v="159"/>
  </r>
  <r>
    <x v="0"/>
    <x v="4"/>
    <n v="342"/>
    <n v="306"/>
  </r>
  <r>
    <x v="1"/>
    <x v="3"/>
    <n v="34"/>
    <n v="30"/>
  </r>
  <r>
    <x v="0"/>
    <x v="6"/>
    <n v="65"/>
    <n v="13"/>
  </r>
  <r>
    <x v="1"/>
    <x v="7"/>
    <n v="1424"/>
    <n v="754"/>
  </r>
  <r>
    <x v="1"/>
    <x v="6"/>
    <n v="64"/>
    <n v="16"/>
  </r>
  <r>
    <x v="0"/>
    <x v="8"/>
    <n v="734"/>
    <n v="279"/>
  </r>
  <r>
    <x v="0"/>
    <x v="2"/>
    <n v="2393"/>
    <n v="319"/>
  </r>
  <r>
    <x v="1"/>
    <x v="8"/>
    <n v="724"/>
    <n v="254"/>
  </r>
  <r>
    <x v="1"/>
    <x v="5"/>
    <n v="265"/>
    <n v="84"/>
  </r>
  <r>
    <x v="1"/>
    <x v="9"/>
    <n v="33"/>
    <n v="20"/>
  </r>
  <r>
    <x v="1"/>
    <x v="10"/>
    <n v="2"/>
    <n v="2"/>
  </r>
  <r>
    <x v="0"/>
    <x v="9"/>
    <n v="27"/>
    <n v="15"/>
  </r>
  <r>
    <x v="0"/>
    <x v="7"/>
    <n v="1226"/>
    <n v="598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9">
  <r>
    <x v="0"/>
    <x v="0"/>
    <n v="99"/>
    <n v="233"/>
  </r>
  <r>
    <x v="0"/>
    <x v="1"/>
    <n v="301"/>
    <n v="356"/>
  </r>
  <r>
    <x v="1"/>
    <x v="2"/>
    <n v="45"/>
    <n v="103"/>
  </r>
  <r>
    <x v="0"/>
    <x v="3"/>
    <n v="35"/>
    <n v="48"/>
  </r>
  <r>
    <x v="1"/>
    <x v="4"/>
    <n v="111"/>
    <n v="121"/>
  </r>
  <r>
    <x v="0"/>
    <x v="5"/>
    <n v="3"/>
    <n v="34"/>
  </r>
  <r>
    <x v="1"/>
    <x v="1"/>
    <n v="132"/>
    <n v="170"/>
  </r>
  <r>
    <x v="1"/>
    <x v="0"/>
    <n v="47"/>
    <n v="139"/>
  </r>
  <r>
    <x v="0"/>
    <x v="4"/>
    <n v="227"/>
    <n v="244"/>
  </r>
  <r>
    <x v="1"/>
    <x v="3"/>
    <n v="22"/>
    <n v="25"/>
  </r>
  <r>
    <x v="0"/>
    <x v="6"/>
    <n v="4"/>
    <n v="31"/>
  </r>
  <r>
    <x v="1"/>
    <x v="7"/>
    <n v="230"/>
    <n v="566"/>
  </r>
  <r>
    <x v="1"/>
    <x v="6"/>
    <n v="4"/>
    <n v="28"/>
  </r>
  <r>
    <x v="0"/>
    <x v="8"/>
    <n v="128"/>
    <n v="403"/>
  </r>
  <r>
    <x v="0"/>
    <x v="2"/>
    <n v="59"/>
    <n v="96"/>
  </r>
  <r>
    <x v="1"/>
    <x v="8"/>
    <n v="93"/>
    <n v="348"/>
  </r>
  <r>
    <x v="1"/>
    <x v="5"/>
    <n v="1"/>
    <n v="17"/>
  </r>
  <r>
    <x v="1"/>
    <x v="9"/>
    <n v="2"/>
    <n v="2"/>
  </r>
  <r>
    <x v="0"/>
    <x v="7"/>
    <n v="230"/>
    <n v="60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name="PivotTable7" cacheId="0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compact="0" compactData="0" multipleFieldFilters="0">
  <location ref="I1:AG6" firstHeaderRow="1" firstDataRow="3" firstDataCol="1"/>
  <pivotFields count="4">
    <pivotField name="Camp" axis="axisRow" compact="0" outline="0" showAll="0" defaultSubtotal="0">
      <items count="2">
        <item x="1"/>
        <item x="0"/>
      </items>
    </pivotField>
    <pivotField name="SPN" axis="axisCol" compact="0" outline="0" showAll="0" defaultSubtotal="0">
      <items count="11">
        <item x="9"/>
        <item x="5"/>
        <item x="0"/>
        <item x="3"/>
        <item x="2"/>
        <item x="8"/>
        <item x="4"/>
        <item x="7"/>
        <item x="10"/>
        <item x="6"/>
        <item x="1"/>
      </items>
    </pivotField>
    <pivotField dataField="1" compact="0" outline="0" showAll="0" defaultSubtotal="0"/>
    <pivotField dataField="1" compact="0" outline="0" showAll="0" defaultSubtotal="0"/>
  </pivotFields>
  <rowFields count="1">
    <field x="0"/>
  </rowFields>
  <rowItems count="3">
    <i>
      <x/>
    </i>
    <i>
      <x v="1"/>
    </i>
    <i t="grand">
      <x/>
    </i>
  </rowItems>
  <colFields count="2">
    <field x="1"/>
    <field x="-2"/>
  </colFields>
  <colItems count="24">
    <i>
      <x/>
      <x/>
    </i>
    <i r="1" i="1">
      <x v="1"/>
    </i>
    <i>
      <x v="1"/>
      <x/>
    </i>
    <i r="1" i="1">
      <x v="1"/>
    </i>
    <i>
      <x v="2"/>
      <x/>
    </i>
    <i r="1" i="1">
      <x v="1"/>
    </i>
    <i>
      <x v="3"/>
      <x/>
    </i>
    <i r="1" i="1">
      <x v="1"/>
    </i>
    <i>
      <x v="4"/>
      <x/>
    </i>
    <i r="1" i="1">
      <x v="1"/>
    </i>
    <i>
      <x v="5"/>
      <x/>
    </i>
    <i r="1" i="1">
      <x v="1"/>
    </i>
    <i>
      <x v="6"/>
      <x/>
    </i>
    <i r="1" i="1">
      <x v="1"/>
    </i>
    <i>
      <x v="7"/>
      <x/>
    </i>
    <i r="1" i="1">
      <x v="1"/>
    </i>
    <i>
      <x v="8"/>
      <x/>
    </i>
    <i r="1" i="1">
      <x v="1"/>
    </i>
    <i>
      <x v="9"/>
      <x/>
    </i>
    <i r="1" i="1">
      <x v="1"/>
    </i>
    <i>
      <x v="10"/>
      <x/>
    </i>
    <i r="1" i="1">
      <x v="1"/>
    </i>
    <i t="grand">
      <x/>
    </i>
    <i t="grand" i="1">
      <x/>
    </i>
  </colItems>
  <dataFields count="2">
    <dataField name="# of Ind" fld="2" baseField="0" baseItem="0"/>
    <dataField name="# of HHs" fld="3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.xml><?xml version="1.0" encoding="utf-8"?>
<pivotTableDefinition xmlns="http://schemas.openxmlformats.org/spreadsheetml/2006/main" name="PivotTable8" cacheId="1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compact="0" compactData="0" multipleFieldFilters="0">
  <location ref="I29:AE34" firstHeaderRow="1" firstDataRow="3" firstDataCol="1"/>
  <pivotFields count="4">
    <pivotField axis="axisRow" compact="0" outline="0" showAll="0" defaultSubtotal="0">
      <items count="2">
        <item x="1"/>
        <item x="0"/>
      </items>
    </pivotField>
    <pivotField axis="axisCol" compact="0" outline="0" showAll="0" defaultSubtotal="0">
      <items count="10">
        <item x="5"/>
        <item x="0"/>
        <item x="3"/>
        <item x="2"/>
        <item x="8"/>
        <item x="4"/>
        <item x="7"/>
        <item x="9"/>
        <item x="6"/>
        <item x="1"/>
      </items>
    </pivotField>
    <pivotField dataField="1" compact="0" outline="0" showAll="0" defaultSubtotal="0"/>
    <pivotField dataField="1" compact="0" outline="0" showAll="0" defaultSubtotal="0"/>
  </pivotFields>
  <rowFields count="1">
    <field x="0"/>
  </rowFields>
  <rowItems count="3">
    <i>
      <x/>
    </i>
    <i>
      <x v="1"/>
    </i>
    <i t="grand">
      <x/>
    </i>
  </rowItems>
  <colFields count="2">
    <field x="1"/>
    <field x="-2"/>
  </colFields>
  <colItems count="22">
    <i>
      <x/>
      <x/>
    </i>
    <i r="1" i="1">
      <x v="1"/>
    </i>
    <i>
      <x v="1"/>
      <x/>
    </i>
    <i r="1" i="1">
      <x v="1"/>
    </i>
    <i>
      <x v="2"/>
      <x/>
    </i>
    <i r="1" i="1">
      <x v="1"/>
    </i>
    <i>
      <x v="3"/>
      <x/>
    </i>
    <i r="1" i="1">
      <x v="1"/>
    </i>
    <i>
      <x v="4"/>
      <x/>
    </i>
    <i r="1" i="1">
      <x v="1"/>
    </i>
    <i>
      <x v="5"/>
      <x/>
    </i>
    <i r="1" i="1">
      <x v="1"/>
    </i>
    <i>
      <x v="6"/>
      <x/>
    </i>
    <i r="1" i="1">
      <x v="1"/>
    </i>
    <i>
      <x v="7"/>
      <x/>
    </i>
    <i r="1" i="1">
      <x v="1"/>
    </i>
    <i>
      <x v="8"/>
      <x/>
    </i>
    <i r="1" i="1">
      <x v="1"/>
    </i>
    <i>
      <x v="9"/>
      <x/>
    </i>
    <i r="1" i="1">
      <x v="1"/>
    </i>
    <i t="grand">
      <x/>
    </i>
    <i t="grand" i="1">
      <x/>
    </i>
  </colItems>
  <dataFields count="2">
    <dataField name="HH" fld="2" baseField="0" baseItem="0"/>
    <dataField name="In" fld="3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ables/table1.xml><?xml version="1.0" encoding="utf-8"?>
<table xmlns="http://schemas.openxmlformats.org/spreadsheetml/2006/main" id="1" name="Table52" displayName="Table52" ref="B14:P50" totalsRowShown="0" headerRowDxfId="47" dataDxfId="46">
  <autoFilter ref="B14:P50"/>
  <tableColumns count="15">
    <tableColumn id="1" name="Column1" dataDxfId="45"/>
    <tableColumn id="16" name="Column14" dataDxfId="44"/>
    <tableColumn id="14" name="Column15" dataDxfId="43" dataCellStyle="Comma"/>
    <tableColumn id="2" name="Column2" dataDxfId="42"/>
    <tableColumn id="3" name="Column3" dataDxfId="41"/>
    <tableColumn id="4" name="Column4" dataDxfId="40"/>
    <tableColumn id="5" name="Column5" dataDxfId="39"/>
    <tableColumn id="6" name="Column6" dataDxfId="38"/>
    <tableColumn id="7" name="Column7" dataDxfId="37"/>
    <tableColumn id="8" name="Column8" dataDxfId="36"/>
    <tableColumn id="9" name="Column9" dataDxfId="35"/>
    <tableColumn id="10" name="Column10" dataDxfId="34"/>
    <tableColumn id="11" name="Column11" dataDxfId="33"/>
    <tableColumn id="12" name="Column12" dataDxfId="32"/>
    <tableColumn id="13" name="Column13" dataDxfId="31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6" name="Table5257" displayName="Table5257" ref="E14:O50" totalsRowShown="0" headerRowDxfId="30" dataDxfId="29">
  <autoFilter ref="E14:O50"/>
  <tableColumns count="11">
    <tableColumn id="1" name="Column1" dataDxfId="28"/>
    <tableColumn id="13" name="Column15" dataDxfId="27"/>
    <tableColumn id="14" name="Column152" dataDxfId="26"/>
    <tableColumn id="2" name="Column2" dataDxfId="25"/>
    <tableColumn id="3" name="Column3" dataDxfId="24"/>
    <tableColumn id="5" name="Column5" dataDxfId="23"/>
    <tableColumn id="7" name="Column7" dataDxfId="22"/>
    <tableColumn id="9" name="Column9" dataDxfId="21"/>
    <tableColumn id="10" name="Column10" dataDxfId="20"/>
    <tableColumn id="12" name="Column12" dataDxfId="19"/>
    <tableColumn id="15" name="Column142" dataDxfId="18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5" name="Table5" displayName="Table5" ref="A2:O38" totalsRowShown="0" headerRowDxfId="16" dataDxfId="15">
  <tableColumns count="15">
    <tableColumn id="1" name="Camp" dataDxfId="14"/>
    <tableColumn id="2" name="Infant female below 1" dataDxfId="13"/>
    <tableColumn id="3" name="Infant male below 1" dataDxfId="12"/>
    <tableColumn id="4" name="1-4 Children Female" dataDxfId="11"/>
    <tableColumn id="5" name="1-4 Children Male" dataDxfId="10"/>
    <tableColumn id="6" name="5-11 Children Female" dataDxfId="9"/>
    <tableColumn id="7" name="5-11 Children Male" dataDxfId="8"/>
    <tableColumn id="8" name="12-17 Children Female" dataDxfId="7"/>
    <tableColumn id="9" name="12-17 Children Male" dataDxfId="6"/>
    <tableColumn id="10" name="18-59 Adult Female" dataDxfId="5"/>
    <tableColumn id="11" name="18-59 Adult Male" dataDxfId="4"/>
    <tableColumn id="12" name="60+ Elderly Female" dataDxfId="3"/>
    <tableColumn id="13" name="60+ Elderly Male" dataDxfId="2"/>
    <tableColumn id="16" name="Total Families" dataDxfId="1"/>
    <tableColumn id="14" name="Total Individuals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E60"/>
  <sheetViews>
    <sheetView showGridLines="0" tabSelected="1" view="pageBreakPreview" zoomScaleNormal="100" zoomScaleSheetLayoutView="100" workbookViewId="0">
      <selection activeCell="C12" sqref="C12:C13"/>
    </sheetView>
  </sheetViews>
  <sheetFormatPr defaultRowHeight="14.4" x14ac:dyDescent="0.3"/>
  <cols>
    <col min="1" max="1" width="5.6640625" customWidth="1"/>
    <col min="2" max="2" width="20.44140625" style="51" customWidth="1"/>
    <col min="3" max="4" width="14.6640625" customWidth="1"/>
    <col min="5" max="14" width="11.6640625" style="51" customWidth="1"/>
    <col min="15" max="16" width="11.6640625" customWidth="1"/>
    <col min="19" max="19" width="3.6640625" customWidth="1"/>
    <col min="20" max="161" width="9.109375" style="16"/>
  </cols>
  <sheetData>
    <row r="1" spans="1:161" x14ac:dyDescent="0.3">
      <c r="R1" s="16"/>
      <c r="S1" s="16"/>
      <c r="FD1"/>
      <c r="FE1"/>
    </row>
    <row r="2" spans="1:161" x14ac:dyDescent="0.3">
      <c r="R2" s="16"/>
      <c r="S2" s="16"/>
      <c r="FD2"/>
      <c r="FE2"/>
    </row>
    <row r="3" spans="1:161" x14ac:dyDescent="0.3">
      <c r="R3" s="16"/>
      <c r="S3" s="16"/>
      <c r="FD3"/>
      <c r="FE3"/>
    </row>
    <row r="4" spans="1:161" x14ac:dyDescent="0.3">
      <c r="R4" s="16"/>
      <c r="S4" s="16"/>
      <c r="FD4"/>
      <c r="FE4"/>
    </row>
    <row r="5" spans="1:161" ht="36.6" x14ac:dyDescent="0.7">
      <c r="B5" s="26" t="s">
        <v>72</v>
      </c>
      <c r="R5" s="16"/>
      <c r="S5" s="16"/>
      <c r="FD5"/>
      <c r="FE5"/>
    </row>
    <row r="6" spans="1:161" x14ac:dyDescent="0.3">
      <c r="R6" s="16"/>
      <c r="S6" s="16"/>
      <c r="FD6"/>
      <c r="FE6"/>
    </row>
    <row r="7" spans="1:161" x14ac:dyDescent="0.3">
      <c r="R7" s="16"/>
      <c r="S7" s="16"/>
      <c r="FD7"/>
      <c r="FE7"/>
    </row>
    <row r="8" spans="1:161" ht="21" x14ac:dyDescent="0.3">
      <c r="A8" s="19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19"/>
      <c r="R8" s="16"/>
      <c r="S8" s="16"/>
      <c r="FD8"/>
      <c r="FE8"/>
    </row>
    <row r="9" spans="1:161" ht="46.2" x14ac:dyDescent="0.3">
      <c r="B9" s="63" t="s">
        <v>200</v>
      </c>
      <c r="C9" s="8"/>
      <c r="D9" s="8"/>
      <c r="E9" s="63"/>
      <c r="F9" s="63"/>
      <c r="G9" s="63"/>
      <c r="H9" s="63"/>
      <c r="I9" s="63"/>
      <c r="J9" s="63"/>
      <c r="K9" s="63"/>
      <c r="L9" s="63"/>
      <c r="M9" s="63"/>
      <c r="N9" s="63"/>
      <c r="O9" s="8"/>
      <c r="P9" s="8"/>
      <c r="R9" s="16"/>
      <c r="S9" s="16"/>
      <c r="FD9"/>
      <c r="FE9"/>
    </row>
    <row r="10" spans="1:161" ht="21" x14ac:dyDescent="0.3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R10" s="16"/>
      <c r="S10" s="16"/>
      <c r="FD10"/>
      <c r="FE10"/>
    </row>
    <row r="11" spans="1:161" ht="21" x14ac:dyDescent="0.3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R11" s="16"/>
      <c r="S11" s="16"/>
      <c r="FD11"/>
      <c r="FE11"/>
    </row>
    <row r="12" spans="1:161" s="20" customFormat="1" ht="50.25" customHeight="1" x14ac:dyDescent="0.3">
      <c r="B12" s="61" t="s">
        <v>0</v>
      </c>
      <c r="C12" s="84" t="s">
        <v>2</v>
      </c>
      <c r="D12" s="84" t="s">
        <v>1</v>
      </c>
      <c r="E12" s="82" t="s">
        <v>146</v>
      </c>
      <c r="F12" s="83"/>
      <c r="G12" s="82" t="s">
        <v>145</v>
      </c>
      <c r="H12" s="83"/>
      <c r="I12" s="82" t="s">
        <v>144</v>
      </c>
      <c r="J12" s="83"/>
      <c r="K12" s="82" t="s">
        <v>143</v>
      </c>
      <c r="L12" s="83"/>
      <c r="M12" s="82" t="s">
        <v>147</v>
      </c>
      <c r="N12" s="83"/>
      <c r="O12" s="82" t="s">
        <v>142</v>
      </c>
      <c r="P12" s="83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4"/>
      <c r="AS12" s="24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  <c r="BF12" s="24"/>
      <c r="BG12" s="24"/>
      <c r="BH12" s="24"/>
      <c r="BI12" s="24"/>
      <c r="BJ12" s="24"/>
      <c r="BK12" s="24"/>
      <c r="BL12" s="24"/>
      <c r="BM12" s="24"/>
      <c r="BN12" s="24"/>
      <c r="BO12" s="24"/>
      <c r="BP12" s="24"/>
      <c r="BQ12" s="24"/>
      <c r="BR12" s="24"/>
      <c r="BS12" s="24"/>
      <c r="BT12" s="24"/>
      <c r="BU12" s="24"/>
      <c r="BV12" s="24"/>
      <c r="BW12" s="24"/>
      <c r="BX12" s="24"/>
      <c r="BY12" s="24"/>
      <c r="BZ12" s="24"/>
      <c r="CA12" s="24"/>
      <c r="CB12" s="24"/>
      <c r="CC12" s="24"/>
      <c r="CD12" s="24"/>
      <c r="CE12" s="24"/>
      <c r="CF12" s="24"/>
      <c r="CG12" s="24"/>
      <c r="CH12" s="24"/>
      <c r="CI12" s="24"/>
      <c r="CJ12" s="24"/>
      <c r="CK12" s="24"/>
      <c r="CL12" s="24"/>
      <c r="CM12" s="24"/>
      <c r="CN12" s="24"/>
      <c r="CO12" s="24"/>
      <c r="CP12" s="24"/>
      <c r="CQ12" s="24"/>
      <c r="CR12" s="24"/>
      <c r="CS12" s="24"/>
      <c r="CT12" s="24"/>
      <c r="CU12" s="24"/>
      <c r="CV12" s="24"/>
      <c r="CW12" s="24"/>
      <c r="CX12" s="24"/>
      <c r="CY12" s="24"/>
      <c r="CZ12" s="24"/>
      <c r="DA12" s="24"/>
      <c r="DB12" s="24"/>
      <c r="DC12" s="24"/>
      <c r="DD12" s="24"/>
      <c r="DE12" s="24"/>
      <c r="DF12" s="24"/>
      <c r="DG12" s="24"/>
      <c r="DH12" s="24"/>
      <c r="DI12" s="24"/>
      <c r="DJ12" s="24"/>
      <c r="DK12" s="24"/>
      <c r="DL12" s="24"/>
      <c r="DM12" s="24"/>
      <c r="DN12" s="24"/>
      <c r="DO12" s="24"/>
      <c r="DP12" s="24"/>
      <c r="DQ12" s="24"/>
      <c r="DR12" s="24"/>
      <c r="DS12" s="24"/>
      <c r="DT12" s="24"/>
      <c r="DU12" s="24"/>
      <c r="DV12" s="24"/>
      <c r="DW12" s="24"/>
      <c r="DX12" s="24"/>
      <c r="DY12" s="24"/>
      <c r="DZ12" s="24"/>
      <c r="EA12" s="24"/>
      <c r="EB12" s="24"/>
      <c r="EC12" s="24"/>
      <c r="ED12" s="24"/>
      <c r="EE12" s="24"/>
      <c r="EF12" s="24"/>
      <c r="EG12" s="24"/>
      <c r="EH12" s="24"/>
      <c r="EI12" s="24"/>
      <c r="EJ12" s="24"/>
      <c r="EK12" s="24"/>
      <c r="EL12" s="24"/>
      <c r="EM12" s="24"/>
      <c r="EN12" s="24"/>
      <c r="EO12" s="24"/>
      <c r="EP12" s="24"/>
      <c r="EQ12" s="24"/>
      <c r="ER12" s="24"/>
      <c r="ES12" s="24"/>
      <c r="ET12" s="24"/>
      <c r="EU12" s="24"/>
      <c r="EV12" s="24"/>
      <c r="EW12" s="24"/>
      <c r="EX12" s="24"/>
      <c r="EY12" s="24"/>
      <c r="EZ12" s="24"/>
      <c r="FA12" s="24"/>
      <c r="FB12" s="24"/>
      <c r="FC12" s="24"/>
    </row>
    <row r="13" spans="1:161" s="20" customFormat="1" ht="33.75" customHeight="1" thickBot="1" x14ac:dyDescent="0.35">
      <c r="B13" s="62"/>
      <c r="C13" s="85"/>
      <c r="D13" s="85"/>
      <c r="E13" s="46" t="s">
        <v>55</v>
      </c>
      <c r="F13" s="46" t="s">
        <v>56</v>
      </c>
      <c r="G13" s="46" t="s">
        <v>55</v>
      </c>
      <c r="H13" s="46" t="s">
        <v>56</v>
      </c>
      <c r="I13" s="46" t="s">
        <v>55</v>
      </c>
      <c r="J13" s="46" t="s">
        <v>56</v>
      </c>
      <c r="K13" s="46" t="s">
        <v>55</v>
      </c>
      <c r="L13" s="46" t="s">
        <v>56</v>
      </c>
      <c r="M13" s="46" t="s">
        <v>55</v>
      </c>
      <c r="N13" s="46" t="s">
        <v>56</v>
      </c>
      <c r="O13" s="46" t="s">
        <v>55</v>
      </c>
      <c r="P13" s="46" t="s">
        <v>56</v>
      </c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  <c r="AN13" s="24"/>
      <c r="AO13" s="24"/>
      <c r="AP13" s="24"/>
      <c r="AQ13" s="24"/>
      <c r="AR13" s="24"/>
      <c r="AS13" s="24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  <c r="BF13" s="24"/>
      <c r="BG13" s="24"/>
      <c r="BH13" s="24"/>
      <c r="BI13" s="24"/>
      <c r="BJ13" s="24"/>
      <c r="BK13" s="24"/>
      <c r="BL13" s="24"/>
      <c r="BM13" s="24"/>
      <c r="BN13" s="24"/>
      <c r="BO13" s="24"/>
      <c r="BP13" s="24"/>
      <c r="BQ13" s="24"/>
      <c r="BR13" s="24"/>
      <c r="BS13" s="24"/>
      <c r="BT13" s="24"/>
      <c r="BU13" s="24"/>
      <c r="BV13" s="24"/>
      <c r="BW13" s="24"/>
      <c r="BX13" s="24"/>
      <c r="BY13" s="24"/>
      <c r="BZ13" s="24"/>
      <c r="CA13" s="24"/>
      <c r="CB13" s="24"/>
      <c r="CC13" s="24"/>
      <c r="CD13" s="24"/>
      <c r="CE13" s="24"/>
      <c r="CF13" s="24"/>
      <c r="CG13" s="24"/>
      <c r="CH13" s="24"/>
      <c r="CI13" s="24"/>
      <c r="CJ13" s="24"/>
      <c r="CK13" s="24"/>
      <c r="CL13" s="24"/>
      <c r="CM13" s="24"/>
      <c r="CN13" s="24"/>
      <c r="CO13" s="24"/>
      <c r="CP13" s="24"/>
      <c r="CQ13" s="24"/>
      <c r="CR13" s="24"/>
      <c r="CS13" s="24"/>
      <c r="CT13" s="24"/>
      <c r="CU13" s="24"/>
      <c r="CV13" s="24"/>
      <c r="CW13" s="24"/>
      <c r="CX13" s="24"/>
      <c r="CY13" s="24"/>
      <c r="CZ13" s="24"/>
      <c r="DA13" s="24"/>
      <c r="DB13" s="24"/>
      <c r="DC13" s="24"/>
      <c r="DD13" s="24"/>
      <c r="DE13" s="24"/>
      <c r="DF13" s="24"/>
      <c r="DG13" s="24"/>
      <c r="DH13" s="24"/>
      <c r="DI13" s="24"/>
      <c r="DJ13" s="24"/>
      <c r="DK13" s="24"/>
      <c r="DL13" s="24"/>
      <c r="DM13" s="24"/>
      <c r="DN13" s="24"/>
      <c r="DO13" s="24"/>
      <c r="DP13" s="24"/>
      <c r="DQ13" s="24"/>
      <c r="DR13" s="24"/>
      <c r="DS13" s="24"/>
      <c r="DT13" s="24"/>
      <c r="DU13" s="24"/>
      <c r="DV13" s="24"/>
      <c r="DW13" s="24"/>
      <c r="DX13" s="24"/>
      <c r="DY13" s="24"/>
      <c r="DZ13" s="24"/>
      <c r="EA13" s="24"/>
      <c r="EB13" s="24"/>
      <c r="EC13" s="24"/>
      <c r="ED13" s="24"/>
      <c r="EE13" s="24"/>
      <c r="EF13" s="24"/>
      <c r="EG13" s="24"/>
      <c r="EH13" s="24"/>
      <c r="EI13" s="24"/>
      <c r="EJ13" s="24"/>
      <c r="EK13" s="24"/>
      <c r="EL13" s="24"/>
      <c r="EM13" s="24"/>
      <c r="EN13" s="24"/>
      <c r="EO13" s="24"/>
      <c r="EP13" s="24"/>
      <c r="EQ13" s="24"/>
      <c r="ER13" s="24"/>
      <c r="ES13" s="24"/>
      <c r="ET13" s="24"/>
      <c r="EU13" s="24"/>
      <c r="EV13" s="24"/>
      <c r="EW13" s="24"/>
      <c r="EX13" s="24"/>
      <c r="EY13" s="24"/>
      <c r="EZ13" s="24"/>
      <c r="FA13" s="24"/>
      <c r="FB13" s="24"/>
      <c r="FC13" s="24"/>
    </row>
    <row r="14" spans="1:161" s="10" customFormat="1" ht="14.25" hidden="1" customHeight="1" thickBot="1" x14ac:dyDescent="0.25">
      <c r="B14" s="9" t="s">
        <v>57</v>
      </c>
      <c r="C14" s="12" t="s">
        <v>70</v>
      </c>
      <c r="D14" s="12" t="s">
        <v>71</v>
      </c>
      <c r="E14" s="12" t="s">
        <v>58</v>
      </c>
      <c r="F14" s="12" t="s">
        <v>59</v>
      </c>
      <c r="G14" s="12" t="s">
        <v>60</v>
      </c>
      <c r="H14" s="12" t="s">
        <v>61</v>
      </c>
      <c r="I14" s="12" t="s">
        <v>62</v>
      </c>
      <c r="J14" s="12" t="s">
        <v>63</v>
      </c>
      <c r="K14" s="12" t="s">
        <v>64</v>
      </c>
      <c r="L14" s="12" t="s">
        <v>65</v>
      </c>
      <c r="M14" s="12" t="s">
        <v>66</v>
      </c>
      <c r="N14" s="12" t="s">
        <v>67</v>
      </c>
      <c r="O14" s="12" t="s">
        <v>68</v>
      </c>
      <c r="P14" s="12" t="s">
        <v>69</v>
      </c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17"/>
      <c r="DW14" s="17"/>
      <c r="DX14" s="17"/>
      <c r="DY14" s="17"/>
      <c r="DZ14" s="17"/>
      <c r="EA14" s="17"/>
      <c r="EB14" s="17"/>
      <c r="EC14" s="17"/>
      <c r="ED14" s="17"/>
      <c r="EE14" s="17"/>
      <c r="EF14" s="17"/>
      <c r="EG14" s="17"/>
      <c r="EH14" s="17"/>
      <c r="EI14" s="17"/>
      <c r="EJ14" s="17"/>
      <c r="EK14" s="17"/>
      <c r="EL14" s="17"/>
      <c r="EM14" s="17"/>
      <c r="EN14" s="17"/>
      <c r="EO14" s="17"/>
      <c r="EP14" s="17"/>
      <c r="EQ14" s="17"/>
      <c r="ER14" s="17"/>
      <c r="ES14" s="17"/>
      <c r="ET14" s="17"/>
      <c r="EU14" s="17"/>
      <c r="EV14" s="17"/>
      <c r="EW14" s="17"/>
      <c r="EX14" s="17"/>
      <c r="EY14" s="17"/>
      <c r="EZ14" s="17"/>
      <c r="FA14" s="17"/>
      <c r="FB14" s="17"/>
      <c r="FC14" s="17"/>
    </row>
    <row r="15" spans="1:161" s="13" customFormat="1" ht="30" customHeight="1" thickTop="1" thickBot="1" x14ac:dyDescent="0.35">
      <c r="B15" s="41" t="s">
        <v>8</v>
      </c>
      <c r="C15" s="43">
        <v>10392</v>
      </c>
      <c r="D15" s="43">
        <v>49299</v>
      </c>
      <c r="E15" s="43">
        <v>880</v>
      </c>
      <c r="F15" s="43">
        <v>921</v>
      </c>
      <c r="G15" s="43">
        <v>3596</v>
      </c>
      <c r="H15" s="43">
        <v>3766</v>
      </c>
      <c r="I15" s="43">
        <v>5014</v>
      </c>
      <c r="J15" s="43">
        <v>5165</v>
      </c>
      <c r="K15" s="43">
        <v>3316</v>
      </c>
      <c r="L15" s="43">
        <v>3632</v>
      </c>
      <c r="M15" s="43">
        <v>11548</v>
      </c>
      <c r="N15" s="43">
        <v>9463</v>
      </c>
      <c r="O15" s="43">
        <v>889</v>
      </c>
      <c r="P15" s="43">
        <v>1109</v>
      </c>
      <c r="Q15" s="14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  <c r="AY15" s="18"/>
      <c r="AZ15" s="18"/>
      <c r="BA15" s="18"/>
      <c r="BB15" s="18"/>
      <c r="BC15" s="18"/>
      <c r="BD15" s="18"/>
      <c r="BE15" s="18"/>
      <c r="BF15" s="18"/>
      <c r="BG15" s="18"/>
      <c r="BH15" s="18"/>
      <c r="BI15" s="18"/>
      <c r="BJ15" s="18"/>
      <c r="BK15" s="18"/>
      <c r="BL15" s="18"/>
      <c r="BM15" s="18"/>
      <c r="BN15" s="18"/>
      <c r="BO15" s="18"/>
      <c r="BP15" s="18"/>
      <c r="BQ15" s="18"/>
      <c r="BR15" s="18"/>
      <c r="BS15" s="18"/>
      <c r="BT15" s="18"/>
      <c r="BU15" s="18"/>
      <c r="BV15" s="18"/>
      <c r="BW15" s="18"/>
      <c r="BX15" s="18"/>
      <c r="BY15" s="18"/>
      <c r="BZ15" s="18"/>
      <c r="CA15" s="18"/>
      <c r="CB15" s="18"/>
      <c r="CC15" s="18"/>
      <c r="CD15" s="18"/>
      <c r="CE15" s="18"/>
      <c r="CF15" s="18"/>
      <c r="CG15" s="18"/>
      <c r="CH15" s="18"/>
      <c r="CI15" s="18"/>
      <c r="CJ15" s="18"/>
      <c r="CK15" s="18"/>
      <c r="CL15" s="18"/>
      <c r="CM15" s="18"/>
      <c r="CN15" s="18"/>
      <c r="CO15" s="18"/>
      <c r="CP15" s="18"/>
      <c r="CQ15" s="18"/>
      <c r="CR15" s="18"/>
      <c r="CS15" s="18"/>
      <c r="CT15" s="18"/>
      <c r="CU15" s="18"/>
      <c r="CV15" s="18"/>
      <c r="CW15" s="18"/>
      <c r="CX15" s="18"/>
      <c r="CY15" s="18"/>
      <c r="CZ15" s="18"/>
      <c r="DA15" s="18"/>
      <c r="DB15" s="18"/>
      <c r="DC15" s="18"/>
      <c r="DD15" s="18"/>
      <c r="DE15" s="18"/>
      <c r="DF15" s="18"/>
      <c r="DG15" s="18"/>
      <c r="DH15" s="18"/>
      <c r="DI15" s="18"/>
      <c r="DJ15" s="18"/>
      <c r="DK15" s="18"/>
      <c r="DL15" s="18"/>
      <c r="DM15" s="18"/>
      <c r="DN15" s="18"/>
      <c r="DO15" s="18"/>
      <c r="DP15" s="18"/>
      <c r="DQ15" s="18"/>
      <c r="DR15" s="18"/>
      <c r="DS15" s="18"/>
      <c r="DT15" s="18"/>
      <c r="DU15" s="18"/>
      <c r="DV15" s="18"/>
      <c r="DW15" s="18"/>
      <c r="DX15" s="18"/>
      <c r="DY15" s="18"/>
      <c r="DZ15" s="18"/>
      <c r="EA15" s="18"/>
      <c r="EB15" s="18"/>
      <c r="EC15" s="18"/>
      <c r="ED15" s="18"/>
      <c r="EE15" s="18"/>
      <c r="EF15" s="18"/>
      <c r="EG15" s="18"/>
      <c r="EH15" s="18"/>
      <c r="EI15" s="18"/>
      <c r="EJ15" s="18"/>
      <c r="EK15" s="18"/>
      <c r="EL15" s="18"/>
      <c r="EM15" s="18"/>
      <c r="EN15" s="18"/>
      <c r="EO15" s="18"/>
      <c r="EP15" s="18"/>
      <c r="EQ15" s="18"/>
      <c r="ER15" s="18"/>
      <c r="ES15" s="18"/>
      <c r="ET15" s="18"/>
      <c r="EU15" s="18"/>
      <c r="EV15" s="18"/>
      <c r="EW15" s="18"/>
      <c r="EX15" s="18"/>
      <c r="EY15" s="18"/>
      <c r="EZ15" s="18"/>
      <c r="FA15" s="18"/>
      <c r="FB15" s="18"/>
      <c r="FC15" s="18"/>
      <c r="FD15" s="15"/>
    </row>
    <row r="16" spans="1:161" s="13" customFormat="1" ht="30" customHeight="1" thickTop="1" thickBot="1" x14ac:dyDescent="0.35">
      <c r="B16" s="37" t="s">
        <v>6</v>
      </c>
      <c r="C16" s="42">
        <v>8767</v>
      </c>
      <c r="D16" s="43">
        <v>41444</v>
      </c>
      <c r="E16" s="42">
        <v>664</v>
      </c>
      <c r="F16" s="42">
        <v>768</v>
      </c>
      <c r="G16" s="42">
        <v>3101</v>
      </c>
      <c r="H16" s="42">
        <v>3308</v>
      </c>
      <c r="I16" s="42">
        <v>4331</v>
      </c>
      <c r="J16" s="42">
        <v>4504</v>
      </c>
      <c r="K16" s="42">
        <v>2767</v>
      </c>
      <c r="L16" s="42">
        <v>2955</v>
      </c>
      <c r="M16" s="42">
        <v>9650</v>
      </c>
      <c r="N16" s="42">
        <v>7867</v>
      </c>
      <c r="O16" s="42">
        <v>694</v>
      </c>
      <c r="P16" s="42">
        <v>835</v>
      </c>
      <c r="Q16" s="14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8"/>
      <c r="BJ16" s="18"/>
      <c r="BK16" s="18"/>
      <c r="BL16" s="18"/>
      <c r="BM16" s="18"/>
      <c r="BN16" s="18"/>
      <c r="BO16" s="18"/>
      <c r="BP16" s="18"/>
      <c r="BQ16" s="18"/>
      <c r="BR16" s="18"/>
      <c r="BS16" s="18"/>
      <c r="BT16" s="18"/>
      <c r="BU16" s="18"/>
      <c r="BV16" s="18"/>
      <c r="BW16" s="18"/>
      <c r="BX16" s="18"/>
      <c r="BY16" s="18"/>
      <c r="BZ16" s="18"/>
      <c r="CA16" s="18"/>
      <c r="CB16" s="18"/>
      <c r="CC16" s="18"/>
      <c r="CD16" s="18"/>
      <c r="CE16" s="18"/>
      <c r="CF16" s="18"/>
      <c r="CG16" s="18"/>
      <c r="CH16" s="18"/>
      <c r="CI16" s="18"/>
      <c r="CJ16" s="18"/>
      <c r="CK16" s="18"/>
      <c r="CL16" s="18"/>
      <c r="CM16" s="18"/>
      <c r="CN16" s="18"/>
      <c r="CO16" s="18"/>
      <c r="CP16" s="18"/>
      <c r="CQ16" s="18"/>
      <c r="CR16" s="18"/>
      <c r="CS16" s="18"/>
      <c r="CT16" s="18"/>
      <c r="CU16" s="18"/>
      <c r="CV16" s="18"/>
      <c r="CW16" s="18"/>
      <c r="CX16" s="18"/>
      <c r="CY16" s="18"/>
      <c r="CZ16" s="18"/>
      <c r="DA16" s="18"/>
      <c r="DB16" s="18"/>
      <c r="DC16" s="18"/>
      <c r="DD16" s="18"/>
      <c r="DE16" s="18"/>
      <c r="DF16" s="18"/>
      <c r="DG16" s="18"/>
      <c r="DH16" s="18"/>
      <c r="DI16" s="18"/>
      <c r="DJ16" s="18"/>
      <c r="DK16" s="18"/>
      <c r="DL16" s="18"/>
      <c r="DM16" s="18"/>
      <c r="DN16" s="18"/>
      <c r="DO16" s="18"/>
      <c r="DP16" s="18"/>
      <c r="DQ16" s="18"/>
      <c r="DR16" s="18"/>
      <c r="DS16" s="18"/>
      <c r="DT16" s="18"/>
      <c r="DU16" s="18"/>
      <c r="DV16" s="18"/>
      <c r="DW16" s="18"/>
      <c r="DX16" s="18"/>
      <c r="DY16" s="18"/>
      <c r="DZ16" s="18"/>
      <c r="EA16" s="18"/>
      <c r="EB16" s="18"/>
      <c r="EC16" s="18"/>
      <c r="ED16" s="18"/>
      <c r="EE16" s="18"/>
      <c r="EF16" s="18"/>
      <c r="EG16" s="18"/>
      <c r="EH16" s="18"/>
      <c r="EI16" s="18"/>
      <c r="EJ16" s="18"/>
      <c r="EK16" s="18"/>
      <c r="EL16" s="18"/>
      <c r="EM16" s="18"/>
      <c r="EN16" s="18"/>
      <c r="EO16" s="18"/>
      <c r="EP16" s="18"/>
      <c r="EQ16" s="18"/>
      <c r="ER16" s="18"/>
      <c r="ES16" s="18"/>
      <c r="ET16" s="18"/>
      <c r="EU16" s="18"/>
      <c r="EV16" s="18"/>
      <c r="EW16" s="18"/>
      <c r="EX16" s="18"/>
      <c r="EY16" s="18"/>
      <c r="EZ16" s="18"/>
      <c r="FA16" s="18"/>
      <c r="FB16" s="18"/>
      <c r="FC16" s="18"/>
      <c r="FD16" s="15"/>
    </row>
    <row r="17" spans="2:160" s="13" customFormat="1" ht="30" customHeight="1" thickTop="1" thickBot="1" x14ac:dyDescent="0.35">
      <c r="B17" s="41" t="s">
        <v>41</v>
      </c>
      <c r="C17" s="43">
        <v>9089</v>
      </c>
      <c r="D17" s="43">
        <v>40743</v>
      </c>
      <c r="E17" s="43">
        <v>554</v>
      </c>
      <c r="F17" s="43">
        <v>623</v>
      </c>
      <c r="G17" s="43">
        <v>3149</v>
      </c>
      <c r="H17" s="43">
        <v>3091</v>
      </c>
      <c r="I17" s="43">
        <v>4445</v>
      </c>
      <c r="J17" s="43">
        <v>4757</v>
      </c>
      <c r="K17" s="43">
        <v>2980</v>
      </c>
      <c r="L17" s="43">
        <v>2889</v>
      </c>
      <c r="M17" s="43">
        <v>9796</v>
      </c>
      <c r="N17" s="43">
        <v>7103</v>
      </c>
      <c r="O17" s="43">
        <v>617</v>
      </c>
      <c r="P17" s="43">
        <v>739</v>
      </c>
      <c r="Q17" s="14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  <c r="BJ17" s="18"/>
      <c r="BK17" s="18"/>
      <c r="BL17" s="18"/>
      <c r="BM17" s="18"/>
      <c r="BN17" s="18"/>
      <c r="BO17" s="18"/>
      <c r="BP17" s="18"/>
      <c r="BQ17" s="18"/>
      <c r="BR17" s="18"/>
      <c r="BS17" s="18"/>
      <c r="BT17" s="18"/>
      <c r="BU17" s="18"/>
      <c r="BV17" s="18"/>
      <c r="BW17" s="18"/>
      <c r="BX17" s="18"/>
      <c r="BY17" s="18"/>
      <c r="BZ17" s="18"/>
      <c r="CA17" s="18"/>
      <c r="CB17" s="18"/>
      <c r="CC17" s="18"/>
      <c r="CD17" s="18"/>
      <c r="CE17" s="18"/>
      <c r="CF17" s="18"/>
      <c r="CG17" s="18"/>
      <c r="CH17" s="18"/>
      <c r="CI17" s="18"/>
      <c r="CJ17" s="18"/>
      <c r="CK17" s="18"/>
      <c r="CL17" s="18"/>
      <c r="CM17" s="18"/>
      <c r="CN17" s="18"/>
      <c r="CO17" s="18"/>
      <c r="CP17" s="18"/>
      <c r="CQ17" s="18"/>
      <c r="CR17" s="18"/>
      <c r="CS17" s="18"/>
      <c r="CT17" s="18"/>
      <c r="CU17" s="18"/>
      <c r="CV17" s="18"/>
      <c r="CW17" s="18"/>
      <c r="CX17" s="18"/>
      <c r="CY17" s="18"/>
      <c r="CZ17" s="18"/>
      <c r="DA17" s="18"/>
      <c r="DB17" s="18"/>
      <c r="DC17" s="18"/>
      <c r="DD17" s="18"/>
      <c r="DE17" s="18"/>
      <c r="DF17" s="18"/>
      <c r="DG17" s="18"/>
      <c r="DH17" s="18"/>
      <c r="DI17" s="18"/>
      <c r="DJ17" s="18"/>
      <c r="DK17" s="18"/>
      <c r="DL17" s="18"/>
      <c r="DM17" s="18"/>
      <c r="DN17" s="18"/>
      <c r="DO17" s="18"/>
      <c r="DP17" s="18"/>
      <c r="DQ17" s="18"/>
      <c r="DR17" s="18"/>
      <c r="DS17" s="18"/>
      <c r="DT17" s="18"/>
      <c r="DU17" s="18"/>
      <c r="DV17" s="18"/>
      <c r="DW17" s="18"/>
      <c r="DX17" s="18"/>
      <c r="DY17" s="18"/>
      <c r="DZ17" s="18"/>
      <c r="EA17" s="18"/>
      <c r="EB17" s="18"/>
      <c r="EC17" s="18"/>
      <c r="ED17" s="18"/>
      <c r="EE17" s="18"/>
      <c r="EF17" s="18"/>
      <c r="EG17" s="18"/>
      <c r="EH17" s="18"/>
      <c r="EI17" s="18"/>
      <c r="EJ17" s="18"/>
      <c r="EK17" s="18"/>
      <c r="EL17" s="18"/>
      <c r="EM17" s="18"/>
      <c r="EN17" s="18"/>
      <c r="EO17" s="18"/>
      <c r="EP17" s="18"/>
      <c r="EQ17" s="18"/>
      <c r="ER17" s="18"/>
      <c r="ES17" s="18"/>
      <c r="ET17" s="18"/>
      <c r="EU17" s="18"/>
      <c r="EV17" s="18"/>
      <c r="EW17" s="18"/>
      <c r="EX17" s="18"/>
      <c r="EY17" s="18"/>
      <c r="EZ17" s="18"/>
      <c r="FA17" s="18"/>
      <c r="FB17" s="18"/>
      <c r="FC17" s="18"/>
      <c r="FD17" s="15"/>
    </row>
    <row r="18" spans="2:160" s="77" customFormat="1" ht="30" customHeight="1" thickTop="1" thickBot="1" x14ac:dyDescent="0.35">
      <c r="B18" s="77" t="s">
        <v>77</v>
      </c>
      <c r="C18" s="78">
        <v>8350</v>
      </c>
      <c r="D18" s="78">
        <v>37815</v>
      </c>
      <c r="E18" s="78">
        <v>617</v>
      </c>
      <c r="F18" s="78">
        <v>681</v>
      </c>
      <c r="G18" s="78">
        <v>2634</v>
      </c>
      <c r="H18" s="78">
        <v>2608</v>
      </c>
      <c r="I18" s="78">
        <v>3974</v>
      </c>
      <c r="J18" s="78">
        <v>4143</v>
      </c>
      <c r="K18" s="78">
        <v>2483</v>
      </c>
      <c r="L18" s="78">
        <v>2638</v>
      </c>
      <c r="M18" s="78">
        <v>9075</v>
      </c>
      <c r="N18" s="78">
        <v>7496</v>
      </c>
      <c r="O18" s="78">
        <v>678</v>
      </c>
      <c r="P18" s="78">
        <v>789</v>
      </c>
      <c r="Q18" s="79"/>
      <c r="R18" s="80"/>
      <c r="S18" s="80"/>
      <c r="T18" s="80"/>
      <c r="U18" s="80"/>
      <c r="V18" s="80"/>
      <c r="W18" s="80"/>
      <c r="X18" s="80"/>
      <c r="Y18" s="80"/>
      <c r="Z18" s="80"/>
      <c r="AA18" s="80"/>
      <c r="AB18" s="80"/>
      <c r="AC18" s="80"/>
      <c r="AD18" s="80"/>
      <c r="AE18" s="80"/>
      <c r="AF18" s="80"/>
      <c r="AG18" s="80"/>
      <c r="AH18" s="80"/>
      <c r="AI18" s="80"/>
      <c r="AJ18" s="80"/>
      <c r="AK18" s="80"/>
      <c r="AL18" s="80"/>
      <c r="AM18" s="80"/>
      <c r="AN18" s="80"/>
      <c r="AO18" s="80"/>
      <c r="AP18" s="80"/>
      <c r="AQ18" s="80"/>
      <c r="AR18" s="80"/>
      <c r="AS18" s="80"/>
      <c r="AT18" s="80"/>
      <c r="AU18" s="80"/>
      <c r="AV18" s="80"/>
      <c r="AW18" s="80"/>
      <c r="AX18" s="80"/>
      <c r="AY18" s="80"/>
      <c r="AZ18" s="80"/>
      <c r="BA18" s="80"/>
      <c r="BB18" s="80"/>
      <c r="BC18" s="80"/>
      <c r="BD18" s="80"/>
      <c r="BE18" s="80"/>
      <c r="BF18" s="80"/>
      <c r="BG18" s="80"/>
      <c r="BH18" s="80"/>
      <c r="BI18" s="80"/>
      <c r="BJ18" s="80"/>
      <c r="BK18" s="80"/>
      <c r="BL18" s="80"/>
      <c r="BM18" s="80"/>
      <c r="BN18" s="80"/>
      <c r="BO18" s="80"/>
      <c r="BP18" s="80"/>
      <c r="BQ18" s="80"/>
      <c r="BR18" s="80"/>
      <c r="BS18" s="80"/>
      <c r="BT18" s="80"/>
      <c r="BU18" s="80"/>
      <c r="BV18" s="80"/>
      <c r="BW18" s="80"/>
      <c r="BX18" s="80"/>
      <c r="BY18" s="80"/>
      <c r="BZ18" s="80"/>
      <c r="CA18" s="80"/>
      <c r="CB18" s="80"/>
      <c r="CC18" s="80"/>
      <c r="CD18" s="80"/>
      <c r="CE18" s="80"/>
      <c r="CF18" s="80"/>
      <c r="CG18" s="80"/>
      <c r="CH18" s="80"/>
      <c r="CI18" s="80"/>
      <c r="CJ18" s="80"/>
      <c r="CK18" s="80"/>
      <c r="CL18" s="80"/>
      <c r="CM18" s="80"/>
      <c r="CN18" s="80"/>
      <c r="CO18" s="80"/>
      <c r="CP18" s="80"/>
      <c r="CQ18" s="80"/>
      <c r="CR18" s="80"/>
      <c r="CS18" s="80"/>
      <c r="CT18" s="80"/>
      <c r="CU18" s="80"/>
      <c r="CV18" s="80"/>
      <c r="CW18" s="80"/>
      <c r="CX18" s="80"/>
      <c r="CY18" s="80"/>
      <c r="CZ18" s="80"/>
      <c r="DA18" s="80"/>
      <c r="DB18" s="80"/>
      <c r="DC18" s="80"/>
      <c r="DD18" s="80"/>
      <c r="DE18" s="80"/>
      <c r="DF18" s="80"/>
      <c r="DG18" s="80"/>
      <c r="DH18" s="80"/>
      <c r="DI18" s="80"/>
      <c r="DJ18" s="80"/>
      <c r="DK18" s="80"/>
      <c r="DL18" s="80"/>
      <c r="DM18" s="80"/>
      <c r="DN18" s="80"/>
      <c r="DO18" s="80"/>
      <c r="DP18" s="80"/>
      <c r="DQ18" s="80"/>
      <c r="DR18" s="80"/>
      <c r="DS18" s="80"/>
      <c r="DT18" s="80"/>
      <c r="DU18" s="80"/>
      <c r="DV18" s="80"/>
      <c r="DW18" s="80"/>
      <c r="DX18" s="80"/>
      <c r="DY18" s="80"/>
      <c r="DZ18" s="80"/>
      <c r="EA18" s="80"/>
      <c r="EB18" s="80"/>
      <c r="EC18" s="80"/>
      <c r="ED18" s="80"/>
      <c r="EE18" s="80"/>
      <c r="EF18" s="80"/>
      <c r="EG18" s="80"/>
      <c r="EH18" s="80"/>
      <c r="EI18" s="80"/>
      <c r="EJ18" s="80"/>
      <c r="EK18" s="80"/>
      <c r="EL18" s="80"/>
      <c r="EM18" s="80"/>
      <c r="EN18" s="80"/>
      <c r="EO18" s="80"/>
      <c r="EP18" s="80"/>
      <c r="EQ18" s="80"/>
      <c r="ER18" s="80"/>
      <c r="ES18" s="80"/>
      <c r="ET18" s="80"/>
      <c r="EU18" s="80"/>
      <c r="EV18" s="80"/>
      <c r="EW18" s="80"/>
      <c r="EX18" s="80"/>
      <c r="EY18" s="80"/>
      <c r="EZ18" s="80"/>
      <c r="FA18" s="80"/>
      <c r="FB18" s="80"/>
      <c r="FC18" s="80"/>
      <c r="FD18" s="81"/>
    </row>
    <row r="19" spans="2:160" s="13" customFormat="1" ht="30" customHeight="1" thickTop="1" thickBot="1" x14ac:dyDescent="0.35">
      <c r="B19" s="41" t="s">
        <v>76</v>
      </c>
      <c r="C19" s="43">
        <v>8467</v>
      </c>
      <c r="D19" s="43">
        <v>37690</v>
      </c>
      <c r="E19" s="43">
        <v>640</v>
      </c>
      <c r="F19" s="43">
        <v>732</v>
      </c>
      <c r="G19" s="43">
        <v>2582</v>
      </c>
      <c r="H19" s="43">
        <v>2694</v>
      </c>
      <c r="I19" s="43">
        <v>3895</v>
      </c>
      <c r="J19" s="43">
        <v>4016</v>
      </c>
      <c r="K19" s="43">
        <v>2413</v>
      </c>
      <c r="L19" s="43">
        <v>2643</v>
      </c>
      <c r="M19" s="43">
        <v>9036</v>
      </c>
      <c r="N19" s="43">
        <v>7635</v>
      </c>
      <c r="O19" s="43">
        <v>614</v>
      </c>
      <c r="P19" s="43">
        <v>790</v>
      </c>
      <c r="Q19" s="14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18"/>
      <c r="BF19" s="18"/>
      <c r="BG19" s="18"/>
      <c r="BH19" s="18"/>
      <c r="BI19" s="18"/>
      <c r="BJ19" s="18"/>
      <c r="BK19" s="18"/>
      <c r="BL19" s="18"/>
      <c r="BM19" s="18"/>
      <c r="BN19" s="18"/>
      <c r="BO19" s="18"/>
      <c r="BP19" s="18"/>
      <c r="BQ19" s="18"/>
      <c r="BR19" s="18"/>
      <c r="BS19" s="18"/>
      <c r="BT19" s="18"/>
      <c r="BU19" s="18"/>
      <c r="BV19" s="18"/>
      <c r="BW19" s="18"/>
      <c r="BX19" s="18"/>
      <c r="BY19" s="18"/>
      <c r="BZ19" s="18"/>
      <c r="CA19" s="18"/>
      <c r="CB19" s="18"/>
      <c r="CC19" s="18"/>
      <c r="CD19" s="18"/>
      <c r="CE19" s="18"/>
      <c r="CF19" s="18"/>
      <c r="CG19" s="18"/>
      <c r="CH19" s="18"/>
      <c r="CI19" s="18"/>
      <c r="CJ19" s="18"/>
      <c r="CK19" s="18"/>
      <c r="CL19" s="18"/>
      <c r="CM19" s="18"/>
      <c r="CN19" s="18"/>
      <c r="CO19" s="18"/>
      <c r="CP19" s="18"/>
      <c r="CQ19" s="18"/>
      <c r="CR19" s="18"/>
      <c r="CS19" s="18"/>
      <c r="CT19" s="18"/>
      <c r="CU19" s="18"/>
      <c r="CV19" s="18"/>
      <c r="CW19" s="18"/>
      <c r="CX19" s="18"/>
      <c r="CY19" s="18"/>
      <c r="CZ19" s="18"/>
      <c r="DA19" s="18"/>
      <c r="DB19" s="18"/>
      <c r="DC19" s="18"/>
      <c r="DD19" s="18"/>
      <c r="DE19" s="18"/>
      <c r="DF19" s="18"/>
      <c r="DG19" s="18"/>
      <c r="DH19" s="18"/>
      <c r="DI19" s="18"/>
      <c r="DJ19" s="18"/>
      <c r="DK19" s="18"/>
      <c r="DL19" s="18"/>
      <c r="DM19" s="18"/>
      <c r="DN19" s="18"/>
      <c r="DO19" s="18"/>
      <c r="DP19" s="18"/>
      <c r="DQ19" s="18"/>
      <c r="DR19" s="18"/>
      <c r="DS19" s="18"/>
      <c r="DT19" s="18"/>
      <c r="DU19" s="18"/>
      <c r="DV19" s="18"/>
      <c r="DW19" s="18"/>
      <c r="DX19" s="18"/>
      <c r="DY19" s="18"/>
      <c r="DZ19" s="18"/>
      <c r="EA19" s="18"/>
      <c r="EB19" s="18"/>
      <c r="EC19" s="18"/>
      <c r="ED19" s="18"/>
      <c r="EE19" s="18"/>
      <c r="EF19" s="18"/>
      <c r="EG19" s="18"/>
      <c r="EH19" s="18"/>
      <c r="EI19" s="18"/>
      <c r="EJ19" s="18"/>
      <c r="EK19" s="18"/>
      <c r="EL19" s="18"/>
      <c r="EM19" s="18"/>
      <c r="EN19" s="18"/>
      <c r="EO19" s="18"/>
      <c r="EP19" s="18"/>
      <c r="EQ19" s="18"/>
      <c r="ER19" s="18"/>
      <c r="ES19" s="18"/>
      <c r="ET19" s="18"/>
      <c r="EU19" s="18"/>
      <c r="EV19" s="18"/>
      <c r="EW19" s="18"/>
      <c r="EX19" s="18"/>
      <c r="EY19" s="18"/>
      <c r="EZ19" s="18"/>
      <c r="FA19" s="18"/>
      <c r="FB19" s="18"/>
      <c r="FC19" s="18"/>
      <c r="FD19" s="15"/>
    </row>
    <row r="20" spans="2:160" s="13" customFormat="1" ht="30" customHeight="1" thickTop="1" thickBot="1" x14ac:dyDescent="0.35">
      <c r="B20" s="37" t="s">
        <v>23</v>
      </c>
      <c r="C20" s="42">
        <v>8293</v>
      </c>
      <c r="D20" s="43">
        <v>37269</v>
      </c>
      <c r="E20" s="42">
        <v>671</v>
      </c>
      <c r="F20" s="42">
        <v>674</v>
      </c>
      <c r="G20" s="42">
        <v>3203</v>
      </c>
      <c r="H20" s="42">
        <v>3262</v>
      </c>
      <c r="I20" s="42">
        <v>3733</v>
      </c>
      <c r="J20" s="42">
        <v>3896</v>
      </c>
      <c r="K20" s="42">
        <v>2376</v>
      </c>
      <c r="L20" s="42">
        <v>2359</v>
      </c>
      <c r="M20" s="42">
        <v>8715</v>
      </c>
      <c r="N20" s="42">
        <v>6999</v>
      </c>
      <c r="O20" s="42">
        <v>598</v>
      </c>
      <c r="P20" s="42">
        <v>783</v>
      </c>
      <c r="Q20" s="14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/>
      <c r="AY20" s="18"/>
      <c r="AZ20" s="18"/>
      <c r="BA20" s="18"/>
      <c r="BB20" s="18"/>
      <c r="BC20" s="18"/>
      <c r="BD20" s="18"/>
      <c r="BE20" s="18"/>
      <c r="BF20" s="18"/>
      <c r="BG20" s="18"/>
      <c r="BH20" s="18"/>
      <c r="BI20" s="18"/>
      <c r="BJ20" s="18"/>
      <c r="BK20" s="18"/>
      <c r="BL20" s="18"/>
      <c r="BM20" s="18"/>
      <c r="BN20" s="18"/>
      <c r="BO20" s="18"/>
      <c r="BP20" s="18"/>
      <c r="BQ20" s="18"/>
      <c r="BR20" s="18"/>
      <c r="BS20" s="18"/>
      <c r="BT20" s="18"/>
      <c r="BU20" s="18"/>
      <c r="BV20" s="18"/>
      <c r="BW20" s="18"/>
      <c r="BX20" s="18"/>
      <c r="BY20" s="18"/>
      <c r="BZ20" s="18"/>
      <c r="CA20" s="18"/>
      <c r="CB20" s="18"/>
      <c r="CC20" s="18"/>
      <c r="CD20" s="18"/>
      <c r="CE20" s="18"/>
      <c r="CF20" s="18"/>
      <c r="CG20" s="18"/>
      <c r="CH20" s="18"/>
      <c r="CI20" s="18"/>
      <c r="CJ20" s="18"/>
      <c r="CK20" s="18"/>
      <c r="CL20" s="18"/>
      <c r="CM20" s="18"/>
      <c r="CN20" s="18"/>
      <c r="CO20" s="18"/>
      <c r="CP20" s="18"/>
      <c r="CQ20" s="18"/>
      <c r="CR20" s="18"/>
      <c r="CS20" s="18"/>
      <c r="CT20" s="18"/>
      <c r="CU20" s="18"/>
      <c r="CV20" s="18"/>
      <c r="CW20" s="18"/>
      <c r="CX20" s="18"/>
      <c r="CY20" s="18"/>
      <c r="CZ20" s="18"/>
      <c r="DA20" s="18"/>
      <c r="DB20" s="18"/>
      <c r="DC20" s="18"/>
      <c r="DD20" s="18"/>
      <c r="DE20" s="18"/>
      <c r="DF20" s="18"/>
      <c r="DG20" s="18"/>
      <c r="DH20" s="18"/>
      <c r="DI20" s="18"/>
      <c r="DJ20" s="18"/>
      <c r="DK20" s="18"/>
      <c r="DL20" s="18"/>
      <c r="DM20" s="18"/>
      <c r="DN20" s="18"/>
      <c r="DO20" s="18"/>
      <c r="DP20" s="18"/>
      <c r="DQ20" s="18"/>
      <c r="DR20" s="18"/>
      <c r="DS20" s="18"/>
      <c r="DT20" s="18"/>
      <c r="DU20" s="18"/>
      <c r="DV20" s="18"/>
      <c r="DW20" s="18"/>
      <c r="DX20" s="18"/>
      <c r="DY20" s="18"/>
      <c r="DZ20" s="18"/>
      <c r="EA20" s="18"/>
      <c r="EB20" s="18"/>
      <c r="EC20" s="18"/>
      <c r="ED20" s="18"/>
      <c r="EE20" s="18"/>
      <c r="EF20" s="18"/>
      <c r="EG20" s="18"/>
      <c r="EH20" s="18"/>
      <c r="EI20" s="18"/>
      <c r="EJ20" s="18"/>
      <c r="EK20" s="18"/>
      <c r="EL20" s="18"/>
      <c r="EM20" s="18"/>
      <c r="EN20" s="18"/>
      <c r="EO20" s="18"/>
      <c r="EP20" s="18"/>
      <c r="EQ20" s="18"/>
      <c r="ER20" s="18"/>
      <c r="ES20" s="18"/>
      <c r="ET20" s="18"/>
      <c r="EU20" s="18"/>
      <c r="EV20" s="18"/>
      <c r="EW20" s="18"/>
      <c r="EX20" s="18"/>
      <c r="EY20" s="18"/>
      <c r="EZ20" s="18"/>
      <c r="FA20" s="18"/>
      <c r="FB20" s="18"/>
      <c r="FC20" s="18"/>
      <c r="FD20" s="15"/>
    </row>
    <row r="21" spans="2:160" s="13" customFormat="1" ht="30" customHeight="1" thickTop="1" thickBot="1" x14ac:dyDescent="0.35">
      <c r="B21" s="41" t="s">
        <v>19</v>
      </c>
      <c r="C21" s="43">
        <v>8022</v>
      </c>
      <c r="D21" s="43">
        <v>35439</v>
      </c>
      <c r="E21" s="43">
        <v>733</v>
      </c>
      <c r="F21" s="43">
        <v>730</v>
      </c>
      <c r="G21" s="43">
        <v>2596</v>
      </c>
      <c r="H21" s="43">
        <v>2694</v>
      </c>
      <c r="I21" s="43">
        <v>3572</v>
      </c>
      <c r="J21" s="43">
        <v>3753</v>
      </c>
      <c r="K21" s="43">
        <v>2327</v>
      </c>
      <c r="L21" s="43">
        <v>2548</v>
      </c>
      <c r="M21" s="43">
        <v>8462</v>
      </c>
      <c r="N21" s="43">
        <v>6789</v>
      </c>
      <c r="O21" s="43">
        <v>584</v>
      </c>
      <c r="P21" s="43">
        <v>651</v>
      </c>
      <c r="Q21" s="14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  <c r="AY21" s="18"/>
      <c r="AZ21" s="18"/>
      <c r="BA21" s="18"/>
      <c r="BB21" s="18"/>
      <c r="BC21" s="18"/>
      <c r="BD21" s="18"/>
      <c r="BE21" s="18"/>
      <c r="BF21" s="18"/>
      <c r="BG21" s="18"/>
      <c r="BH21" s="18"/>
      <c r="BI21" s="18"/>
      <c r="BJ21" s="18"/>
      <c r="BK21" s="18"/>
      <c r="BL21" s="18"/>
      <c r="BM21" s="18"/>
      <c r="BN21" s="18"/>
      <c r="BO21" s="18"/>
      <c r="BP21" s="18"/>
      <c r="BQ21" s="18"/>
      <c r="BR21" s="18"/>
      <c r="BS21" s="18"/>
      <c r="BT21" s="18"/>
      <c r="BU21" s="18"/>
      <c r="BV21" s="18"/>
      <c r="BW21" s="18"/>
      <c r="BX21" s="18"/>
      <c r="BY21" s="18"/>
      <c r="BZ21" s="18"/>
      <c r="CA21" s="18"/>
      <c r="CB21" s="18"/>
      <c r="CC21" s="18"/>
      <c r="CD21" s="18"/>
      <c r="CE21" s="18"/>
      <c r="CF21" s="18"/>
      <c r="CG21" s="18"/>
      <c r="CH21" s="18"/>
      <c r="CI21" s="18"/>
      <c r="CJ21" s="18"/>
      <c r="CK21" s="18"/>
      <c r="CL21" s="18"/>
      <c r="CM21" s="18"/>
      <c r="CN21" s="18"/>
      <c r="CO21" s="18"/>
      <c r="CP21" s="18"/>
      <c r="CQ21" s="18"/>
      <c r="CR21" s="18"/>
      <c r="CS21" s="18"/>
      <c r="CT21" s="18"/>
      <c r="CU21" s="18"/>
      <c r="CV21" s="18"/>
      <c r="CW21" s="18"/>
      <c r="CX21" s="18"/>
      <c r="CY21" s="18"/>
      <c r="CZ21" s="18"/>
      <c r="DA21" s="18"/>
      <c r="DB21" s="18"/>
      <c r="DC21" s="18"/>
      <c r="DD21" s="18"/>
      <c r="DE21" s="18"/>
      <c r="DF21" s="18"/>
      <c r="DG21" s="18"/>
      <c r="DH21" s="18"/>
      <c r="DI21" s="18"/>
      <c r="DJ21" s="18"/>
      <c r="DK21" s="18"/>
      <c r="DL21" s="18"/>
      <c r="DM21" s="18"/>
      <c r="DN21" s="18"/>
      <c r="DO21" s="18"/>
      <c r="DP21" s="18"/>
      <c r="DQ21" s="18"/>
      <c r="DR21" s="18"/>
      <c r="DS21" s="18"/>
      <c r="DT21" s="18"/>
      <c r="DU21" s="18"/>
      <c r="DV21" s="18"/>
      <c r="DW21" s="18"/>
      <c r="DX21" s="18"/>
      <c r="DY21" s="18"/>
      <c r="DZ21" s="18"/>
      <c r="EA21" s="18"/>
      <c r="EB21" s="18"/>
      <c r="EC21" s="18"/>
      <c r="ED21" s="18"/>
      <c r="EE21" s="18"/>
      <c r="EF21" s="18"/>
      <c r="EG21" s="18"/>
      <c r="EH21" s="18"/>
      <c r="EI21" s="18"/>
      <c r="EJ21" s="18"/>
      <c r="EK21" s="18"/>
      <c r="EL21" s="18"/>
      <c r="EM21" s="18"/>
      <c r="EN21" s="18"/>
      <c r="EO21" s="18"/>
      <c r="EP21" s="18"/>
      <c r="EQ21" s="18"/>
      <c r="ER21" s="18"/>
      <c r="ES21" s="18"/>
      <c r="ET21" s="18"/>
      <c r="EU21" s="18"/>
      <c r="EV21" s="18"/>
      <c r="EW21" s="18"/>
      <c r="EX21" s="18"/>
      <c r="EY21" s="18"/>
      <c r="EZ21" s="18"/>
      <c r="FA21" s="18"/>
      <c r="FB21" s="18"/>
      <c r="FC21" s="18"/>
      <c r="FD21" s="15"/>
    </row>
    <row r="22" spans="2:160" s="13" customFormat="1" ht="30" customHeight="1" thickTop="1" thickBot="1" x14ac:dyDescent="0.35">
      <c r="B22" s="37" t="s">
        <v>26</v>
      </c>
      <c r="C22" s="42">
        <v>7152</v>
      </c>
      <c r="D22" s="43">
        <v>32747</v>
      </c>
      <c r="E22" s="42">
        <v>567</v>
      </c>
      <c r="F22" s="42">
        <v>635</v>
      </c>
      <c r="G22" s="42">
        <v>2575</v>
      </c>
      <c r="H22" s="42">
        <v>2595</v>
      </c>
      <c r="I22" s="42">
        <v>3320</v>
      </c>
      <c r="J22" s="42">
        <v>3346</v>
      </c>
      <c r="K22" s="42">
        <v>2158</v>
      </c>
      <c r="L22" s="42">
        <v>2264</v>
      </c>
      <c r="M22" s="42">
        <v>7723</v>
      </c>
      <c r="N22" s="42">
        <v>6270</v>
      </c>
      <c r="O22" s="42">
        <v>556</v>
      </c>
      <c r="P22" s="42">
        <v>738</v>
      </c>
      <c r="Q22" s="14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  <c r="BA22" s="18"/>
      <c r="BB22" s="18"/>
      <c r="BC22" s="18"/>
      <c r="BD22" s="18"/>
      <c r="BE22" s="18"/>
      <c r="BF22" s="18"/>
      <c r="BG22" s="18"/>
      <c r="BH22" s="18"/>
      <c r="BI22" s="18"/>
      <c r="BJ22" s="18"/>
      <c r="BK22" s="18"/>
      <c r="BL22" s="18"/>
      <c r="BM22" s="18"/>
      <c r="BN22" s="18"/>
      <c r="BO22" s="18"/>
      <c r="BP22" s="18"/>
      <c r="BQ22" s="18"/>
      <c r="BR22" s="18"/>
      <c r="BS22" s="18"/>
      <c r="BT22" s="18"/>
      <c r="BU22" s="18"/>
      <c r="BV22" s="18"/>
      <c r="BW22" s="18"/>
      <c r="BX22" s="18"/>
      <c r="BY22" s="18"/>
      <c r="BZ22" s="18"/>
      <c r="CA22" s="18"/>
      <c r="CB22" s="18"/>
      <c r="CC22" s="18"/>
      <c r="CD22" s="18"/>
      <c r="CE22" s="18"/>
      <c r="CF22" s="18"/>
      <c r="CG22" s="18"/>
      <c r="CH22" s="18"/>
      <c r="CI22" s="18"/>
      <c r="CJ22" s="18"/>
      <c r="CK22" s="18"/>
      <c r="CL22" s="18"/>
      <c r="CM22" s="18"/>
      <c r="CN22" s="18"/>
      <c r="CO22" s="18"/>
      <c r="CP22" s="18"/>
      <c r="CQ22" s="18"/>
      <c r="CR22" s="18"/>
      <c r="CS22" s="18"/>
      <c r="CT22" s="18"/>
      <c r="CU22" s="18"/>
      <c r="CV22" s="18"/>
      <c r="CW22" s="18"/>
      <c r="CX22" s="18"/>
      <c r="CY22" s="18"/>
      <c r="CZ22" s="18"/>
      <c r="DA22" s="18"/>
      <c r="DB22" s="18"/>
      <c r="DC22" s="18"/>
      <c r="DD22" s="18"/>
      <c r="DE22" s="18"/>
      <c r="DF22" s="18"/>
      <c r="DG22" s="18"/>
      <c r="DH22" s="18"/>
      <c r="DI22" s="18"/>
      <c r="DJ22" s="18"/>
      <c r="DK22" s="18"/>
      <c r="DL22" s="18"/>
      <c r="DM22" s="18"/>
      <c r="DN22" s="18"/>
      <c r="DO22" s="18"/>
      <c r="DP22" s="18"/>
      <c r="DQ22" s="18"/>
      <c r="DR22" s="18"/>
      <c r="DS22" s="18"/>
      <c r="DT22" s="18"/>
      <c r="DU22" s="18"/>
      <c r="DV22" s="18"/>
      <c r="DW22" s="18"/>
      <c r="DX22" s="18"/>
      <c r="DY22" s="18"/>
      <c r="DZ22" s="18"/>
      <c r="EA22" s="18"/>
      <c r="EB22" s="18"/>
      <c r="EC22" s="18"/>
      <c r="ED22" s="18"/>
      <c r="EE22" s="18"/>
      <c r="EF22" s="18"/>
      <c r="EG22" s="18"/>
      <c r="EH22" s="18"/>
      <c r="EI22" s="18"/>
      <c r="EJ22" s="18"/>
      <c r="EK22" s="18"/>
      <c r="EL22" s="18"/>
      <c r="EM22" s="18"/>
      <c r="EN22" s="18"/>
      <c r="EO22" s="18"/>
      <c r="EP22" s="18"/>
      <c r="EQ22" s="18"/>
      <c r="ER22" s="18"/>
      <c r="ES22" s="18"/>
      <c r="ET22" s="18"/>
      <c r="EU22" s="18"/>
      <c r="EV22" s="18"/>
      <c r="EW22" s="18"/>
      <c r="EX22" s="18"/>
      <c r="EY22" s="18"/>
      <c r="EZ22" s="18"/>
      <c r="FA22" s="18"/>
      <c r="FB22" s="18"/>
      <c r="FC22" s="18"/>
      <c r="FD22" s="15"/>
    </row>
    <row r="23" spans="2:160" s="13" customFormat="1" ht="30" customHeight="1" thickTop="1" thickBot="1" x14ac:dyDescent="0.35">
      <c r="B23" s="41" t="s">
        <v>7</v>
      </c>
      <c r="C23" s="43">
        <v>6541</v>
      </c>
      <c r="D23" s="43">
        <v>31933</v>
      </c>
      <c r="E23" s="43">
        <v>496</v>
      </c>
      <c r="F23" s="43">
        <v>504</v>
      </c>
      <c r="G23" s="43">
        <v>2564</v>
      </c>
      <c r="H23" s="43">
        <v>2727</v>
      </c>
      <c r="I23" s="43">
        <v>3186</v>
      </c>
      <c r="J23" s="43">
        <v>3444</v>
      </c>
      <c r="K23" s="43">
        <v>2296</v>
      </c>
      <c r="L23" s="43">
        <v>2339</v>
      </c>
      <c r="M23" s="43">
        <v>7179</v>
      </c>
      <c r="N23" s="43">
        <v>5845</v>
      </c>
      <c r="O23" s="43">
        <v>618</v>
      </c>
      <c r="P23" s="43">
        <v>735</v>
      </c>
      <c r="Q23" s="14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  <c r="BJ23" s="18"/>
      <c r="BK23" s="18"/>
      <c r="BL23" s="18"/>
      <c r="BM23" s="18"/>
      <c r="BN23" s="18"/>
      <c r="BO23" s="18"/>
      <c r="BP23" s="18"/>
      <c r="BQ23" s="18"/>
      <c r="BR23" s="18"/>
      <c r="BS23" s="18"/>
      <c r="BT23" s="18"/>
      <c r="BU23" s="18"/>
      <c r="BV23" s="18"/>
      <c r="BW23" s="18"/>
      <c r="BX23" s="18"/>
      <c r="BY23" s="18"/>
      <c r="BZ23" s="18"/>
      <c r="CA23" s="18"/>
      <c r="CB23" s="18"/>
      <c r="CC23" s="18"/>
      <c r="CD23" s="18"/>
      <c r="CE23" s="18"/>
      <c r="CF23" s="18"/>
      <c r="CG23" s="18"/>
      <c r="CH23" s="18"/>
      <c r="CI23" s="18"/>
      <c r="CJ23" s="18"/>
      <c r="CK23" s="18"/>
      <c r="CL23" s="18"/>
      <c r="CM23" s="18"/>
      <c r="CN23" s="18"/>
      <c r="CO23" s="18"/>
      <c r="CP23" s="18"/>
      <c r="CQ23" s="18"/>
      <c r="CR23" s="18"/>
      <c r="CS23" s="18"/>
      <c r="CT23" s="18"/>
      <c r="CU23" s="18"/>
      <c r="CV23" s="18"/>
      <c r="CW23" s="18"/>
      <c r="CX23" s="18"/>
      <c r="CY23" s="18"/>
      <c r="CZ23" s="18"/>
      <c r="DA23" s="18"/>
      <c r="DB23" s="18"/>
      <c r="DC23" s="18"/>
      <c r="DD23" s="18"/>
      <c r="DE23" s="18"/>
      <c r="DF23" s="18"/>
      <c r="DG23" s="18"/>
      <c r="DH23" s="18"/>
      <c r="DI23" s="18"/>
      <c r="DJ23" s="18"/>
      <c r="DK23" s="18"/>
      <c r="DL23" s="18"/>
      <c r="DM23" s="18"/>
      <c r="DN23" s="18"/>
      <c r="DO23" s="18"/>
      <c r="DP23" s="18"/>
      <c r="DQ23" s="18"/>
      <c r="DR23" s="18"/>
      <c r="DS23" s="18"/>
      <c r="DT23" s="18"/>
      <c r="DU23" s="18"/>
      <c r="DV23" s="18"/>
      <c r="DW23" s="18"/>
      <c r="DX23" s="18"/>
      <c r="DY23" s="18"/>
      <c r="DZ23" s="18"/>
      <c r="EA23" s="18"/>
      <c r="EB23" s="18"/>
      <c r="EC23" s="18"/>
      <c r="ED23" s="18"/>
      <c r="EE23" s="18"/>
      <c r="EF23" s="18"/>
      <c r="EG23" s="18"/>
      <c r="EH23" s="18"/>
      <c r="EI23" s="18"/>
      <c r="EJ23" s="18"/>
      <c r="EK23" s="18"/>
      <c r="EL23" s="18"/>
      <c r="EM23" s="18"/>
      <c r="EN23" s="18"/>
      <c r="EO23" s="18"/>
      <c r="EP23" s="18"/>
      <c r="EQ23" s="18"/>
      <c r="ER23" s="18"/>
      <c r="ES23" s="18"/>
      <c r="ET23" s="18"/>
      <c r="EU23" s="18"/>
      <c r="EV23" s="18"/>
      <c r="EW23" s="18"/>
      <c r="EX23" s="18"/>
      <c r="EY23" s="18"/>
      <c r="EZ23" s="18"/>
      <c r="FA23" s="18"/>
      <c r="FB23" s="18"/>
      <c r="FC23" s="18"/>
      <c r="FD23" s="15"/>
    </row>
    <row r="24" spans="2:160" s="13" customFormat="1" ht="30" customHeight="1" thickTop="1" thickBot="1" x14ac:dyDescent="0.35">
      <c r="B24" s="37" t="s">
        <v>25</v>
      </c>
      <c r="C24" s="42">
        <v>6610</v>
      </c>
      <c r="D24" s="43">
        <v>30702</v>
      </c>
      <c r="E24" s="42">
        <v>565</v>
      </c>
      <c r="F24" s="42">
        <v>597</v>
      </c>
      <c r="G24" s="42">
        <v>2485</v>
      </c>
      <c r="H24" s="42">
        <v>2492</v>
      </c>
      <c r="I24" s="42">
        <v>3176</v>
      </c>
      <c r="J24" s="42">
        <v>3244</v>
      </c>
      <c r="K24" s="42">
        <v>1925</v>
      </c>
      <c r="L24" s="42">
        <v>2121</v>
      </c>
      <c r="M24" s="42">
        <v>7187</v>
      </c>
      <c r="N24" s="42">
        <v>5867</v>
      </c>
      <c r="O24" s="42">
        <v>450</v>
      </c>
      <c r="P24" s="42">
        <v>593</v>
      </c>
      <c r="Q24" s="14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8"/>
      <c r="BF24" s="18"/>
      <c r="BG24" s="18"/>
      <c r="BH24" s="18"/>
      <c r="BI24" s="18"/>
      <c r="BJ24" s="18"/>
      <c r="BK24" s="18"/>
      <c r="BL24" s="18"/>
      <c r="BM24" s="18"/>
      <c r="BN24" s="18"/>
      <c r="BO24" s="18"/>
      <c r="BP24" s="18"/>
      <c r="BQ24" s="18"/>
      <c r="BR24" s="18"/>
      <c r="BS24" s="18"/>
      <c r="BT24" s="18"/>
      <c r="BU24" s="18"/>
      <c r="BV24" s="18"/>
      <c r="BW24" s="18"/>
      <c r="BX24" s="18"/>
      <c r="BY24" s="18"/>
      <c r="BZ24" s="18"/>
      <c r="CA24" s="18"/>
      <c r="CB24" s="18"/>
      <c r="CC24" s="18"/>
      <c r="CD24" s="18"/>
      <c r="CE24" s="18"/>
      <c r="CF24" s="18"/>
      <c r="CG24" s="18"/>
      <c r="CH24" s="18"/>
      <c r="CI24" s="18"/>
      <c r="CJ24" s="18"/>
      <c r="CK24" s="18"/>
      <c r="CL24" s="18"/>
      <c r="CM24" s="18"/>
      <c r="CN24" s="18"/>
      <c r="CO24" s="18"/>
      <c r="CP24" s="18"/>
      <c r="CQ24" s="18"/>
      <c r="CR24" s="18"/>
      <c r="CS24" s="18"/>
      <c r="CT24" s="18"/>
      <c r="CU24" s="18"/>
      <c r="CV24" s="18"/>
      <c r="CW24" s="18"/>
      <c r="CX24" s="18"/>
      <c r="CY24" s="18"/>
      <c r="CZ24" s="18"/>
      <c r="DA24" s="18"/>
      <c r="DB24" s="18"/>
      <c r="DC24" s="18"/>
      <c r="DD24" s="18"/>
      <c r="DE24" s="18"/>
      <c r="DF24" s="18"/>
      <c r="DG24" s="18"/>
      <c r="DH24" s="18"/>
      <c r="DI24" s="18"/>
      <c r="DJ24" s="18"/>
      <c r="DK24" s="18"/>
      <c r="DL24" s="18"/>
      <c r="DM24" s="18"/>
      <c r="DN24" s="18"/>
      <c r="DO24" s="18"/>
      <c r="DP24" s="18"/>
      <c r="DQ24" s="18"/>
      <c r="DR24" s="18"/>
      <c r="DS24" s="18"/>
      <c r="DT24" s="18"/>
      <c r="DU24" s="18"/>
      <c r="DV24" s="18"/>
      <c r="DW24" s="18"/>
      <c r="DX24" s="18"/>
      <c r="DY24" s="18"/>
      <c r="DZ24" s="18"/>
      <c r="EA24" s="18"/>
      <c r="EB24" s="18"/>
      <c r="EC24" s="18"/>
      <c r="ED24" s="18"/>
      <c r="EE24" s="18"/>
      <c r="EF24" s="18"/>
      <c r="EG24" s="18"/>
      <c r="EH24" s="18"/>
      <c r="EI24" s="18"/>
      <c r="EJ24" s="18"/>
      <c r="EK24" s="18"/>
      <c r="EL24" s="18"/>
      <c r="EM24" s="18"/>
      <c r="EN24" s="18"/>
      <c r="EO24" s="18"/>
      <c r="EP24" s="18"/>
      <c r="EQ24" s="18"/>
      <c r="ER24" s="18"/>
      <c r="ES24" s="18"/>
      <c r="ET24" s="18"/>
      <c r="EU24" s="18"/>
      <c r="EV24" s="18"/>
      <c r="EW24" s="18"/>
      <c r="EX24" s="18"/>
      <c r="EY24" s="18"/>
      <c r="EZ24" s="18"/>
      <c r="FA24" s="18"/>
      <c r="FB24" s="18"/>
      <c r="FC24" s="18"/>
      <c r="FD24" s="15"/>
    </row>
    <row r="25" spans="2:160" s="13" customFormat="1" ht="30" customHeight="1" thickTop="1" thickBot="1" x14ac:dyDescent="0.35">
      <c r="B25" s="41" t="s">
        <v>3</v>
      </c>
      <c r="C25" s="43">
        <v>6366</v>
      </c>
      <c r="D25" s="43">
        <v>29881</v>
      </c>
      <c r="E25" s="43">
        <v>552</v>
      </c>
      <c r="F25" s="43">
        <v>570</v>
      </c>
      <c r="G25" s="43">
        <v>2324</v>
      </c>
      <c r="H25" s="43">
        <v>2402</v>
      </c>
      <c r="I25" s="43">
        <v>2944</v>
      </c>
      <c r="J25" s="43">
        <v>3143</v>
      </c>
      <c r="K25" s="43">
        <v>1956</v>
      </c>
      <c r="L25" s="43">
        <v>2052</v>
      </c>
      <c r="M25" s="43">
        <v>7169</v>
      </c>
      <c r="N25" s="43">
        <v>5745</v>
      </c>
      <c r="O25" s="43">
        <v>461</v>
      </c>
      <c r="P25" s="43">
        <v>563</v>
      </c>
      <c r="Q25" s="14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18"/>
      <c r="BS25" s="18"/>
      <c r="BT25" s="18"/>
      <c r="BU25" s="18"/>
      <c r="BV25" s="18"/>
      <c r="BW25" s="18"/>
      <c r="BX25" s="18"/>
      <c r="BY25" s="18"/>
      <c r="BZ25" s="18"/>
      <c r="CA25" s="18"/>
      <c r="CB25" s="18"/>
      <c r="CC25" s="18"/>
      <c r="CD25" s="18"/>
      <c r="CE25" s="18"/>
      <c r="CF25" s="18"/>
      <c r="CG25" s="18"/>
      <c r="CH25" s="18"/>
      <c r="CI25" s="18"/>
      <c r="CJ25" s="18"/>
      <c r="CK25" s="18"/>
      <c r="CL25" s="18"/>
      <c r="CM25" s="18"/>
      <c r="CN25" s="18"/>
      <c r="CO25" s="18"/>
      <c r="CP25" s="18"/>
      <c r="CQ25" s="18"/>
      <c r="CR25" s="18"/>
      <c r="CS25" s="18"/>
      <c r="CT25" s="18"/>
      <c r="CU25" s="18"/>
      <c r="CV25" s="18"/>
      <c r="CW25" s="18"/>
      <c r="CX25" s="18"/>
      <c r="CY25" s="18"/>
      <c r="CZ25" s="18"/>
      <c r="DA25" s="18"/>
      <c r="DB25" s="18"/>
      <c r="DC25" s="18"/>
      <c r="DD25" s="18"/>
      <c r="DE25" s="18"/>
      <c r="DF25" s="18"/>
      <c r="DG25" s="18"/>
      <c r="DH25" s="18"/>
      <c r="DI25" s="18"/>
      <c r="DJ25" s="18"/>
      <c r="DK25" s="18"/>
      <c r="DL25" s="18"/>
      <c r="DM25" s="18"/>
      <c r="DN25" s="18"/>
      <c r="DO25" s="18"/>
      <c r="DP25" s="18"/>
      <c r="DQ25" s="18"/>
      <c r="DR25" s="18"/>
      <c r="DS25" s="18"/>
      <c r="DT25" s="18"/>
      <c r="DU25" s="18"/>
      <c r="DV25" s="18"/>
      <c r="DW25" s="18"/>
      <c r="DX25" s="18"/>
      <c r="DY25" s="18"/>
      <c r="DZ25" s="18"/>
      <c r="EA25" s="18"/>
      <c r="EB25" s="18"/>
      <c r="EC25" s="18"/>
      <c r="ED25" s="18"/>
      <c r="EE25" s="18"/>
      <c r="EF25" s="18"/>
      <c r="EG25" s="18"/>
      <c r="EH25" s="18"/>
      <c r="EI25" s="18"/>
      <c r="EJ25" s="18"/>
      <c r="EK25" s="18"/>
      <c r="EL25" s="18"/>
      <c r="EM25" s="18"/>
      <c r="EN25" s="18"/>
      <c r="EO25" s="18"/>
      <c r="EP25" s="18"/>
      <c r="EQ25" s="18"/>
      <c r="ER25" s="18"/>
      <c r="ES25" s="18"/>
      <c r="ET25" s="18"/>
      <c r="EU25" s="18"/>
      <c r="EV25" s="18"/>
      <c r="EW25" s="18"/>
      <c r="EX25" s="18"/>
      <c r="EY25" s="18"/>
      <c r="EZ25" s="18"/>
      <c r="FA25" s="18"/>
      <c r="FB25" s="18"/>
      <c r="FC25" s="18"/>
      <c r="FD25" s="15"/>
    </row>
    <row r="26" spans="2:160" s="13" customFormat="1" ht="30" customHeight="1" thickTop="1" thickBot="1" x14ac:dyDescent="0.35">
      <c r="B26" s="37" t="s">
        <v>20</v>
      </c>
      <c r="C26" s="42">
        <v>6955</v>
      </c>
      <c r="D26" s="43">
        <v>29562</v>
      </c>
      <c r="E26" s="42">
        <v>694</v>
      </c>
      <c r="F26" s="42">
        <v>710</v>
      </c>
      <c r="G26" s="42">
        <v>2190</v>
      </c>
      <c r="H26" s="42">
        <v>2312</v>
      </c>
      <c r="I26" s="42">
        <v>2876</v>
      </c>
      <c r="J26" s="42">
        <v>3099</v>
      </c>
      <c r="K26" s="42">
        <v>1857</v>
      </c>
      <c r="L26" s="42">
        <v>1983</v>
      </c>
      <c r="M26" s="42">
        <v>7203</v>
      </c>
      <c r="N26" s="42">
        <v>5763</v>
      </c>
      <c r="O26" s="42">
        <v>414</v>
      </c>
      <c r="P26" s="42">
        <v>461</v>
      </c>
      <c r="Q26" s="14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  <c r="BI26" s="18"/>
      <c r="BJ26" s="18"/>
      <c r="BK26" s="18"/>
      <c r="BL26" s="18"/>
      <c r="BM26" s="18"/>
      <c r="BN26" s="18"/>
      <c r="BO26" s="18"/>
      <c r="BP26" s="18"/>
      <c r="BQ26" s="18"/>
      <c r="BR26" s="18"/>
      <c r="BS26" s="18"/>
      <c r="BT26" s="18"/>
      <c r="BU26" s="18"/>
      <c r="BV26" s="18"/>
      <c r="BW26" s="18"/>
      <c r="BX26" s="18"/>
      <c r="BY26" s="18"/>
      <c r="BZ26" s="18"/>
      <c r="CA26" s="18"/>
      <c r="CB26" s="18"/>
      <c r="CC26" s="18"/>
      <c r="CD26" s="18"/>
      <c r="CE26" s="18"/>
      <c r="CF26" s="18"/>
      <c r="CG26" s="18"/>
      <c r="CH26" s="18"/>
      <c r="CI26" s="18"/>
      <c r="CJ26" s="18"/>
      <c r="CK26" s="18"/>
      <c r="CL26" s="18"/>
      <c r="CM26" s="18"/>
      <c r="CN26" s="18"/>
      <c r="CO26" s="18"/>
      <c r="CP26" s="18"/>
      <c r="CQ26" s="18"/>
      <c r="CR26" s="18"/>
      <c r="CS26" s="18"/>
      <c r="CT26" s="18"/>
      <c r="CU26" s="18"/>
      <c r="CV26" s="18"/>
      <c r="CW26" s="18"/>
      <c r="CX26" s="18"/>
      <c r="CY26" s="18"/>
      <c r="CZ26" s="18"/>
      <c r="DA26" s="18"/>
      <c r="DB26" s="18"/>
      <c r="DC26" s="18"/>
      <c r="DD26" s="18"/>
      <c r="DE26" s="18"/>
      <c r="DF26" s="18"/>
      <c r="DG26" s="18"/>
      <c r="DH26" s="18"/>
      <c r="DI26" s="18"/>
      <c r="DJ26" s="18"/>
      <c r="DK26" s="18"/>
      <c r="DL26" s="18"/>
      <c r="DM26" s="18"/>
      <c r="DN26" s="18"/>
      <c r="DO26" s="18"/>
      <c r="DP26" s="18"/>
      <c r="DQ26" s="18"/>
      <c r="DR26" s="18"/>
      <c r="DS26" s="18"/>
      <c r="DT26" s="18"/>
      <c r="DU26" s="18"/>
      <c r="DV26" s="18"/>
      <c r="DW26" s="18"/>
      <c r="DX26" s="18"/>
      <c r="DY26" s="18"/>
      <c r="DZ26" s="18"/>
      <c r="EA26" s="18"/>
      <c r="EB26" s="18"/>
      <c r="EC26" s="18"/>
      <c r="ED26" s="18"/>
      <c r="EE26" s="18"/>
      <c r="EF26" s="18"/>
      <c r="EG26" s="18"/>
      <c r="EH26" s="18"/>
      <c r="EI26" s="18"/>
      <c r="EJ26" s="18"/>
      <c r="EK26" s="18"/>
      <c r="EL26" s="18"/>
      <c r="EM26" s="18"/>
      <c r="EN26" s="18"/>
      <c r="EO26" s="18"/>
      <c r="EP26" s="18"/>
      <c r="EQ26" s="18"/>
      <c r="ER26" s="18"/>
      <c r="ES26" s="18"/>
      <c r="ET26" s="18"/>
      <c r="EU26" s="18"/>
      <c r="EV26" s="18"/>
      <c r="EW26" s="18"/>
      <c r="EX26" s="18"/>
      <c r="EY26" s="18"/>
      <c r="EZ26" s="18"/>
      <c r="FA26" s="18"/>
      <c r="FB26" s="18"/>
      <c r="FC26" s="18"/>
      <c r="FD26" s="15"/>
    </row>
    <row r="27" spans="2:160" s="13" customFormat="1" ht="30" customHeight="1" thickTop="1" thickBot="1" x14ac:dyDescent="0.35">
      <c r="B27" s="41" t="s">
        <v>4</v>
      </c>
      <c r="C27" s="43">
        <v>6117</v>
      </c>
      <c r="D27" s="43">
        <v>29522</v>
      </c>
      <c r="E27" s="43">
        <v>507</v>
      </c>
      <c r="F27" s="43">
        <v>499</v>
      </c>
      <c r="G27" s="43">
        <v>2145</v>
      </c>
      <c r="H27" s="43">
        <v>2168</v>
      </c>
      <c r="I27" s="43">
        <v>3122</v>
      </c>
      <c r="J27" s="43">
        <v>3174</v>
      </c>
      <c r="K27" s="43">
        <v>2021</v>
      </c>
      <c r="L27" s="43">
        <v>2209</v>
      </c>
      <c r="M27" s="43">
        <v>6864</v>
      </c>
      <c r="N27" s="43">
        <v>5762</v>
      </c>
      <c r="O27" s="43">
        <v>454</v>
      </c>
      <c r="P27" s="43">
        <v>597</v>
      </c>
      <c r="Q27" s="14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  <c r="BI27" s="18"/>
      <c r="BJ27" s="18"/>
      <c r="BK27" s="18"/>
      <c r="BL27" s="18"/>
      <c r="BM27" s="18"/>
      <c r="BN27" s="18"/>
      <c r="BO27" s="18"/>
      <c r="BP27" s="18"/>
      <c r="BQ27" s="18"/>
      <c r="BR27" s="18"/>
      <c r="BS27" s="18"/>
      <c r="BT27" s="18"/>
      <c r="BU27" s="18"/>
      <c r="BV27" s="18"/>
      <c r="BW27" s="18"/>
      <c r="BX27" s="18"/>
      <c r="BY27" s="18"/>
      <c r="BZ27" s="18"/>
      <c r="CA27" s="18"/>
      <c r="CB27" s="18"/>
      <c r="CC27" s="18"/>
      <c r="CD27" s="18"/>
      <c r="CE27" s="18"/>
      <c r="CF27" s="18"/>
      <c r="CG27" s="18"/>
      <c r="CH27" s="18"/>
      <c r="CI27" s="18"/>
      <c r="CJ27" s="18"/>
      <c r="CK27" s="18"/>
      <c r="CL27" s="18"/>
      <c r="CM27" s="18"/>
      <c r="CN27" s="18"/>
      <c r="CO27" s="18"/>
      <c r="CP27" s="18"/>
      <c r="CQ27" s="18"/>
      <c r="CR27" s="18"/>
      <c r="CS27" s="18"/>
      <c r="CT27" s="18"/>
      <c r="CU27" s="18"/>
      <c r="CV27" s="18"/>
      <c r="CW27" s="18"/>
      <c r="CX27" s="18"/>
      <c r="CY27" s="18"/>
      <c r="CZ27" s="18"/>
      <c r="DA27" s="18"/>
      <c r="DB27" s="18"/>
      <c r="DC27" s="18"/>
      <c r="DD27" s="18"/>
      <c r="DE27" s="18"/>
      <c r="DF27" s="18"/>
      <c r="DG27" s="18"/>
      <c r="DH27" s="18"/>
      <c r="DI27" s="18"/>
      <c r="DJ27" s="18"/>
      <c r="DK27" s="18"/>
      <c r="DL27" s="18"/>
      <c r="DM27" s="18"/>
      <c r="DN27" s="18"/>
      <c r="DO27" s="18"/>
      <c r="DP27" s="18"/>
      <c r="DQ27" s="18"/>
      <c r="DR27" s="18"/>
      <c r="DS27" s="18"/>
      <c r="DT27" s="18"/>
      <c r="DU27" s="18"/>
      <c r="DV27" s="18"/>
      <c r="DW27" s="18"/>
      <c r="DX27" s="18"/>
      <c r="DY27" s="18"/>
      <c r="DZ27" s="18"/>
      <c r="EA27" s="18"/>
      <c r="EB27" s="18"/>
      <c r="EC27" s="18"/>
      <c r="ED27" s="18"/>
      <c r="EE27" s="18"/>
      <c r="EF27" s="18"/>
      <c r="EG27" s="18"/>
      <c r="EH27" s="18"/>
      <c r="EI27" s="18"/>
      <c r="EJ27" s="18"/>
      <c r="EK27" s="18"/>
      <c r="EL27" s="18"/>
      <c r="EM27" s="18"/>
      <c r="EN27" s="18"/>
      <c r="EO27" s="18"/>
      <c r="EP27" s="18"/>
      <c r="EQ27" s="18"/>
      <c r="ER27" s="18"/>
      <c r="ES27" s="18"/>
      <c r="ET27" s="18"/>
      <c r="EU27" s="18"/>
      <c r="EV27" s="18"/>
      <c r="EW27" s="18"/>
      <c r="EX27" s="18"/>
      <c r="EY27" s="18"/>
      <c r="EZ27" s="18"/>
      <c r="FA27" s="18"/>
      <c r="FB27" s="18"/>
      <c r="FC27" s="18"/>
      <c r="FD27" s="15"/>
    </row>
    <row r="28" spans="2:160" s="13" customFormat="1" ht="30" customHeight="1" thickTop="1" thickBot="1" x14ac:dyDescent="0.35">
      <c r="B28" s="37" t="s">
        <v>24</v>
      </c>
      <c r="C28" s="42">
        <v>6107</v>
      </c>
      <c r="D28" s="43">
        <v>28922</v>
      </c>
      <c r="E28" s="42">
        <v>488</v>
      </c>
      <c r="F28" s="42">
        <v>533</v>
      </c>
      <c r="G28" s="42">
        <v>2112</v>
      </c>
      <c r="H28" s="42">
        <v>2144</v>
      </c>
      <c r="I28" s="42">
        <v>2896</v>
      </c>
      <c r="J28" s="42">
        <v>3057</v>
      </c>
      <c r="K28" s="42">
        <v>1937</v>
      </c>
      <c r="L28" s="42">
        <v>2102</v>
      </c>
      <c r="M28" s="42">
        <v>6975</v>
      </c>
      <c r="N28" s="42">
        <v>5620</v>
      </c>
      <c r="O28" s="42">
        <v>421</v>
      </c>
      <c r="P28" s="42">
        <v>637</v>
      </c>
      <c r="Q28" s="14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  <c r="BI28" s="18"/>
      <c r="BJ28" s="18"/>
      <c r="BK28" s="18"/>
      <c r="BL28" s="18"/>
      <c r="BM28" s="18"/>
      <c r="BN28" s="18"/>
      <c r="BO28" s="18"/>
      <c r="BP28" s="18"/>
      <c r="BQ28" s="18"/>
      <c r="BR28" s="18"/>
      <c r="BS28" s="18"/>
      <c r="BT28" s="18"/>
      <c r="BU28" s="18"/>
      <c r="BV28" s="18"/>
      <c r="BW28" s="18"/>
      <c r="BX28" s="18"/>
      <c r="BY28" s="18"/>
      <c r="BZ28" s="18"/>
      <c r="CA28" s="18"/>
      <c r="CB28" s="18"/>
      <c r="CC28" s="18"/>
      <c r="CD28" s="18"/>
      <c r="CE28" s="18"/>
      <c r="CF28" s="18"/>
      <c r="CG28" s="18"/>
      <c r="CH28" s="18"/>
      <c r="CI28" s="18"/>
      <c r="CJ28" s="18"/>
      <c r="CK28" s="18"/>
      <c r="CL28" s="18"/>
      <c r="CM28" s="18"/>
      <c r="CN28" s="18"/>
      <c r="CO28" s="18"/>
      <c r="CP28" s="18"/>
      <c r="CQ28" s="18"/>
      <c r="CR28" s="18"/>
      <c r="CS28" s="18"/>
      <c r="CT28" s="18"/>
      <c r="CU28" s="18"/>
      <c r="CV28" s="18"/>
      <c r="CW28" s="18"/>
      <c r="CX28" s="18"/>
      <c r="CY28" s="18"/>
      <c r="CZ28" s="18"/>
      <c r="DA28" s="18"/>
      <c r="DB28" s="18"/>
      <c r="DC28" s="18"/>
      <c r="DD28" s="18"/>
      <c r="DE28" s="18"/>
      <c r="DF28" s="18"/>
      <c r="DG28" s="18"/>
      <c r="DH28" s="18"/>
      <c r="DI28" s="18"/>
      <c r="DJ28" s="18"/>
      <c r="DK28" s="18"/>
      <c r="DL28" s="18"/>
      <c r="DM28" s="18"/>
      <c r="DN28" s="18"/>
      <c r="DO28" s="18"/>
      <c r="DP28" s="18"/>
      <c r="DQ28" s="18"/>
      <c r="DR28" s="18"/>
      <c r="DS28" s="18"/>
      <c r="DT28" s="18"/>
      <c r="DU28" s="18"/>
      <c r="DV28" s="18"/>
      <c r="DW28" s="18"/>
      <c r="DX28" s="18"/>
      <c r="DY28" s="18"/>
      <c r="DZ28" s="18"/>
      <c r="EA28" s="18"/>
      <c r="EB28" s="18"/>
      <c r="EC28" s="18"/>
      <c r="ED28" s="18"/>
      <c r="EE28" s="18"/>
      <c r="EF28" s="18"/>
      <c r="EG28" s="18"/>
      <c r="EH28" s="18"/>
      <c r="EI28" s="18"/>
      <c r="EJ28" s="18"/>
      <c r="EK28" s="18"/>
      <c r="EL28" s="18"/>
      <c r="EM28" s="18"/>
      <c r="EN28" s="18"/>
      <c r="EO28" s="18"/>
      <c r="EP28" s="18"/>
      <c r="EQ28" s="18"/>
      <c r="ER28" s="18"/>
      <c r="ES28" s="18"/>
      <c r="ET28" s="18"/>
      <c r="EU28" s="18"/>
      <c r="EV28" s="18"/>
      <c r="EW28" s="18"/>
      <c r="EX28" s="18"/>
      <c r="EY28" s="18"/>
      <c r="EZ28" s="18"/>
      <c r="FA28" s="18"/>
      <c r="FB28" s="18"/>
      <c r="FC28" s="18"/>
      <c r="FD28" s="15"/>
    </row>
    <row r="29" spans="2:160" s="13" customFormat="1" ht="30" customHeight="1" thickTop="1" thickBot="1" x14ac:dyDescent="0.35">
      <c r="B29" s="41" t="s">
        <v>11</v>
      </c>
      <c r="C29" s="43">
        <v>6015</v>
      </c>
      <c r="D29" s="43">
        <v>26798</v>
      </c>
      <c r="E29" s="43">
        <v>512</v>
      </c>
      <c r="F29" s="43">
        <v>584</v>
      </c>
      <c r="G29" s="43">
        <v>2323</v>
      </c>
      <c r="H29" s="43">
        <v>2375</v>
      </c>
      <c r="I29" s="43">
        <v>2585</v>
      </c>
      <c r="J29" s="43">
        <v>2662</v>
      </c>
      <c r="K29" s="43">
        <v>1754</v>
      </c>
      <c r="L29" s="43">
        <v>1760</v>
      </c>
      <c r="M29" s="43">
        <v>6365</v>
      </c>
      <c r="N29" s="43">
        <v>5048</v>
      </c>
      <c r="O29" s="43">
        <v>340</v>
      </c>
      <c r="P29" s="43">
        <v>490</v>
      </c>
      <c r="Q29" s="14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  <c r="BI29" s="18"/>
      <c r="BJ29" s="18"/>
      <c r="BK29" s="18"/>
      <c r="BL29" s="18"/>
      <c r="BM29" s="18"/>
      <c r="BN29" s="18"/>
      <c r="BO29" s="18"/>
      <c r="BP29" s="18"/>
      <c r="BQ29" s="18"/>
      <c r="BR29" s="18"/>
      <c r="BS29" s="18"/>
      <c r="BT29" s="18"/>
      <c r="BU29" s="18"/>
      <c r="BV29" s="18"/>
      <c r="BW29" s="18"/>
      <c r="BX29" s="18"/>
      <c r="BY29" s="18"/>
      <c r="BZ29" s="18"/>
      <c r="CA29" s="18"/>
      <c r="CB29" s="18"/>
      <c r="CC29" s="18"/>
      <c r="CD29" s="18"/>
      <c r="CE29" s="18"/>
      <c r="CF29" s="18"/>
      <c r="CG29" s="18"/>
      <c r="CH29" s="18"/>
      <c r="CI29" s="18"/>
      <c r="CJ29" s="18"/>
      <c r="CK29" s="18"/>
      <c r="CL29" s="18"/>
      <c r="CM29" s="18"/>
      <c r="CN29" s="18"/>
      <c r="CO29" s="18"/>
      <c r="CP29" s="18"/>
      <c r="CQ29" s="18"/>
      <c r="CR29" s="18"/>
      <c r="CS29" s="18"/>
      <c r="CT29" s="18"/>
      <c r="CU29" s="18"/>
      <c r="CV29" s="18"/>
      <c r="CW29" s="18"/>
      <c r="CX29" s="18"/>
      <c r="CY29" s="18"/>
      <c r="CZ29" s="18"/>
      <c r="DA29" s="18"/>
      <c r="DB29" s="18"/>
      <c r="DC29" s="18"/>
      <c r="DD29" s="18"/>
      <c r="DE29" s="18"/>
      <c r="DF29" s="18"/>
      <c r="DG29" s="18"/>
      <c r="DH29" s="18"/>
      <c r="DI29" s="18"/>
      <c r="DJ29" s="18"/>
      <c r="DK29" s="18"/>
      <c r="DL29" s="18"/>
      <c r="DM29" s="18"/>
      <c r="DN29" s="18"/>
      <c r="DO29" s="18"/>
      <c r="DP29" s="18"/>
      <c r="DQ29" s="18"/>
      <c r="DR29" s="18"/>
      <c r="DS29" s="18"/>
      <c r="DT29" s="18"/>
      <c r="DU29" s="18"/>
      <c r="DV29" s="18"/>
      <c r="DW29" s="18"/>
      <c r="DX29" s="18"/>
      <c r="DY29" s="18"/>
      <c r="DZ29" s="18"/>
      <c r="EA29" s="18"/>
      <c r="EB29" s="18"/>
      <c r="EC29" s="18"/>
      <c r="ED29" s="18"/>
      <c r="EE29" s="18"/>
      <c r="EF29" s="18"/>
      <c r="EG29" s="18"/>
      <c r="EH29" s="18"/>
      <c r="EI29" s="18"/>
      <c r="EJ29" s="18"/>
      <c r="EK29" s="18"/>
      <c r="EL29" s="18"/>
      <c r="EM29" s="18"/>
      <c r="EN29" s="18"/>
      <c r="EO29" s="18"/>
      <c r="EP29" s="18"/>
      <c r="EQ29" s="18"/>
      <c r="ER29" s="18"/>
      <c r="ES29" s="18"/>
      <c r="ET29" s="18"/>
      <c r="EU29" s="18"/>
      <c r="EV29" s="18"/>
      <c r="EW29" s="18"/>
      <c r="EX29" s="18"/>
      <c r="EY29" s="18"/>
      <c r="EZ29" s="18"/>
      <c r="FA29" s="18"/>
      <c r="FB29" s="18"/>
      <c r="FC29" s="18"/>
      <c r="FD29" s="15"/>
    </row>
    <row r="30" spans="2:160" s="13" customFormat="1" ht="30" customHeight="1" thickTop="1" thickBot="1" x14ac:dyDescent="0.35">
      <c r="B30" s="37" t="s">
        <v>5</v>
      </c>
      <c r="C30" s="42">
        <v>5321</v>
      </c>
      <c r="D30" s="43">
        <v>25782</v>
      </c>
      <c r="E30" s="42">
        <v>384</v>
      </c>
      <c r="F30" s="42">
        <v>404</v>
      </c>
      <c r="G30" s="42">
        <v>2034</v>
      </c>
      <c r="H30" s="42">
        <v>2116</v>
      </c>
      <c r="I30" s="42">
        <v>2465</v>
      </c>
      <c r="J30" s="42">
        <v>2739</v>
      </c>
      <c r="K30" s="42">
        <v>1898</v>
      </c>
      <c r="L30" s="42">
        <v>1888</v>
      </c>
      <c r="M30" s="42">
        <v>6020</v>
      </c>
      <c r="N30" s="42">
        <v>4857</v>
      </c>
      <c r="O30" s="42">
        <v>460</v>
      </c>
      <c r="P30" s="42">
        <v>517</v>
      </c>
      <c r="Q30" s="14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  <c r="BI30" s="18"/>
      <c r="BJ30" s="18"/>
      <c r="BK30" s="18"/>
      <c r="BL30" s="18"/>
      <c r="BM30" s="18"/>
      <c r="BN30" s="18"/>
      <c r="BO30" s="18"/>
      <c r="BP30" s="18"/>
      <c r="BQ30" s="18"/>
      <c r="BR30" s="18"/>
      <c r="BS30" s="18"/>
      <c r="BT30" s="18"/>
      <c r="BU30" s="18"/>
      <c r="BV30" s="18"/>
      <c r="BW30" s="18"/>
      <c r="BX30" s="18"/>
      <c r="BY30" s="18"/>
      <c r="BZ30" s="18"/>
      <c r="CA30" s="18"/>
      <c r="CB30" s="18"/>
      <c r="CC30" s="18"/>
      <c r="CD30" s="18"/>
      <c r="CE30" s="18"/>
      <c r="CF30" s="18"/>
      <c r="CG30" s="18"/>
      <c r="CH30" s="18"/>
      <c r="CI30" s="18"/>
      <c r="CJ30" s="18"/>
      <c r="CK30" s="18"/>
      <c r="CL30" s="18"/>
      <c r="CM30" s="18"/>
      <c r="CN30" s="18"/>
      <c r="CO30" s="18"/>
      <c r="CP30" s="18"/>
      <c r="CQ30" s="18"/>
      <c r="CR30" s="18"/>
      <c r="CS30" s="18"/>
      <c r="CT30" s="18"/>
      <c r="CU30" s="18"/>
      <c r="CV30" s="18"/>
      <c r="CW30" s="18"/>
      <c r="CX30" s="18"/>
      <c r="CY30" s="18"/>
      <c r="CZ30" s="18"/>
      <c r="DA30" s="18"/>
      <c r="DB30" s="18"/>
      <c r="DC30" s="18"/>
      <c r="DD30" s="18"/>
      <c r="DE30" s="18"/>
      <c r="DF30" s="18"/>
      <c r="DG30" s="18"/>
      <c r="DH30" s="18"/>
      <c r="DI30" s="18"/>
      <c r="DJ30" s="18"/>
      <c r="DK30" s="18"/>
      <c r="DL30" s="18"/>
      <c r="DM30" s="18"/>
      <c r="DN30" s="18"/>
      <c r="DO30" s="18"/>
      <c r="DP30" s="18"/>
      <c r="DQ30" s="18"/>
      <c r="DR30" s="18"/>
      <c r="DS30" s="18"/>
      <c r="DT30" s="18"/>
      <c r="DU30" s="18"/>
      <c r="DV30" s="18"/>
      <c r="DW30" s="18"/>
      <c r="DX30" s="18"/>
      <c r="DY30" s="18"/>
      <c r="DZ30" s="18"/>
      <c r="EA30" s="18"/>
      <c r="EB30" s="18"/>
      <c r="EC30" s="18"/>
      <c r="ED30" s="18"/>
      <c r="EE30" s="18"/>
      <c r="EF30" s="18"/>
      <c r="EG30" s="18"/>
      <c r="EH30" s="18"/>
      <c r="EI30" s="18"/>
      <c r="EJ30" s="18"/>
      <c r="EK30" s="18"/>
      <c r="EL30" s="18"/>
      <c r="EM30" s="18"/>
      <c r="EN30" s="18"/>
      <c r="EO30" s="18"/>
      <c r="EP30" s="18"/>
      <c r="EQ30" s="18"/>
      <c r="ER30" s="18"/>
      <c r="ES30" s="18"/>
      <c r="ET30" s="18"/>
      <c r="EU30" s="18"/>
      <c r="EV30" s="18"/>
      <c r="EW30" s="18"/>
      <c r="EX30" s="18"/>
      <c r="EY30" s="18"/>
      <c r="EZ30" s="18"/>
      <c r="FA30" s="18"/>
      <c r="FB30" s="18"/>
      <c r="FC30" s="18"/>
      <c r="FD30" s="15"/>
    </row>
    <row r="31" spans="2:160" s="13" customFormat="1" ht="30" customHeight="1" thickTop="1" thickBot="1" x14ac:dyDescent="0.35">
      <c r="B31" s="41" t="s">
        <v>42</v>
      </c>
      <c r="C31" s="43">
        <v>5714</v>
      </c>
      <c r="D31" s="43">
        <v>25660</v>
      </c>
      <c r="E31" s="43">
        <v>371</v>
      </c>
      <c r="F31" s="43">
        <v>387</v>
      </c>
      <c r="G31" s="43">
        <v>1773</v>
      </c>
      <c r="H31" s="43">
        <v>1864</v>
      </c>
      <c r="I31" s="43">
        <v>2878</v>
      </c>
      <c r="J31" s="43">
        <v>2899</v>
      </c>
      <c r="K31" s="43">
        <v>1862</v>
      </c>
      <c r="L31" s="43">
        <v>1940</v>
      </c>
      <c r="M31" s="43">
        <v>6295</v>
      </c>
      <c r="N31" s="43">
        <v>4551</v>
      </c>
      <c r="O31" s="43">
        <v>380</v>
      </c>
      <c r="P31" s="43">
        <v>460</v>
      </c>
      <c r="Q31" s="14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  <c r="BI31" s="18"/>
      <c r="BJ31" s="18"/>
      <c r="BK31" s="18"/>
      <c r="BL31" s="18"/>
      <c r="BM31" s="18"/>
      <c r="BN31" s="18"/>
      <c r="BO31" s="18"/>
      <c r="BP31" s="18"/>
      <c r="BQ31" s="18"/>
      <c r="BR31" s="18"/>
      <c r="BS31" s="18"/>
      <c r="BT31" s="18"/>
      <c r="BU31" s="18"/>
      <c r="BV31" s="18"/>
      <c r="BW31" s="18"/>
      <c r="BX31" s="18"/>
      <c r="BY31" s="18"/>
      <c r="BZ31" s="18"/>
      <c r="CA31" s="18"/>
      <c r="CB31" s="18"/>
      <c r="CC31" s="18"/>
      <c r="CD31" s="18"/>
      <c r="CE31" s="18"/>
      <c r="CF31" s="18"/>
      <c r="CG31" s="18"/>
      <c r="CH31" s="18"/>
      <c r="CI31" s="18"/>
      <c r="CJ31" s="18"/>
      <c r="CK31" s="18"/>
      <c r="CL31" s="18"/>
      <c r="CM31" s="18"/>
      <c r="CN31" s="18"/>
      <c r="CO31" s="18"/>
      <c r="CP31" s="18"/>
      <c r="CQ31" s="18"/>
      <c r="CR31" s="18"/>
      <c r="CS31" s="18"/>
      <c r="CT31" s="18"/>
      <c r="CU31" s="18"/>
      <c r="CV31" s="18"/>
      <c r="CW31" s="18"/>
      <c r="CX31" s="18"/>
      <c r="CY31" s="18"/>
      <c r="CZ31" s="18"/>
      <c r="DA31" s="18"/>
      <c r="DB31" s="18"/>
      <c r="DC31" s="18"/>
      <c r="DD31" s="18"/>
      <c r="DE31" s="18"/>
      <c r="DF31" s="18"/>
      <c r="DG31" s="18"/>
      <c r="DH31" s="18"/>
      <c r="DI31" s="18"/>
      <c r="DJ31" s="18"/>
      <c r="DK31" s="18"/>
      <c r="DL31" s="18"/>
      <c r="DM31" s="18"/>
      <c r="DN31" s="18"/>
      <c r="DO31" s="18"/>
      <c r="DP31" s="18"/>
      <c r="DQ31" s="18"/>
      <c r="DR31" s="18"/>
      <c r="DS31" s="18"/>
      <c r="DT31" s="18"/>
      <c r="DU31" s="18"/>
      <c r="DV31" s="18"/>
      <c r="DW31" s="18"/>
      <c r="DX31" s="18"/>
      <c r="DY31" s="18"/>
      <c r="DZ31" s="18"/>
      <c r="EA31" s="18"/>
      <c r="EB31" s="18"/>
      <c r="EC31" s="18"/>
      <c r="ED31" s="18"/>
      <c r="EE31" s="18"/>
      <c r="EF31" s="18"/>
      <c r="EG31" s="18"/>
      <c r="EH31" s="18"/>
      <c r="EI31" s="18"/>
      <c r="EJ31" s="18"/>
      <c r="EK31" s="18"/>
      <c r="EL31" s="18"/>
      <c r="EM31" s="18"/>
      <c r="EN31" s="18"/>
      <c r="EO31" s="18"/>
      <c r="EP31" s="18"/>
      <c r="EQ31" s="18"/>
      <c r="ER31" s="18"/>
      <c r="ES31" s="18"/>
      <c r="ET31" s="18"/>
      <c r="EU31" s="18"/>
      <c r="EV31" s="18"/>
      <c r="EW31" s="18"/>
      <c r="EX31" s="18"/>
      <c r="EY31" s="18"/>
      <c r="EZ31" s="18"/>
      <c r="FA31" s="18"/>
      <c r="FB31" s="18"/>
      <c r="FC31" s="18"/>
      <c r="FD31" s="15"/>
    </row>
    <row r="32" spans="2:160" s="13" customFormat="1" ht="30" customHeight="1" thickTop="1" thickBot="1" x14ac:dyDescent="0.35">
      <c r="B32" s="37" t="s">
        <v>16</v>
      </c>
      <c r="C32" s="42">
        <v>5918</v>
      </c>
      <c r="D32" s="43">
        <v>24978</v>
      </c>
      <c r="E32" s="42">
        <v>527</v>
      </c>
      <c r="F32" s="42">
        <v>506</v>
      </c>
      <c r="G32" s="42">
        <v>1914</v>
      </c>
      <c r="H32" s="42">
        <v>2017</v>
      </c>
      <c r="I32" s="42">
        <v>2814</v>
      </c>
      <c r="J32" s="42">
        <v>2842</v>
      </c>
      <c r="K32" s="42">
        <v>1495</v>
      </c>
      <c r="L32" s="42">
        <v>1642</v>
      </c>
      <c r="M32" s="42">
        <v>6022</v>
      </c>
      <c r="N32" s="42">
        <v>4424</v>
      </c>
      <c r="O32" s="42">
        <v>365</v>
      </c>
      <c r="P32" s="42">
        <v>410</v>
      </c>
      <c r="Q32" s="14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  <c r="BI32" s="18"/>
      <c r="BJ32" s="18"/>
      <c r="BK32" s="18"/>
      <c r="BL32" s="18"/>
      <c r="BM32" s="18"/>
      <c r="BN32" s="18"/>
      <c r="BO32" s="18"/>
      <c r="BP32" s="18"/>
      <c r="BQ32" s="18"/>
      <c r="BR32" s="18"/>
      <c r="BS32" s="18"/>
      <c r="BT32" s="18"/>
      <c r="BU32" s="18"/>
      <c r="BV32" s="18"/>
      <c r="BW32" s="18"/>
      <c r="BX32" s="18"/>
      <c r="BY32" s="18"/>
      <c r="BZ32" s="18"/>
      <c r="CA32" s="18"/>
      <c r="CB32" s="18"/>
      <c r="CC32" s="18"/>
      <c r="CD32" s="18"/>
      <c r="CE32" s="18"/>
      <c r="CF32" s="18"/>
      <c r="CG32" s="18"/>
      <c r="CH32" s="18"/>
      <c r="CI32" s="18"/>
      <c r="CJ32" s="18"/>
      <c r="CK32" s="18"/>
      <c r="CL32" s="18"/>
      <c r="CM32" s="18"/>
      <c r="CN32" s="18"/>
      <c r="CO32" s="18"/>
      <c r="CP32" s="18"/>
      <c r="CQ32" s="18"/>
      <c r="CR32" s="18"/>
      <c r="CS32" s="18"/>
      <c r="CT32" s="18"/>
      <c r="CU32" s="18"/>
      <c r="CV32" s="18"/>
      <c r="CW32" s="18"/>
      <c r="CX32" s="18"/>
      <c r="CY32" s="18"/>
      <c r="CZ32" s="18"/>
      <c r="DA32" s="18"/>
      <c r="DB32" s="18"/>
      <c r="DC32" s="18"/>
      <c r="DD32" s="18"/>
      <c r="DE32" s="18"/>
      <c r="DF32" s="18"/>
      <c r="DG32" s="18"/>
      <c r="DH32" s="18"/>
      <c r="DI32" s="18"/>
      <c r="DJ32" s="18"/>
      <c r="DK32" s="18"/>
      <c r="DL32" s="18"/>
      <c r="DM32" s="18"/>
      <c r="DN32" s="18"/>
      <c r="DO32" s="18"/>
      <c r="DP32" s="18"/>
      <c r="DQ32" s="18"/>
      <c r="DR32" s="18"/>
      <c r="DS32" s="18"/>
      <c r="DT32" s="18"/>
      <c r="DU32" s="18"/>
      <c r="DV32" s="18"/>
      <c r="DW32" s="18"/>
      <c r="DX32" s="18"/>
      <c r="DY32" s="18"/>
      <c r="DZ32" s="18"/>
      <c r="EA32" s="18"/>
      <c r="EB32" s="18"/>
      <c r="EC32" s="18"/>
      <c r="ED32" s="18"/>
      <c r="EE32" s="18"/>
      <c r="EF32" s="18"/>
      <c r="EG32" s="18"/>
      <c r="EH32" s="18"/>
      <c r="EI32" s="18"/>
      <c r="EJ32" s="18"/>
      <c r="EK32" s="18"/>
      <c r="EL32" s="18"/>
      <c r="EM32" s="18"/>
      <c r="EN32" s="18"/>
      <c r="EO32" s="18"/>
      <c r="EP32" s="18"/>
      <c r="EQ32" s="18"/>
      <c r="ER32" s="18"/>
      <c r="ES32" s="18"/>
      <c r="ET32" s="18"/>
      <c r="EU32" s="18"/>
      <c r="EV32" s="18"/>
      <c r="EW32" s="18"/>
      <c r="EX32" s="18"/>
      <c r="EY32" s="18"/>
      <c r="EZ32" s="18"/>
      <c r="FA32" s="18"/>
      <c r="FB32" s="18"/>
      <c r="FC32" s="18"/>
      <c r="FD32" s="15"/>
    </row>
    <row r="33" spans="2:160" s="13" customFormat="1" ht="30" customHeight="1" thickTop="1" thickBot="1" x14ac:dyDescent="0.35">
      <c r="B33" s="41" t="s">
        <v>21</v>
      </c>
      <c r="C33" s="43">
        <v>5455</v>
      </c>
      <c r="D33" s="43">
        <v>24325</v>
      </c>
      <c r="E33" s="43">
        <v>440</v>
      </c>
      <c r="F33" s="43">
        <v>509</v>
      </c>
      <c r="G33" s="43">
        <v>2179</v>
      </c>
      <c r="H33" s="43">
        <v>2286</v>
      </c>
      <c r="I33" s="43">
        <v>2346</v>
      </c>
      <c r="J33" s="43">
        <v>2361</v>
      </c>
      <c r="K33" s="43">
        <v>1501</v>
      </c>
      <c r="L33" s="43">
        <v>1597</v>
      </c>
      <c r="M33" s="43">
        <v>5677</v>
      </c>
      <c r="N33" s="43">
        <v>4566</v>
      </c>
      <c r="O33" s="43">
        <v>387</v>
      </c>
      <c r="P33" s="43">
        <v>476</v>
      </c>
      <c r="Q33" s="14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  <c r="BI33" s="18"/>
      <c r="BJ33" s="18"/>
      <c r="BK33" s="18"/>
      <c r="BL33" s="18"/>
      <c r="BM33" s="18"/>
      <c r="BN33" s="18"/>
      <c r="BO33" s="18"/>
      <c r="BP33" s="18"/>
      <c r="BQ33" s="18"/>
      <c r="BR33" s="18"/>
      <c r="BS33" s="18"/>
      <c r="BT33" s="18"/>
      <c r="BU33" s="18"/>
      <c r="BV33" s="18"/>
      <c r="BW33" s="18"/>
      <c r="BX33" s="18"/>
      <c r="BY33" s="18"/>
      <c r="BZ33" s="18"/>
      <c r="CA33" s="18"/>
      <c r="CB33" s="18"/>
      <c r="CC33" s="18"/>
      <c r="CD33" s="18"/>
      <c r="CE33" s="18"/>
      <c r="CF33" s="18"/>
      <c r="CG33" s="18"/>
      <c r="CH33" s="18"/>
      <c r="CI33" s="18"/>
      <c r="CJ33" s="18"/>
      <c r="CK33" s="18"/>
      <c r="CL33" s="18"/>
      <c r="CM33" s="18"/>
      <c r="CN33" s="18"/>
      <c r="CO33" s="18"/>
      <c r="CP33" s="18"/>
      <c r="CQ33" s="18"/>
      <c r="CR33" s="18"/>
      <c r="CS33" s="18"/>
      <c r="CT33" s="18"/>
      <c r="CU33" s="18"/>
      <c r="CV33" s="18"/>
      <c r="CW33" s="18"/>
      <c r="CX33" s="18"/>
      <c r="CY33" s="18"/>
      <c r="CZ33" s="18"/>
      <c r="DA33" s="18"/>
      <c r="DB33" s="18"/>
      <c r="DC33" s="18"/>
      <c r="DD33" s="18"/>
      <c r="DE33" s="18"/>
      <c r="DF33" s="18"/>
      <c r="DG33" s="18"/>
      <c r="DH33" s="18"/>
      <c r="DI33" s="18"/>
      <c r="DJ33" s="18"/>
      <c r="DK33" s="18"/>
      <c r="DL33" s="18"/>
      <c r="DM33" s="18"/>
      <c r="DN33" s="18"/>
      <c r="DO33" s="18"/>
      <c r="DP33" s="18"/>
      <c r="DQ33" s="18"/>
      <c r="DR33" s="18"/>
      <c r="DS33" s="18"/>
      <c r="DT33" s="18"/>
      <c r="DU33" s="18"/>
      <c r="DV33" s="18"/>
      <c r="DW33" s="18"/>
      <c r="DX33" s="18"/>
      <c r="DY33" s="18"/>
      <c r="DZ33" s="18"/>
      <c r="EA33" s="18"/>
      <c r="EB33" s="18"/>
      <c r="EC33" s="18"/>
      <c r="ED33" s="18"/>
      <c r="EE33" s="18"/>
      <c r="EF33" s="18"/>
      <c r="EG33" s="18"/>
      <c r="EH33" s="18"/>
      <c r="EI33" s="18"/>
      <c r="EJ33" s="18"/>
      <c r="EK33" s="18"/>
      <c r="EL33" s="18"/>
      <c r="EM33" s="18"/>
      <c r="EN33" s="18"/>
      <c r="EO33" s="18"/>
      <c r="EP33" s="18"/>
      <c r="EQ33" s="18"/>
      <c r="ER33" s="18"/>
      <c r="ES33" s="18"/>
      <c r="ET33" s="18"/>
      <c r="EU33" s="18"/>
      <c r="EV33" s="18"/>
      <c r="EW33" s="18"/>
      <c r="EX33" s="18"/>
      <c r="EY33" s="18"/>
      <c r="EZ33" s="18"/>
      <c r="FA33" s="18"/>
      <c r="FB33" s="18"/>
      <c r="FC33" s="18"/>
      <c r="FD33" s="15"/>
    </row>
    <row r="34" spans="2:160" s="13" customFormat="1" ht="30" customHeight="1" thickTop="1" thickBot="1" x14ac:dyDescent="0.35">
      <c r="B34" s="37" t="s">
        <v>18</v>
      </c>
      <c r="C34" s="42">
        <v>5395</v>
      </c>
      <c r="D34" s="43">
        <v>23444</v>
      </c>
      <c r="E34" s="42">
        <v>477</v>
      </c>
      <c r="F34" s="42">
        <v>515</v>
      </c>
      <c r="G34" s="42">
        <v>1643</v>
      </c>
      <c r="H34" s="42">
        <v>1795</v>
      </c>
      <c r="I34" s="42">
        <v>2612</v>
      </c>
      <c r="J34" s="42">
        <v>2645</v>
      </c>
      <c r="K34" s="42">
        <v>1486</v>
      </c>
      <c r="L34" s="42">
        <v>1575</v>
      </c>
      <c r="M34" s="42">
        <v>5616</v>
      </c>
      <c r="N34" s="42">
        <v>4245</v>
      </c>
      <c r="O34" s="42">
        <v>349</v>
      </c>
      <c r="P34" s="42">
        <v>486</v>
      </c>
      <c r="Q34" s="14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/>
      <c r="AY34" s="18"/>
      <c r="AZ34" s="18"/>
      <c r="BA34" s="18"/>
      <c r="BB34" s="18"/>
      <c r="BC34" s="18"/>
      <c r="BD34" s="18"/>
      <c r="BE34" s="18"/>
      <c r="BF34" s="18"/>
      <c r="BG34" s="18"/>
      <c r="BH34" s="18"/>
      <c r="BI34" s="18"/>
      <c r="BJ34" s="18"/>
      <c r="BK34" s="18"/>
      <c r="BL34" s="18"/>
      <c r="BM34" s="18"/>
      <c r="BN34" s="18"/>
      <c r="BO34" s="18"/>
      <c r="BP34" s="18"/>
      <c r="BQ34" s="18"/>
      <c r="BR34" s="18"/>
      <c r="BS34" s="18"/>
      <c r="BT34" s="18"/>
      <c r="BU34" s="18"/>
      <c r="BV34" s="18"/>
      <c r="BW34" s="18"/>
      <c r="BX34" s="18"/>
      <c r="BY34" s="18"/>
      <c r="BZ34" s="18"/>
      <c r="CA34" s="18"/>
      <c r="CB34" s="18"/>
      <c r="CC34" s="18"/>
      <c r="CD34" s="18"/>
      <c r="CE34" s="18"/>
      <c r="CF34" s="18"/>
      <c r="CG34" s="18"/>
      <c r="CH34" s="18"/>
      <c r="CI34" s="18"/>
      <c r="CJ34" s="18"/>
      <c r="CK34" s="18"/>
      <c r="CL34" s="18"/>
      <c r="CM34" s="18"/>
      <c r="CN34" s="18"/>
      <c r="CO34" s="18"/>
      <c r="CP34" s="18"/>
      <c r="CQ34" s="18"/>
      <c r="CR34" s="18"/>
      <c r="CS34" s="18"/>
      <c r="CT34" s="18"/>
      <c r="CU34" s="18"/>
      <c r="CV34" s="18"/>
      <c r="CW34" s="18"/>
      <c r="CX34" s="18"/>
      <c r="CY34" s="18"/>
      <c r="CZ34" s="18"/>
      <c r="DA34" s="18"/>
      <c r="DB34" s="18"/>
      <c r="DC34" s="18"/>
      <c r="DD34" s="18"/>
      <c r="DE34" s="18"/>
      <c r="DF34" s="18"/>
      <c r="DG34" s="18"/>
      <c r="DH34" s="18"/>
      <c r="DI34" s="18"/>
      <c r="DJ34" s="18"/>
      <c r="DK34" s="18"/>
      <c r="DL34" s="18"/>
      <c r="DM34" s="18"/>
      <c r="DN34" s="18"/>
      <c r="DO34" s="18"/>
      <c r="DP34" s="18"/>
      <c r="DQ34" s="18"/>
      <c r="DR34" s="18"/>
      <c r="DS34" s="18"/>
      <c r="DT34" s="18"/>
      <c r="DU34" s="18"/>
      <c r="DV34" s="18"/>
      <c r="DW34" s="18"/>
      <c r="DX34" s="18"/>
      <c r="DY34" s="18"/>
      <c r="DZ34" s="18"/>
      <c r="EA34" s="18"/>
      <c r="EB34" s="18"/>
      <c r="EC34" s="18"/>
      <c r="ED34" s="18"/>
      <c r="EE34" s="18"/>
      <c r="EF34" s="18"/>
      <c r="EG34" s="18"/>
      <c r="EH34" s="18"/>
      <c r="EI34" s="18"/>
      <c r="EJ34" s="18"/>
      <c r="EK34" s="18"/>
      <c r="EL34" s="18"/>
      <c r="EM34" s="18"/>
      <c r="EN34" s="18"/>
      <c r="EO34" s="18"/>
      <c r="EP34" s="18"/>
      <c r="EQ34" s="18"/>
      <c r="ER34" s="18"/>
      <c r="ES34" s="18"/>
      <c r="ET34" s="18"/>
      <c r="EU34" s="18"/>
      <c r="EV34" s="18"/>
      <c r="EW34" s="18"/>
      <c r="EX34" s="18"/>
      <c r="EY34" s="18"/>
      <c r="EZ34" s="18"/>
      <c r="FA34" s="18"/>
      <c r="FB34" s="18"/>
      <c r="FC34" s="18"/>
      <c r="FD34" s="15"/>
    </row>
    <row r="35" spans="2:160" s="13" customFormat="1" ht="30" customHeight="1" thickTop="1" thickBot="1" x14ac:dyDescent="0.35">
      <c r="B35" s="41" t="s">
        <v>22</v>
      </c>
      <c r="C35" s="43">
        <v>4810</v>
      </c>
      <c r="D35" s="43">
        <v>22613</v>
      </c>
      <c r="E35" s="43">
        <v>425</v>
      </c>
      <c r="F35" s="43">
        <v>431</v>
      </c>
      <c r="G35" s="43">
        <v>1978</v>
      </c>
      <c r="H35" s="43">
        <v>1947</v>
      </c>
      <c r="I35" s="43">
        <v>2297</v>
      </c>
      <c r="J35" s="43">
        <v>2501</v>
      </c>
      <c r="K35" s="43">
        <v>1376</v>
      </c>
      <c r="L35" s="43">
        <v>1439</v>
      </c>
      <c r="M35" s="43">
        <v>5155</v>
      </c>
      <c r="N35" s="43">
        <v>4248</v>
      </c>
      <c r="O35" s="43">
        <v>348</v>
      </c>
      <c r="P35" s="43">
        <v>468</v>
      </c>
      <c r="Q35" s="14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  <c r="AS35" s="18"/>
      <c r="AT35" s="18"/>
      <c r="AU35" s="18"/>
      <c r="AV35" s="18"/>
      <c r="AW35" s="18"/>
      <c r="AX35" s="18"/>
      <c r="AY35" s="18"/>
      <c r="AZ35" s="18"/>
      <c r="BA35" s="18"/>
      <c r="BB35" s="18"/>
      <c r="BC35" s="18"/>
      <c r="BD35" s="18"/>
      <c r="BE35" s="18"/>
      <c r="BF35" s="18"/>
      <c r="BG35" s="18"/>
      <c r="BH35" s="18"/>
      <c r="BI35" s="18"/>
      <c r="BJ35" s="18"/>
      <c r="BK35" s="18"/>
      <c r="BL35" s="18"/>
      <c r="BM35" s="18"/>
      <c r="BN35" s="18"/>
      <c r="BO35" s="18"/>
      <c r="BP35" s="18"/>
      <c r="BQ35" s="18"/>
      <c r="BR35" s="18"/>
      <c r="BS35" s="18"/>
      <c r="BT35" s="18"/>
      <c r="BU35" s="18"/>
      <c r="BV35" s="18"/>
      <c r="BW35" s="18"/>
      <c r="BX35" s="18"/>
      <c r="BY35" s="18"/>
      <c r="BZ35" s="18"/>
      <c r="CA35" s="18"/>
      <c r="CB35" s="18"/>
      <c r="CC35" s="18"/>
      <c r="CD35" s="18"/>
      <c r="CE35" s="18"/>
      <c r="CF35" s="18"/>
      <c r="CG35" s="18"/>
      <c r="CH35" s="18"/>
      <c r="CI35" s="18"/>
      <c r="CJ35" s="18"/>
      <c r="CK35" s="18"/>
      <c r="CL35" s="18"/>
      <c r="CM35" s="18"/>
      <c r="CN35" s="18"/>
      <c r="CO35" s="18"/>
      <c r="CP35" s="18"/>
      <c r="CQ35" s="18"/>
      <c r="CR35" s="18"/>
      <c r="CS35" s="18"/>
      <c r="CT35" s="18"/>
      <c r="CU35" s="18"/>
      <c r="CV35" s="18"/>
      <c r="CW35" s="18"/>
      <c r="CX35" s="18"/>
      <c r="CY35" s="18"/>
      <c r="CZ35" s="18"/>
      <c r="DA35" s="18"/>
      <c r="DB35" s="18"/>
      <c r="DC35" s="18"/>
      <c r="DD35" s="18"/>
      <c r="DE35" s="18"/>
      <c r="DF35" s="18"/>
      <c r="DG35" s="18"/>
      <c r="DH35" s="18"/>
      <c r="DI35" s="18"/>
      <c r="DJ35" s="18"/>
      <c r="DK35" s="18"/>
      <c r="DL35" s="18"/>
      <c r="DM35" s="18"/>
      <c r="DN35" s="18"/>
      <c r="DO35" s="18"/>
      <c r="DP35" s="18"/>
      <c r="DQ35" s="18"/>
      <c r="DR35" s="18"/>
      <c r="DS35" s="18"/>
      <c r="DT35" s="18"/>
      <c r="DU35" s="18"/>
      <c r="DV35" s="18"/>
      <c r="DW35" s="18"/>
      <c r="DX35" s="18"/>
      <c r="DY35" s="18"/>
      <c r="DZ35" s="18"/>
      <c r="EA35" s="18"/>
      <c r="EB35" s="18"/>
      <c r="EC35" s="18"/>
      <c r="ED35" s="18"/>
      <c r="EE35" s="18"/>
      <c r="EF35" s="18"/>
      <c r="EG35" s="18"/>
      <c r="EH35" s="18"/>
      <c r="EI35" s="18"/>
      <c r="EJ35" s="18"/>
      <c r="EK35" s="18"/>
      <c r="EL35" s="18"/>
      <c r="EM35" s="18"/>
      <c r="EN35" s="18"/>
      <c r="EO35" s="18"/>
      <c r="EP35" s="18"/>
      <c r="EQ35" s="18"/>
      <c r="ER35" s="18"/>
      <c r="ES35" s="18"/>
      <c r="ET35" s="18"/>
      <c r="EU35" s="18"/>
      <c r="EV35" s="18"/>
      <c r="EW35" s="18"/>
      <c r="EX35" s="18"/>
      <c r="EY35" s="18"/>
      <c r="EZ35" s="18"/>
      <c r="FA35" s="18"/>
      <c r="FB35" s="18"/>
      <c r="FC35" s="18"/>
      <c r="FD35" s="15"/>
    </row>
    <row r="36" spans="2:160" s="13" customFormat="1" ht="30" customHeight="1" thickTop="1" thickBot="1" x14ac:dyDescent="0.35">
      <c r="B36" s="37" t="s">
        <v>138</v>
      </c>
      <c r="C36" s="42">
        <v>4584</v>
      </c>
      <c r="D36" s="43">
        <v>24190</v>
      </c>
      <c r="E36" s="42">
        <v>262</v>
      </c>
      <c r="F36" s="42">
        <v>264</v>
      </c>
      <c r="G36" s="42">
        <v>1234</v>
      </c>
      <c r="H36" s="42">
        <v>1262</v>
      </c>
      <c r="I36" s="42">
        <v>2477</v>
      </c>
      <c r="J36" s="42">
        <v>2517</v>
      </c>
      <c r="K36" s="42">
        <v>2086</v>
      </c>
      <c r="L36" s="42">
        <v>2114</v>
      </c>
      <c r="M36" s="42">
        <v>6541</v>
      </c>
      <c r="N36" s="42">
        <v>4718</v>
      </c>
      <c r="O36" s="42">
        <v>365</v>
      </c>
      <c r="P36" s="42">
        <v>350</v>
      </c>
      <c r="Q36" s="14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  <c r="BD36" s="18"/>
      <c r="BE36" s="18"/>
      <c r="BF36" s="18"/>
      <c r="BG36" s="18"/>
      <c r="BH36" s="18"/>
      <c r="BI36" s="18"/>
      <c r="BJ36" s="18"/>
      <c r="BK36" s="18"/>
      <c r="BL36" s="18"/>
      <c r="BM36" s="18"/>
      <c r="BN36" s="18"/>
      <c r="BO36" s="18"/>
      <c r="BP36" s="18"/>
      <c r="BQ36" s="18"/>
      <c r="BR36" s="18"/>
      <c r="BS36" s="18"/>
      <c r="BT36" s="18"/>
      <c r="BU36" s="18"/>
      <c r="BV36" s="18"/>
      <c r="BW36" s="18"/>
      <c r="BX36" s="18"/>
      <c r="BY36" s="18"/>
      <c r="BZ36" s="18"/>
      <c r="CA36" s="18"/>
      <c r="CB36" s="18"/>
      <c r="CC36" s="18"/>
      <c r="CD36" s="18"/>
      <c r="CE36" s="18"/>
      <c r="CF36" s="18"/>
      <c r="CG36" s="18"/>
      <c r="CH36" s="18"/>
      <c r="CI36" s="18"/>
      <c r="CJ36" s="18"/>
      <c r="CK36" s="18"/>
      <c r="CL36" s="18"/>
      <c r="CM36" s="18"/>
      <c r="CN36" s="18"/>
      <c r="CO36" s="18"/>
      <c r="CP36" s="18"/>
      <c r="CQ36" s="18"/>
      <c r="CR36" s="18"/>
      <c r="CS36" s="18"/>
      <c r="CT36" s="18"/>
      <c r="CU36" s="18"/>
      <c r="CV36" s="18"/>
      <c r="CW36" s="18"/>
      <c r="CX36" s="18"/>
      <c r="CY36" s="18"/>
      <c r="CZ36" s="18"/>
      <c r="DA36" s="18"/>
      <c r="DB36" s="18"/>
      <c r="DC36" s="18"/>
      <c r="DD36" s="18"/>
      <c r="DE36" s="18"/>
      <c r="DF36" s="18"/>
      <c r="DG36" s="18"/>
      <c r="DH36" s="18"/>
      <c r="DI36" s="18"/>
      <c r="DJ36" s="18"/>
      <c r="DK36" s="18"/>
      <c r="DL36" s="18"/>
      <c r="DM36" s="18"/>
      <c r="DN36" s="18"/>
      <c r="DO36" s="18"/>
      <c r="DP36" s="18"/>
      <c r="DQ36" s="18"/>
      <c r="DR36" s="18"/>
      <c r="DS36" s="18"/>
      <c r="DT36" s="18"/>
      <c r="DU36" s="18"/>
      <c r="DV36" s="18"/>
      <c r="DW36" s="18"/>
      <c r="DX36" s="18"/>
      <c r="DY36" s="18"/>
      <c r="DZ36" s="18"/>
      <c r="EA36" s="18"/>
      <c r="EB36" s="18"/>
      <c r="EC36" s="18"/>
      <c r="ED36" s="18"/>
      <c r="EE36" s="18"/>
      <c r="EF36" s="18"/>
      <c r="EG36" s="18"/>
      <c r="EH36" s="18"/>
      <c r="EI36" s="18"/>
      <c r="EJ36" s="18"/>
      <c r="EK36" s="18"/>
      <c r="EL36" s="18"/>
      <c r="EM36" s="18"/>
      <c r="EN36" s="18"/>
      <c r="EO36" s="18"/>
      <c r="EP36" s="18"/>
      <c r="EQ36" s="18"/>
      <c r="ER36" s="18"/>
      <c r="ES36" s="18"/>
      <c r="ET36" s="18"/>
      <c r="EU36" s="18"/>
      <c r="EV36" s="18"/>
      <c r="EW36" s="18"/>
      <c r="EX36" s="18"/>
      <c r="EY36" s="18"/>
      <c r="EZ36" s="18"/>
      <c r="FA36" s="18"/>
      <c r="FB36" s="18"/>
      <c r="FC36" s="18"/>
      <c r="FD36" s="15"/>
    </row>
    <row r="37" spans="2:160" s="13" customFormat="1" ht="30" customHeight="1" thickTop="1" thickBot="1" x14ac:dyDescent="0.35">
      <c r="B37" s="41" t="s">
        <v>12</v>
      </c>
      <c r="C37" s="43">
        <v>4607</v>
      </c>
      <c r="D37" s="43">
        <v>21665</v>
      </c>
      <c r="E37" s="43">
        <v>398</v>
      </c>
      <c r="F37" s="43">
        <v>428</v>
      </c>
      <c r="G37" s="43">
        <v>1479</v>
      </c>
      <c r="H37" s="43">
        <v>1630</v>
      </c>
      <c r="I37" s="43">
        <v>2207</v>
      </c>
      <c r="J37" s="43">
        <v>2401</v>
      </c>
      <c r="K37" s="43">
        <v>1501</v>
      </c>
      <c r="L37" s="43">
        <v>1592</v>
      </c>
      <c r="M37" s="43">
        <v>5149</v>
      </c>
      <c r="N37" s="43">
        <v>4140</v>
      </c>
      <c r="O37" s="43">
        <v>345</v>
      </c>
      <c r="P37" s="43">
        <v>395</v>
      </c>
      <c r="Q37" s="14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  <c r="BB37" s="18"/>
      <c r="BC37" s="18"/>
      <c r="BD37" s="18"/>
      <c r="BE37" s="18"/>
      <c r="BF37" s="18"/>
      <c r="BG37" s="18"/>
      <c r="BH37" s="18"/>
      <c r="BI37" s="18"/>
      <c r="BJ37" s="18"/>
      <c r="BK37" s="18"/>
      <c r="BL37" s="18"/>
      <c r="BM37" s="18"/>
      <c r="BN37" s="18"/>
      <c r="BO37" s="18"/>
      <c r="BP37" s="18"/>
      <c r="BQ37" s="18"/>
      <c r="BR37" s="18"/>
      <c r="BS37" s="18"/>
      <c r="BT37" s="18"/>
      <c r="BU37" s="18"/>
      <c r="BV37" s="18"/>
      <c r="BW37" s="18"/>
      <c r="BX37" s="18"/>
      <c r="BY37" s="18"/>
      <c r="BZ37" s="18"/>
      <c r="CA37" s="18"/>
      <c r="CB37" s="18"/>
      <c r="CC37" s="18"/>
      <c r="CD37" s="18"/>
      <c r="CE37" s="18"/>
      <c r="CF37" s="18"/>
      <c r="CG37" s="18"/>
      <c r="CH37" s="18"/>
      <c r="CI37" s="18"/>
      <c r="CJ37" s="18"/>
      <c r="CK37" s="18"/>
      <c r="CL37" s="18"/>
      <c r="CM37" s="18"/>
      <c r="CN37" s="18"/>
      <c r="CO37" s="18"/>
      <c r="CP37" s="18"/>
      <c r="CQ37" s="18"/>
      <c r="CR37" s="18"/>
      <c r="CS37" s="18"/>
      <c r="CT37" s="18"/>
      <c r="CU37" s="18"/>
      <c r="CV37" s="18"/>
      <c r="CW37" s="18"/>
      <c r="CX37" s="18"/>
      <c r="CY37" s="18"/>
      <c r="CZ37" s="18"/>
      <c r="DA37" s="18"/>
      <c r="DB37" s="18"/>
      <c r="DC37" s="18"/>
      <c r="DD37" s="18"/>
      <c r="DE37" s="18"/>
      <c r="DF37" s="18"/>
      <c r="DG37" s="18"/>
      <c r="DH37" s="18"/>
      <c r="DI37" s="18"/>
      <c r="DJ37" s="18"/>
      <c r="DK37" s="18"/>
      <c r="DL37" s="18"/>
      <c r="DM37" s="18"/>
      <c r="DN37" s="18"/>
      <c r="DO37" s="18"/>
      <c r="DP37" s="18"/>
      <c r="DQ37" s="18"/>
      <c r="DR37" s="18"/>
      <c r="DS37" s="18"/>
      <c r="DT37" s="18"/>
      <c r="DU37" s="18"/>
      <c r="DV37" s="18"/>
      <c r="DW37" s="18"/>
      <c r="DX37" s="18"/>
      <c r="DY37" s="18"/>
      <c r="DZ37" s="18"/>
      <c r="EA37" s="18"/>
      <c r="EB37" s="18"/>
      <c r="EC37" s="18"/>
      <c r="ED37" s="18"/>
      <c r="EE37" s="18"/>
      <c r="EF37" s="18"/>
      <c r="EG37" s="18"/>
      <c r="EH37" s="18"/>
      <c r="EI37" s="18"/>
      <c r="EJ37" s="18"/>
      <c r="EK37" s="18"/>
      <c r="EL37" s="18"/>
      <c r="EM37" s="18"/>
      <c r="EN37" s="18"/>
      <c r="EO37" s="18"/>
      <c r="EP37" s="18"/>
      <c r="EQ37" s="18"/>
      <c r="ER37" s="18"/>
      <c r="ES37" s="18"/>
      <c r="ET37" s="18"/>
      <c r="EU37" s="18"/>
      <c r="EV37" s="18"/>
      <c r="EW37" s="18"/>
      <c r="EX37" s="18"/>
      <c r="EY37" s="18"/>
      <c r="EZ37" s="18"/>
      <c r="FA37" s="18"/>
      <c r="FB37" s="18"/>
      <c r="FC37" s="18"/>
      <c r="FD37" s="15"/>
    </row>
    <row r="38" spans="2:160" s="13" customFormat="1" ht="30" customHeight="1" thickTop="1" thickBot="1" x14ac:dyDescent="0.35">
      <c r="B38" s="37" t="s">
        <v>43</v>
      </c>
      <c r="C38" s="42">
        <v>4230</v>
      </c>
      <c r="D38" s="43">
        <v>20927</v>
      </c>
      <c r="E38" s="42">
        <v>322</v>
      </c>
      <c r="F38" s="42">
        <v>340</v>
      </c>
      <c r="G38" s="42">
        <v>1479</v>
      </c>
      <c r="H38" s="42">
        <v>1508</v>
      </c>
      <c r="I38" s="42">
        <v>2294</v>
      </c>
      <c r="J38" s="42">
        <v>2399</v>
      </c>
      <c r="K38" s="42">
        <v>1499</v>
      </c>
      <c r="L38" s="42">
        <v>1675</v>
      </c>
      <c r="M38" s="42">
        <v>4757</v>
      </c>
      <c r="N38" s="42">
        <v>3911</v>
      </c>
      <c r="O38" s="42">
        <v>320</v>
      </c>
      <c r="P38" s="42">
        <v>423</v>
      </c>
      <c r="Q38" s="14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  <c r="BF38" s="18"/>
      <c r="BG38" s="18"/>
      <c r="BH38" s="18"/>
      <c r="BI38" s="18"/>
      <c r="BJ38" s="18"/>
      <c r="BK38" s="18"/>
      <c r="BL38" s="18"/>
      <c r="BM38" s="18"/>
      <c r="BN38" s="18"/>
      <c r="BO38" s="18"/>
      <c r="BP38" s="18"/>
      <c r="BQ38" s="18"/>
      <c r="BR38" s="18"/>
      <c r="BS38" s="18"/>
      <c r="BT38" s="18"/>
      <c r="BU38" s="18"/>
      <c r="BV38" s="18"/>
      <c r="BW38" s="18"/>
      <c r="BX38" s="18"/>
      <c r="BY38" s="18"/>
      <c r="BZ38" s="18"/>
      <c r="CA38" s="18"/>
      <c r="CB38" s="18"/>
      <c r="CC38" s="18"/>
      <c r="CD38" s="18"/>
      <c r="CE38" s="18"/>
      <c r="CF38" s="18"/>
      <c r="CG38" s="18"/>
      <c r="CH38" s="18"/>
      <c r="CI38" s="18"/>
      <c r="CJ38" s="18"/>
      <c r="CK38" s="18"/>
      <c r="CL38" s="18"/>
      <c r="CM38" s="18"/>
      <c r="CN38" s="18"/>
      <c r="CO38" s="18"/>
      <c r="CP38" s="18"/>
      <c r="CQ38" s="18"/>
      <c r="CR38" s="18"/>
      <c r="CS38" s="18"/>
      <c r="CT38" s="18"/>
      <c r="CU38" s="18"/>
      <c r="CV38" s="18"/>
      <c r="CW38" s="18"/>
      <c r="CX38" s="18"/>
      <c r="CY38" s="18"/>
      <c r="CZ38" s="18"/>
      <c r="DA38" s="18"/>
      <c r="DB38" s="18"/>
      <c r="DC38" s="18"/>
      <c r="DD38" s="18"/>
      <c r="DE38" s="18"/>
      <c r="DF38" s="18"/>
      <c r="DG38" s="18"/>
      <c r="DH38" s="18"/>
      <c r="DI38" s="18"/>
      <c r="DJ38" s="18"/>
      <c r="DK38" s="18"/>
      <c r="DL38" s="18"/>
      <c r="DM38" s="18"/>
      <c r="DN38" s="18"/>
      <c r="DO38" s="18"/>
      <c r="DP38" s="18"/>
      <c r="DQ38" s="18"/>
      <c r="DR38" s="18"/>
      <c r="DS38" s="18"/>
      <c r="DT38" s="18"/>
      <c r="DU38" s="18"/>
      <c r="DV38" s="18"/>
      <c r="DW38" s="18"/>
      <c r="DX38" s="18"/>
      <c r="DY38" s="18"/>
      <c r="DZ38" s="18"/>
      <c r="EA38" s="18"/>
      <c r="EB38" s="18"/>
      <c r="EC38" s="18"/>
      <c r="ED38" s="18"/>
      <c r="EE38" s="18"/>
      <c r="EF38" s="18"/>
      <c r="EG38" s="18"/>
      <c r="EH38" s="18"/>
      <c r="EI38" s="18"/>
      <c r="EJ38" s="18"/>
      <c r="EK38" s="18"/>
      <c r="EL38" s="18"/>
      <c r="EM38" s="18"/>
      <c r="EN38" s="18"/>
      <c r="EO38" s="18"/>
      <c r="EP38" s="18"/>
      <c r="EQ38" s="18"/>
      <c r="ER38" s="18"/>
      <c r="ES38" s="18"/>
      <c r="ET38" s="18"/>
      <c r="EU38" s="18"/>
      <c r="EV38" s="18"/>
      <c r="EW38" s="18"/>
      <c r="EX38" s="18"/>
      <c r="EY38" s="18"/>
      <c r="EZ38" s="18"/>
      <c r="FA38" s="18"/>
      <c r="FB38" s="18"/>
      <c r="FC38" s="18"/>
      <c r="FD38" s="15"/>
    </row>
    <row r="39" spans="2:160" s="13" customFormat="1" ht="30" customHeight="1" thickTop="1" thickBot="1" x14ac:dyDescent="0.35">
      <c r="B39" s="41" t="s">
        <v>9</v>
      </c>
      <c r="C39" s="43">
        <v>4466</v>
      </c>
      <c r="D39" s="43">
        <v>20726</v>
      </c>
      <c r="E39" s="43">
        <v>353</v>
      </c>
      <c r="F39" s="43">
        <v>336</v>
      </c>
      <c r="G39" s="43">
        <v>1700</v>
      </c>
      <c r="H39" s="43">
        <v>1735</v>
      </c>
      <c r="I39" s="43">
        <v>2015</v>
      </c>
      <c r="J39" s="43">
        <v>2158</v>
      </c>
      <c r="K39" s="43">
        <v>1465</v>
      </c>
      <c r="L39" s="43">
        <v>1470</v>
      </c>
      <c r="M39" s="43">
        <v>4755</v>
      </c>
      <c r="N39" s="43">
        <v>3998</v>
      </c>
      <c r="O39" s="43">
        <v>332</v>
      </c>
      <c r="P39" s="43">
        <v>409</v>
      </c>
      <c r="Q39" s="14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  <c r="BF39" s="18"/>
      <c r="BG39" s="18"/>
      <c r="BH39" s="18"/>
      <c r="BI39" s="18"/>
      <c r="BJ39" s="18"/>
      <c r="BK39" s="18"/>
      <c r="BL39" s="18"/>
      <c r="BM39" s="18"/>
      <c r="BN39" s="18"/>
      <c r="BO39" s="18"/>
      <c r="BP39" s="18"/>
      <c r="BQ39" s="18"/>
      <c r="BR39" s="18"/>
      <c r="BS39" s="18"/>
      <c r="BT39" s="18"/>
      <c r="BU39" s="18"/>
      <c r="BV39" s="18"/>
      <c r="BW39" s="18"/>
      <c r="BX39" s="18"/>
      <c r="BY39" s="18"/>
      <c r="BZ39" s="18"/>
      <c r="CA39" s="18"/>
      <c r="CB39" s="18"/>
      <c r="CC39" s="18"/>
      <c r="CD39" s="18"/>
      <c r="CE39" s="18"/>
      <c r="CF39" s="18"/>
      <c r="CG39" s="18"/>
      <c r="CH39" s="18"/>
      <c r="CI39" s="18"/>
      <c r="CJ39" s="18"/>
      <c r="CK39" s="18"/>
      <c r="CL39" s="18"/>
      <c r="CM39" s="18"/>
      <c r="CN39" s="18"/>
      <c r="CO39" s="18"/>
      <c r="CP39" s="18"/>
      <c r="CQ39" s="18"/>
      <c r="CR39" s="18"/>
      <c r="CS39" s="18"/>
      <c r="CT39" s="18"/>
      <c r="CU39" s="18"/>
      <c r="CV39" s="18"/>
      <c r="CW39" s="18"/>
      <c r="CX39" s="18"/>
      <c r="CY39" s="18"/>
      <c r="CZ39" s="18"/>
      <c r="DA39" s="18"/>
      <c r="DB39" s="18"/>
      <c r="DC39" s="18"/>
      <c r="DD39" s="18"/>
      <c r="DE39" s="18"/>
      <c r="DF39" s="18"/>
      <c r="DG39" s="18"/>
      <c r="DH39" s="18"/>
      <c r="DI39" s="18"/>
      <c r="DJ39" s="18"/>
      <c r="DK39" s="18"/>
      <c r="DL39" s="18"/>
      <c r="DM39" s="18"/>
      <c r="DN39" s="18"/>
      <c r="DO39" s="18"/>
      <c r="DP39" s="18"/>
      <c r="DQ39" s="18"/>
      <c r="DR39" s="18"/>
      <c r="DS39" s="18"/>
      <c r="DT39" s="18"/>
      <c r="DU39" s="18"/>
      <c r="DV39" s="18"/>
      <c r="DW39" s="18"/>
      <c r="DX39" s="18"/>
      <c r="DY39" s="18"/>
      <c r="DZ39" s="18"/>
      <c r="EA39" s="18"/>
      <c r="EB39" s="18"/>
      <c r="EC39" s="18"/>
      <c r="ED39" s="18"/>
      <c r="EE39" s="18"/>
      <c r="EF39" s="18"/>
      <c r="EG39" s="18"/>
      <c r="EH39" s="18"/>
      <c r="EI39" s="18"/>
      <c r="EJ39" s="18"/>
      <c r="EK39" s="18"/>
      <c r="EL39" s="18"/>
      <c r="EM39" s="18"/>
      <c r="EN39" s="18"/>
      <c r="EO39" s="18"/>
      <c r="EP39" s="18"/>
      <c r="EQ39" s="18"/>
      <c r="ER39" s="18"/>
      <c r="ES39" s="18"/>
      <c r="ET39" s="18"/>
      <c r="EU39" s="18"/>
      <c r="EV39" s="18"/>
      <c r="EW39" s="18"/>
      <c r="EX39" s="18"/>
      <c r="EY39" s="18"/>
      <c r="EZ39" s="18"/>
      <c r="FA39" s="18"/>
      <c r="FB39" s="18"/>
      <c r="FC39" s="18"/>
      <c r="FD39" s="15"/>
    </row>
    <row r="40" spans="2:160" s="13" customFormat="1" ht="30" customHeight="1" thickTop="1" thickBot="1" x14ac:dyDescent="0.35">
      <c r="B40" s="37" t="s">
        <v>139</v>
      </c>
      <c r="C40" s="42">
        <v>3120</v>
      </c>
      <c r="D40" s="43">
        <v>16606</v>
      </c>
      <c r="E40" s="42">
        <v>182</v>
      </c>
      <c r="F40" s="42">
        <v>182</v>
      </c>
      <c r="G40" s="42">
        <v>767</v>
      </c>
      <c r="H40" s="42">
        <v>906</v>
      </c>
      <c r="I40" s="42">
        <v>1676</v>
      </c>
      <c r="J40" s="42">
        <v>1765</v>
      </c>
      <c r="K40" s="42">
        <v>1369</v>
      </c>
      <c r="L40" s="42">
        <v>1382</v>
      </c>
      <c r="M40" s="42">
        <v>4361</v>
      </c>
      <c r="N40" s="42">
        <v>3568</v>
      </c>
      <c r="O40" s="42">
        <v>212</v>
      </c>
      <c r="P40" s="42">
        <v>236</v>
      </c>
      <c r="Q40" s="14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  <c r="BB40" s="18"/>
      <c r="BC40" s="18"/>
      <c r="BD40" s="18"/>
      <c r="BE40" s="18"/>
      <c r="BF40" s="18"/>
      <c r="BG40" s="18"/>
      <c r="BH40" s="18"/>
      <c r="BI40" s="18"/>
      <c r="BJ40" s="18"/>
      <c r="BK40" s="18"/>
      <c r="BL40" s="18"/>
      <c r="BM40" s="18"/>
      <c r="BN40" s="18"/>
      <c r="BO40" s="18"/>
      <c r="BP40" s="18"/>
      <c r="BQ40" s="18"/>
      <c r="BR40" s="18"/>
      <c r="BS40" s="18"/>
      <c r="BT40" s="18"/>
      <c r="BU40" s="18"/>
      <c r="BV40" s="18"/>
      <c r="BW40" s="18"/>
      <c r="BX40" s="18"/>
      <c r="BY40" s="18"/>
      <c r="BZ40" s="18"/>
      <c r="CA40" s="18"/>
      <c r="CB40" s="18"/>
      <c r="CC40" s="18"/>
      <c r="CD40" s="18"/>
      <c r="CE40" s="18"/>
      <c r="CF40" s="18"/>
      <c r="CG40" s="18"/>
      <c r="CH40" s="18"/>
      <c r="CI40" s="18"/>
      <c r="CJ40" s="18"/>
      <c r="CK40" s="18"/>
      <c r="CL40" s="18"/>
      <c r="CM40" s="18"/>
      <c r="CN40" s="18"/>
      <c r="CO40" s="18"/>
      <c r="CP40" s="18"/>
      <c r="CQ40" s="18"/>
      <c r="CR40" s="18"/>
      <c r="CS40" s="18"/>
      <c r="CT40" s="18"/>
      <c r="CU40" s="18"/>
      <c r="CV40" s="18"/>
      <c r="CW40" s="18"/>
      <c r="CX40" s="18"/>
      <c r="CY40" s="18"/>
      <c r="CZ40" s="18"/>
      <c r="DA40" s="18"/>
      <c r="DB40" s="18"/>
      <c r="DC40" s="18"/>
      <c r="DD40" s="18"/>
      <c r="DE40" s="18"/>
      <c r="DF40" s="18"/>
      <c r="DG40" s="18"/>
      <c r="DH40" s="18"/>
      <c r="DI40" s="18"/>
      <c r="DJ40" s="18"/>
      <c r="DK40" s="18"/>
      <c r="DL40" s="18"/>
      <c r="DM40" s="18"/>
      <c r="DN40" s="18"/>
      <c r="DO40" s="18"/>
      <c r="DP40" s="18"/>
      <c r="DQ40" s="18"/>
      <c r="DR40" s="18"/>
      <c r="DS40" s="18"/>
      <c r="DT40" s="18"/>
      <c r="DU40" s="18"/>
      <c r="DV40" s="18"/>
      <c r="DW40" s="18"/>
      <c r="DX40" s="18"/>
      <c r="DY40" s="18"/>
      <c r="DZ40" s="18"/>
      <c r="EA40" s="18"/>
      <c r="EB40" s="18"/>
      <c r="EC40" s="18"/>
      <c r="ED40" s="18"/>
      <c r="EE40" s="18"/>
      <c r="EF40" s="18"/>
      <c r="EG40" s="18"/>
      <c r="EH40" s="18"/>
      <c r="EI40" s="18"/>
      <c r="EJ40" s="18"/>
      <c r="EK40" s="18"/>
      <c r="EL40" s="18"/>
      <c r="EM40" s="18"/>
      <c r="EN40" s="18"/>
      <c r="EO40" s="18"/>
      <c r="EP40" s="18"/>
      <c r="EQ40" s="18"/>
      <c r="ER40" s="18"/>
      <c r="ES40" s="18"/>
      <c r="ET40" s="18"/>
      <c r="EU40" s="18"/>
      <c r="EV40" s="18"/>
      <c r="EW40" s="18"/>
      <c r="EX40" s="18"/>
      <c r="EY40" s="18"/>
      <c r="EZ40" s="18"/>
      <c r="FA40" s="18"/>
      <c r="FB40" s="18"/>
      <c r="FC40" s="18"/>
      <c r="FD40" s="15"/>
    </row>
    <row r="41" spans="2:160" s="13" customFormat="1" ht="30" customHeight="1" thickTop="1" thickBot="1" x14ac:dyDescent="0.35">
      <c r="B41" s="41" t="s">
        <v>10</v>
      </c>
      <c r="C41" s="43">
        <v>3758</v>
      </c>
      <c r="D41" s="43">
        <v>16218</v>
      </c>
      <c r="E41" s="43">
        <v>334</v>
      </c>
      <c r="F41" s="43">
        <v>421</v>
      </c>
      <c r="G41" s="43">
        <v>1317</v>
      </c>
      <c r="H41" s="43">
        <v>1396</v>
      </c>
      <c r="I41" s="43">
        <v>1616</v>
      </c>
      <c r="J41" s="43">
        <v>1645</v>
      </c>
      <c r="K41" s="43">
        <v>981</v>
      </c>
      <c r="L41" s="43">
        <v>1024</v>
      </c>
      <c r="M41" s="43">
        <v>3887</v>
      </c>
      <c r="N41" s="43">
        <v>3083</v>
      </c>
      <c r="O41" s="43">
        <v>223</v>
      </c>
      <c r="P41" s="43">
        <v>291</v>
      </c>
      <c r="Q41" s="14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  <c r="BH41" s="18"/>
      <c r="BI41" s="18"/>
      <c r="BJ41" s="18"/>
      <c r="BK41" s="18"/>
      <c r="BL41" s="18"/>
      <c r="BM41" s="18"/>
      <c r="BN41" s="18"/>
      <c r="BO41" s="18"/>
      <c r="BP41" s="18"/>
      <c r="BQ41" s="18"/>
      <c r="BR41" s="18"/>
      <c r="BS41" s="18"/>
      <c r="BT41" s="18"/>
      <c r="BU41" s="18"/>
      <c r="BV41" s="18"/>
      <c r="BW41" s="18"/>
      <c r="BX41" s="18"/>
      <c r="BY41" s="18"/>
      <c r="BZ41" s="18"/>
      <c r="CA41" s="18"/>
      <c r="CB41" s="18"/>
      <c r="CC41" s="18"/>
      <c r="CD41" s="18"/>
      <c r="CE41" s="18"/>
      <c r="CF41" s="18"/>
      <c r="CG41" s="18"/>
      <c r="CH41" s="18"/>
      <c r="CI41" s="18"/>
      <c r="CJ41" s="18"/>
      <c r="CK41" s="18"/>
      <c r="CL41" s="18"/>
      <c r="CM41" s="18"/>
      <c r="CN41" s="18"/>
      <c r="CO41" s="18"/>
      <c r="CP41" s="18"/>
      <c r="CQ41" s="18"/>
      <c r="CR41" s="18"/>
      <c r="CS41" s="18"/>
      <c r="CT41" s="18"/>
      <c r="CU41" s="18"/>
      <c r="CV41" s="18"/>
      <c r="CW41" s="18"/>
      <c r="CX41" s="18"/>
      <c r="CY41" s="18"/>
      <c r="CZ41" s="18"/>
      <c r="DA41" s="18"/>
      <c r="DB41" s="18"/>
      <c r="DC41" s="18"/>
      <c r="DD41" s="18"/>
      <c r="DE41" s="18"/>
      <c r="DF41" s="18"/>
      <c r="DG41" s="18"/>
      <c r="DH41" s="18"/>
      <c r="DI41" s="18"/>
      <c r="DJ41" s="18"/>
      <c r="DK41" s="18"/>
      <c r="DL41" s="18"/>
      <c r="DM41" s="18"/>
      <c r="DN41" s="18"/>
      <c r="DO41" s="18"/>
      <c r="DP41" s="18"/>
      <c r="DQ41" s="18"/>
      <c r="DR41" s="18"/>
      <c r="DS41" s="18"/>
      <c r="DT41" s="18"/>
      <c r="DU41" s="18"/>
      <c r="DV41" s="18"/>
      <c r="DW41" s="18"/>
      <c r="DX41" s="18"/>
      <c r="DY41" s="18"/>
      <c r="DZ41" s="18"/>
      <c r="EA41" s="18"/>
      <c r="EB41" s="18"/>
      <c r="EC41" s="18"/>
      <c r="ED41" s="18"/>
      <c r="EE41" s="18"/>
      <c r="EF41" s="18"/>
      <c r="EG41" s="18"/>
      <c r="EH41" s="18"/>
      <c r="EI41" s="18"/>
      <c r="EJ41" s="18"/>
      <c r="EK41" s="18"/>
      <c r="EL41" s="18"/>
      <c r="EM41" s="18"/>
      <c r="EN41" s="18"/>
      <c r="EO41" s="18"/>
      <c r="EP41" s="18"/>
      <c r="EQ41" s="18"/>
      <c r="ER41" s="18"/>
      <c r="ES41" s="18"/>
      <c r="ET41" s="18"/>
      <c r="EU41" s="18"/>
      <c r="EV41" s="18"/>
      <c r="EW41" s="18"/>
      <c r="EX41" s="18"/>
      <c r="EY41" s="18"/>
      <c r="EZ41" s="18"/>
      <c r="FA41" s="18"/>
      <c r="FB41" s="18"/>
      <c r="FC41" s="18"/>
      <c r="FD41" s="15"/>
    </row>
    <row r="42" spans="2:160" s="13" customFormat="1" ht="30" customHeight="1" thickTop="1" thickBot="1" x14ac:dyDescent="0.35">
      <c r="B42" s="37" t="s">
        <v>45</v>
      </c>
      <c r="C42" s="42">
        <v>3720</v>
      </c>
      <c r="D42" s="43">
        <v>16012</v>
      </c>
      <c r="E42" s="42">
        <v>341</v>
      </c>
      <c r="F42" s="42">
        <v>303</v>
      </c>
      <c r="G42" s="42">
        <v>1258</v>
      </c>
      <c r="H42" s="42">
        <v>1287</v>
      </c>
      <c r="I42" s="42">
        <v>1627</v>
      </c>
      <c r="J42" s="42">
        <v>1641</v>
      </c>
      <c r="K42" s="42">
        <v>992</v>
      </c>
      <c r="L42" s="42">
        <v>1013</v>
      </c>
      <c r="M42" s="42">
        <v>3829</v>
      </c>
      <c r="N42" s="42">
        <v>3261</v>
      </c>
      <c r="O42" s="42">
        <v>211</v>
      </c>
      <c r="P42" s="42">
        <v>249</v>
      </c>
      <c r="Q42" s="14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F42" s="18"/>
      <c r="BG42" s="18"/>
      <c r="BH42" s="18"/>
      <c r="BI42" s="18"/>
      <c r="BJ42" s="18"/>
      <c r="BK42" s="18"/>
      <c r="BL42" s="18"/>
      <c r="BM42" s="18"/>
      <c r="BN42" s="18"/>
      <c r="BO42" s="18"/>
      <c r="BP42" s="18"/>
      <c r="BQ42" s="18"/>
      <c r="BR42" s="18"/>
      <c r="BS42" s="18"/>
      <c r="BT42" s="18"/>
      <c r="BU42" s="18"/>
      <c r="BV42" s="18"/>
      <c r="BW42" s="18"/>
      <c r="BX42" s="18"/>
      <c r="BY42" s="18"/>
      <c r="BZ42" s="18"/>
      <c r="CA42" s="18"/>
      <c r="CB42" s="18"/>
      <c r="CC42" s="18"/>
      <c r="CD42" s="18"/>
      <c r="CE42" s="18"/>
      <c r="CF42" s="18"/>
      <c r="CG42" s="18"/>
      <c r="CH42" s="18"/>
      <c r="CI42" s="18"/>
      <c r="CJ42" s="18"/>
      <c r="CK42" s="18"/>
      <c r="CL42" s="18"/>
      <c r="CM42" s="18"/>
      <c r="CN42" s="18"/>
      <c r="CO42" s="18"/>
      <c r="CP42" s="18"/>
      <c r="CQ42" s="18"/>
      <c r="CR42" s="18"/>
      <c r="CS42" s="18"/>
      <c r="CT42" s="18"/>
      <c r="CU42" s="18"/>
      <c r="CV42" s="18"/>
      <c r="CW42" s="18"/>
      <c r="CX42" s="18"/>
      <c r="CY42" s="18"/>
      <c r="CZ42" s="18"/>
      <c r="DA42" s="18"/>
      <c r="DB42" s="18"/>
      <c r="DC42" s="18"/>
      <c r="DD42" s="18"/>
      <c r="DE42" s="18"/>
      <c r="DF42" s="18"/>
      <c r="DG42" s="18"/>
      <c r="DH42" s="18"/>
      <c r="DI42" s="18"/>
      <c r="DJ42" s="18"/>
      <c r="DK42" s="18"/>
      <c r="DL42" s="18"/>
      <c r="DM42" s="18"/>
      <c r="DN42" s="18"/>
      <c r="DO42" s="18"/>
      <c r="DP42" s="18"/>
      <c r="DQ42" s="18"/>
      <c r="DR42" s="18"/>
      <c r="DS42" s="18"/>
      <c r="DT42" s="18"/>
      <c r="DU42" s="18"/>
      <c r="DV42" s="18"/>
      <c r="DW42" s="18"/>
      <c r="DX42" s="18"/>
      <c r="DY42" s="18"/>
      <c r="DZ42" s="18"/>
      <c r="EA42" s="18"/>
      <c r="EB42" s="18"/>
      <c r="EC42" s="18"/>
      <c r="ED42" s="18"/>
      <c r="EE42" s="18"/>
      <c r="EF42" s="18"/>
      <c r="EG42" s="18"/>
      <c r="EH42" s="18"/>
      <c r="EI42" s="18"/>
      <c r="EJ42" s="18"/>
      <c r="EK42" s="18"/>
      <c r="EL42" s="18"/>
      <c r="EM42" s="18"/>
      <c r="EN42" s="18"/>
      <c r="EO42" s="18"/>
      <c r="EP42" s="18"/>
      <c r="EQ42" s="18"/>
      <c r="ER42" s="18"/>
      <c r="ES42" s="18"/>
      <c r="ET42" s="18"/>
      <c r="EU42" s="18"/>
      <c r="EV42" s="18"/>
      <c r="EW42" s="18"/>
      <c r="EX42" s="18"/>
      <c r="EY42" s="18"/>
      <c r="EZ42" s="18"/>
      <c r="FA42" s="18"/>
      <c r="FB42" s="18"/>
      <c r="FC42" s="18"/>
      <c r="FD42" s="15"/>
    </row>
    <row r="43" spans="2:160" s="13" customFormat="1" ht="30" customHeight="1" thickTop="1" thickBot="1" x14ac:dyDescent="0.35">
      <c r="B43" s="41" t="s">
        <v>44</v>
      </c>
      <c r="C43" s="43">
        <v>3204</v>
      </c>
      <c r="D43" s="43">
        <v>14719</v>
      </c>
      <c r="E43" s="43">
        <v>185</v>
      </c>
      <c r="F43" s="43">
        <v>202</v>
      </c>
      <c r="G43" s="43">
        <v>1120</v>
      </c>
      <c r="H43" s="43">
        <v>1131</v>
      </c>
      <c r="I43" s="43">
        <v>1582</v>
      </c>
      <c r="J43" s="43">
        <v>1684</v>
      </c>
      <c r="K43" s="43">
        <v>1059</v>
      </c>
      <c r="L43" s="43">
        <v>1054</v>
      </c>
      <c r="M43" s="43">
        <v>3542</v>
      </c>
      <c r="N43" s="43">
        <v>2669</v>
      </c>
      <c r="O43" s="43">
        <v>214</v>
      </c>
      <c r="P43" s="43">
        <v>277</v>
      </c>
      <c r="Q43" s="14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  <c r="BF43" s="18"/>
      <c r="BG43" s="18"/>
      <c r="BH43" s="18"/>
      <c r="BI43" s="18"/>
      <c r="BJ43" s="18"/>
      <c r="BK43" s="18"/>
      <c r="BL43" s="18"/>
      <c r="BM43" s="18"/>
      <c r="BN43" s="18"/>
      <c r="BO43" s="18"/>
      <c r="BP43" s="18"/>
      <c r="BQ43" s="18"/>
      <c r="BR43" s="18"/>
      <c r="BS43" s="18"/>
      <c r="BT43" s="18"/>
      <c r="BU43" s="18"/>
      <c r="BV43" s="18"/>
      <c r="BW43" s="18"/>
      <c r="BX43" s="18"/>
      <c r="BY43" s="18"/>
      <c r="BZ43" s="18"/>
      <c r="CA43" s="18"/>
      <c r="CB43" s="18"/>
      <c r="CC43" s="18"/>
      <c r="CD43" s="18"/>
      <c r="CE43" s="18"/>
      <c r="CF43" s="18"/>
      <c r="CG43" s="18"/>
      <c r="CH43" s="18"/>
      <c r="CI43" s="18"/>
      <c r="CJ43" s="18"/>
      <c r="CK43" s="18"/>
      <c r="CL43" s="18"/>
      <c r="CM43" s="18"/>
      <c r="CN43" s="18"/>
      <c r="CO43" s="18"/>
      <c r="CP43" s="18"/>
      <c r="CQ43" s="18"/>
      <c r="CR43" s="18"/>
      <c r="CS43" s="18"/>
      <c r="CT43" s="18"/>
      <c r="CU43" s="18"/>
      <c r="CV43" s="18"/>
      <c r="CW43" s="18"/>
      <c r="CX43" s="18"/>
      <c r="CY43" s="18"/>
      <c r="CZ43" s="18"/>
      <c r="DA43" s="18"/>
      <c r="DB43" s="18"/>
      <c r="DC43" s="18"/>
      <c r="DD43" s="18"/>
      <c r="DE43" s="18"/>
      <c r="DF43" s="18"/>
      <c r="DG43" s="18"/>
      <c r="DH43" s="18"/>
      <c r="DI43" s="18"/>
      <c r="DJ43" s="18"/>
      <c r="DK43" s="18"/>
      <c r="DL43" s="18"/>
      <c r="DM43" s="18"/>
      <c r="DN43" s="18"/>
      <c r="DO43" s="18"/>
      <c r="DP43" s="18"/>
      <c r="DQ43" s="18"/>
      <c r="DR43" s="18"/>
      <c r="DS43" s="18"/>
      <c r="DT43" s="18"/>
      <c r="DU43" s="18"/>
      <c r="DV43" s="18"/>
      <c r="DW43" s="18"/>
      <c r="DX43" s="18"/>
      <c r="DY43" s="18"/>
      <c r="DZ43" s="18"/>
      <c r="EA43" s="18"/>
      <c r="EB43" s="18"/>
      <c r="EC43" s="18"/>
      <c r="ED43" s="18"/>
      <c r="EE43" s="18"/>
      <c r="EF43" s="18"/>
      <c r="EG43" s="18"/>
      <c r="EH43" s="18"/>
      <c r="EI43" s="18"/>
      <c r="EJ43" s="18"/>
      <c r="EK43" s="18"/>
      <c r="EL43" s="18"/>
      <c r="EM43" s="18"/>
      <c r="EN43" s="18"/>
      <c r="EO43" s="18"/>
      <c r="EP43" s="18"/>
      <c r="EQ43" s="18"/>
      <c r="ER43" s="18"/>
      <c r="ES43" s="18"/>
      <c r="ET43" s="18"/>
      <c r="EU43" s="18"/>
      <c r="EV43" s="18"/>
      <c r="EW43" s="18"/>
      <c r="EX43" s="18"/>
      <c r="EY43" s="18"/>
      <c r="EZ43" s="18"/>
      <c r="FA43" s="18"/>
      <c r="FB43" s="18"/>
      <c r="FC43" s="18"/>
      <c r="FD43" s="15"/>
    </row>
    <row r="44" spans="2:160" s="13" customFormat="1" ht="30" customHeight="1" thickTop="1" thickBot="1" x14ac:dyDescent="0.35">
      <c r="B44" s="37" t="s">
        <v>46</v>
      </c>
      <c r="C44" s="42">
        <v>2348</v>
      </c>
      <c r="D44" s="43">
        <v>10286</v>
      </c>
      <c r="E44" s="42">
        <v>142</v>
      </c>
      <c r="F44" s="42">
        <v>144</v>
      </c>
      <c r="G44" s="42">
        <v>791</v>
      </c>
      <c r="H44" s="42">
        <v>861</v>
      </c>
      <c r="I44" s="42">
        <v>1235</v>
      </c>
      <c r="J44" s="42">
        <v>1235</v>
      </c>
      <c r="K44" s="42">
        <v>685</v>
      </c>
      <c r="L44" s="42">
        <v>705</v>
      </c>
      <c r="M44" s="42">
        <v>2453</v>
      </c>
      <c r="N44" s="42">
        <v>1691</v>
      </c>
      <c r="O44" s="42">
        <v>160</v>
      </c>
      <c r="P44" s="42">
        <v>184</v>
      </c>
      <c r="Q44" s="14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  <c r="BD44" s="18"/>
      <c r="BE44" s="18"/>
      <c r="BF44" s="18"/>
      <c r="BG44" s="18"/>
      <c r="BH44" s="18"/>
      <c r="BI44" s="18"/>
      <c r="BJ44" s="18"/>
      <c r="BK44" s="18"/>
      <c r="BL44" s="18"/>
      <c r="BM44" s="18"/>
      <c r="BN44" s="18"/>
      <c r="BO44" s="18"/>
      <c r="BP44" s="18"/>
      <c r="BQ44" s="18"/>
      <c r="BR44" s="18"/>
      <c r="BS44" s="18"/>
      <c r="BT44" s="18"/>
      <c r="BU44" s="18"/>
      <c r="BV44" s="18"/>
      <c r="BW44" s="18"/>
      <c r="BX44" s="18"/>
      <c r="BY44" s="18"/>
      <c r="BZ44" s="18"/>
      <c r="CA44" s="18"/>
      <c r="CB44" s="18"/>
      <c r="CC44" s="18"/>
      <c r="CD44" s="18"/>
      <c r="CE44" s="18"/>
      <c r="CF44" s="18"/>
      <c r="CG44" s="18"/>
      <c r="CH44" s="18"/>
      <c r="CI44" s="18"/>
      <c r="CJ44" s="18"/>
      <c r="CK44" s="18"/>
      <c r="CL44" s="18"/>
      <c r="CM44" s="18"/>
      <c r="CN44" s="18"/>
      <c r="CO44" s="18"/>
      <c r="CP44" s="18"/>
      <c r="CQ44" s="18"/>
      <c r="CR44" s="18"/>
      <c r="CS44" s="18"/>
      <c r="CT44" s="18"/>
      <c r="CU44" s="18"/>
      <c r="CV44" s="18"/>
      <c r="CW44" s="18"/>
      <c r="CX44" s="18"/>
      <c r="CY44" s="18"/>
      <c r="CZ44" s="18"/>
      <c r="DA44" s="18"/>
      <c r="DB44" s="18"/>
      <c r="DC44" s="18"/>
      <c r="DD44" s="18"/>
      <c r="DE44" s="18"/>
      <c r="DF44" s="18"/>
      <c r="DG44" s="18"/>
      <c r="DH44" s="18"/>
      <c r="DI44" s="18"/>
      <c r="DJ44" s="18"/>
      <c r="DK44" s="18"/>
      <c r="DL44" s="18"/>
      <c r="DM44" s="18"/>
      <c r="DN44" s="18"/>
      <c r="DO44" s="18"/>
      <c r="DP44" s="18"/>
      <c r="DQ44" s="18"/>
      <c r="DR44" s="18"/>
      <c r="DS44" s="18"/>
      <c r="DT44" s="18"/>
      <c r="DU44" s="18"/>
      <c r="DV44" s="18"/>
      <c r="DW44" s="18"/>
      <c r="DX44" s="18"/>
      <c r="DY44" s="18"/>
      <c r="DZ44" s="18"/>
      <c r="EA44" s="18"/>
      <c r="EB44" s="18"/>
      <c r="EC44" s="18"/>
      <c r="ED44" s="18"/>
      <c r="EE44" s="18"/>
      <c r="EF44" s="18"/>
      <c r="EG44" s="18"/>
      <c r="EH44" s="18"/>
      <c r="EI44" s="18"/>
      <c r="EJ44" s="18"/>
      <c r="EK44" s="18"/>
      <c r="EL44" s="18"/>
      <c r="EM44" s="18"/>
      <c r="EN44" s="18"/>
      <c r="EO44" s="18"/>
      <c r="EP44" s="18"/>
      <c r="EQ44" s="18"/>
      <c r="ER44" s="18"/>
      <c r="ES44" s="18"/>
      <c r="ET44" s="18"/>
      <c r="EU44" s="18"/>
      <c r="EV44" s="18"/>
      <c r="EW44" s="18"/>
      <c r="EX44" s="18"/>
      <c r="EY44" s="18"/>
      <c r="EZ44" s="18"/>
      <c r="FA44" s="18"/>
      <c r="FB44" s="18"/>
      <c r="FC44" s="18"/>
      <c r="FD44" s="15"/>
    </row>
    <row r="45" spans="2:160" s="13" customFormat="1" ht="30" customHeight="1" thickTop="1" thickBot="1" x14ac:dyDescent="0.35">
      <c r="B45" s="41" t="s">
        <v>47</v>
      </c>
      <c r="C45" s="43">
        <v>1476</v>
      </c>
      <c r="D45" s="43">
        <v>7260</v>
      </c>
      <c r="E45" s="43">
        <v>88</v>
      </c>
      <c r="F45" s="43">
        <v>90</v>
      </c>
      <c r="G45" s="43">
        <v>496</v>
      </c>
      <c r="H45" s="43">
        <v>509</v>
      </c>
      <c r="I45" s="43">
        <v>858</v>
      </c>
      <c r="J45" s="43">
        <v>851</v>
      </c>
      <c r="K45" s="43">
        <v>549</v>
      </c>
      <c r="L45" s="43">
        <v>584</v>
      </c>
      <c r="M45" s="43">
        <v>1706</v>
      </c>
      <c r="N45" s="43">
        <v>1274</v>
      </c>
      <c r="O45" s="43">
        <v>126</v>
      </c>
      <c r="P45" s="43">
        <v>129</v>
      </c>
      <c r="Q45" s="14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  <c r="BF45" s="18"/>
      <c r="BG45" s="18"/>
      <c r="BH45" s="18"/>
      <c r="BI45" s="18"/>
      <c r="BJ45" s="18"/>
      <c r="BK45" s="18"/>
      <c r="BL45" s="18"/>
      <c r="BM45" s="18"/>
      <c r="BN45" s="18"/>
      <c r="BO45" s="18"/>
      <c r="BP45" s="18"/>
      <c r="BQ45" s="18"/>
      <c r="BR45" s="18"/>
      <c r="BS45" s="18"/>
      <c r="BT45" s="18"/>
      <c r="BU45" s="18"/>
      <c r="BV45" s="18"/>
      <c r="BW45" s="18"/>
      <c r="BX45" s="18"/>
      <c r="BY45" s="18"/>
      <c r="BZ45" s="18"/>
      <c r="CA45" s="18"/>
      <c r="CB45" s="18"/>
      <c r="CC45" s="18"/>
      <c r="CD45" s="18"/>
      <c r="CE45" s="18"/>
      <c r="CF45" s="18"/>
      <c r="CG45" s="18"/>
      <c r="CH45" s="18"/>
      <c r="CI45" s="18"/>
      <c r="CJ45" s="18"/>
      <c r="CK45" s="18"/>
      <c r="CL45" s="18"/>
      <c r="CM45" s="18"/>
      <c r="CN45" s="18"/>
      <c r="CO45" s="18"/>
      <c r="CP45" s="18"/>
      <c r="CQ45" s="18"/>
      <c r="CR45" s="18"/>
      <c r="CS45" s="18"/>
      <c r="CT45" s="18"/>
      <c r="CU45" s="18"/>
      <c r="CV45" s="18"/>
      <c r="CW45" s="18"/>
      <c r="CX45" s="18"/>
      <c r="CY45" s="18"/>
      <c r="CZ45" s="18"/>
      <c r="DA45" s="18"/>
      <c r="DB45" s="18"/>
      <c r="DC45" s="18"/>
      <c r="DD45" s="18"/>
      <c r="DE45" s="18"/>
      <c r="DF45" s="18"/>
      <c r="DG45" s="18"/>
      <c r="DH45" s="18"/>
      <c r="DI45" s="18"/>
      <c r="DJ45" s="18"/>
      <c r="DK45" s="18"/>
      <c r="DL45" s="18"/>
      <c r="DM45" s="18"/>
      <c r="DN45" s="18"/>
      <c r="DO45" s="18"/>
      <c r="DP45" s="18"/>
      <c r="DQ45" s="18"/>
      <c r="DR45" s="18"/>
      <c r="DS45" s="18"/>
      <c r="DT45" s="18"/>
      <c r="DU45" s="18"/>
      <c r="DV45" s="18"/>
      <c r="DW45" s="18"/>
      <c r="DX45" s="18"/>
      <c r="DY45" s="18"/>
      <c r="DZ45" s="18"/>
      <c r="EA45" s="18"/>
      <c r="EB45" s="18"/>
      <c r="EC45" s="18"/>
      <c r="ED45" s="18"/>
      <c r="EE45" s="18"/>
      <c r="EF45" s="18"/>
      <c r="EG45" s="18"/>
      <c r="EH45" s="18"/>
      <c r="EI45" s="18"/>
      <c r="EJ45" s="18"/>
      <c r="EK45" s="18"/>
      <c r="EL45" s="18"/>
      <c r="EM45" s="18"/>
      <c r="EN45" s="18"/>
      <c r="EO45" s="18"/>
      <c r="EP45" s="18"/>
      <c r="EQ45" s="18"/>
      <c r="ER45" s="18"/>
      <c r="ES45" s="18"/>
      <c r="ET45" s="18"/>
      <c r="EU45" s="18"/>
      <c r="EV45" s="18"/>
      <c r="EW45" s="18"/>
      <c r="EX45" s="18"/>
      <c r="EY45" s="18"/>
      <c r="EZ45" s="18"/>
      <c r="FA45" s="18"/>
      <c r="FB45" s="18"/>
      <c r="FC45" s="18"/>
      <c r="FD45" s="15"/>
    </row>
    <row r="46" spans="2:160" s="13" customFormat="1" ht="30" customHeight="1" thickTop="1" thickBot="1" x14ac:dyDescent="0.35">
      <c r="B46" s="37" t="s">
        <v>140</v>
      </c>
      <c r="C46" s="42">
        <v>1629</v>
      </c>
      <c r="D46" s="43">
        <v>6977</v>
      </c>
      <c r="E46" s="42">
        <v>161</v>
      </c>
      <c r="F46" s="42">
        <v>162</v>
      </c>
      <c r="G46" s="42">
        <v>639</v>
      </c>
      <c r="H46" s="42">
        <v>658</v>
      </c>
      <c r="I46" s="42">
        <v>656</v>
      </c>
      <c r="J46" s="42">
        <v>709</v>
      </c>
      <c r="K46" s="42">
        <v>389</v>
      </c>
      <c r="L46" s="42">
        <v>408</v>
      </c>
      <c r="M46" s="42">
        <v>1634</v>
      </c>
      <c r="N46" s="42">
        <v>1360</v>
      </c>
      <c r="O46" s="42">
        <v>87</v>
      </c>
      <c r="P46" s="42">
        <v>114</v>
      </c>
      <c r="Q46" s="14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  <c r="BB46" s="18"/>
      <c r="BC46" s="18"/>
      <c r="BD46" s="18"/>
      <c r="BE46" s="18"/>
      <c r="BF46" s="18"/>
      <c r="BG46" s="18"/>
      <c r="BH46" s="18"/>
      <c r="BI46" s="18"/>
      <c r="BJ46" s="18"/>
      <c r="BK46" s="18"/>
      <c r="BL46" s="18"/>
      <c r="BM46" s="18"/>
      <c r="BN46" s="18"/>
      <c r="BO46" s="18"/>
      <c r="BP46" s="18"/>
      <c r="BQ46" s="18"/>
      <c r="BR46" s="18"/>
      <c r="BS46" s="18"/>
      <c r="BT46" s="18"/>
      <c r="BU46" s="18"/>
      <c r="BV46" s="18"/>
      <c r="BW46" s="18"/>
      <c r="BX46" s="18"/>
      <c r="BY46" s="18"/>
      <c r="BZ46" s="18"/>
      <c r="CA46" s="18"/>
      <c r="CB46" s="18"/>
      <c r="CC46" s="18"/>
      <c r="CD46" s="18"/>
      <c r="CE46" s="18"/>
      <c r="CF46" s="18"/>
      <c r="CG46" s="18"/>
      <c r="CH46" s="18"/>
      <c r="CI46" s="18"/>
      <c r="CJ46" s="18"/>
      <c r="CK46" s="18"/>
      <c r="CL46" s="18"/>
      <c r="CM46" s="18"/>
      <c r="CN46" s="18"/>
      <c r="CO46" s="18"/>
      <c r="CP46" s="18"/>
      <c r="CQ46" s="18"/>
      <c r="CR46" s="18"/>
      <c r="CS46" s="18"/>
      <c r="CT46" s="18"/>
      <c r="CU46" s="18"/>
      <c r="CV46" s="18"/>
      <c r="CW46" s="18"/>
      <c r="CX46" s="18"/>
      <c r="CY46" s="18"/>
      <c r="CZ46" s="18"/>
      <c r="DA46" s="18"/>
      <c r="DB46" s="18"/>
      <c r="DC46" s="18"/>
      <c r="DD46" s="18"/>
      <c r="DE46" s="18"/>
      <c r="DF46" s="18"/>
      <c r="DG46" s="18"/>
      <c r="DH46" s="18"/>
      <c r="DI46" s="18"/>
      <c r="DJ46" s="18"/>
      <c r="DK46" s="18"/>
      <c r="DL46" s="18"/>
      <c r="DM46" s="18"/>
      <c r="DN46" s="18"/>
      <c r="DO46" s="18"/>
      <c r="DP46" s="18"/>
      <c r="DQ46" s="18"/>
      <c r="DR46" s="18"/>
      <c r="DS46" s="18"/>
      <c r="DT46" s="18"/>
      <c r="DU46" s="18"/>
      <c r="DV46" s="18"/>
      <c r="DW46" s="18"/>
      <c r="DX46" s="18"/>
      <c r="DY46" s="18"/>
      <c r="DZ46" s="18"/>
      <c r="EA46" s="18"/>
      <c r="EB46" s="18"/>
      <c r="EC46" s="18"/>
      <c r="ED46" s="18"/>
      <c r="EE46" s="18"/>
      <c r="EF46" s="18"/>
      <c r="EG46" s="18"/>
      <c r="EH46" s="18"/>
      <c r="EI46" s="18"/>
      <c r="EJ46" s="18"/>
      <c r="EK46" s="18"/>
      <c r="EL46" s="18"/>
      <c r="EM46" s="18"/>
      <c r="EN46" s="18"/>
      <c r="EO46" s="18"/>
      <c r="EP46" s="18"/>
      <c r="EQ46" s="18"/>
      <c r="ER46" s="18"/>
      <c r="ES46" s="18"/>
      <c r="ET46" s="18"/>
      <c r="EU46" s="18"/>
      <c r="EV46" s="18"/>
      <c r="EW46" s="18"/>
      <c r="EX46" s="18"/>
      <c r="EY46" s="18"/>
      <c r="EZ46" s="18"/>
      <c r="FA46" s="18"/>
      <c r="FB46" s="18"/>
      <c r="FC46" s="18"/>
      <c r="FD46" s="15"/>
    </row>
    <row r="47" spans="2:160" s="13" customFormat="1" ht="30" customHeight="1" thickTop="1" thickBot="1" x14ac:dyDescent="0.35">
      <c r="B47" s="41" t="s">
        <v>15</v>
      </c>
      <c r="C47" s="43">
        <v>1533</v>
      </c>
      <c r="D47" s="43">
        <v>6685</v>
      </c>
      <c r="E47" s="43">
        <v>147</v>
      </c>
      <c r="F47" s="43">
        <v>151</v>
      </c>
      <c r="G47" s="43">
        <v>575</v>
      </c>
      <c r="H47" s="43">
        <v>562</v>
      </c>
      <c r="I47" s="43">
        <v>608</v>
      </c>
      <c r="J47" s="43">
        <v>696</v>
      </c>
      <c r="K47" s="43">
        <v>443</v>
      </c>
      <c r="L47" s="43">
        <v>433</v>
      </c>
      <c r="M47" s="43">
        <v>1619</v>
      </c>
      <c r="N47" s="43">
        <v>1255</v>
      </c>
      <c r="O47" s="43">
        <v>81</v>
      </c>
      <c r="P47" s="43">
        <v>115</v>
      </c>
      <c r="Q47" s="14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  <c r="BC47" s="18"/>
      <c r="BD47" s="18"/>
      <c r="BE47" s="18"/>
      <c r="BF47" s="18"/>
      <c r="BG47" s="18"/>
      <c r="BH47" s="18"/>
      <c r="BI47" s="18"/>
      <c r="BJ47" s="18"/>
      <c r="BK47" s="18"/>
      <c r="BL47" s="18"/>
      <c r="BM47" s="18"/>
      <c r="BN47" s="18"/>
      <c r="BO47" s="18"/>
      <c r="BP47" s="18"/>
      <c r="BQ47" s="18"/>
      <c r="BR47" s="18"/>
      <c r="BS47" s="18"/>
      <c r="BT47" s="18"/>
      <c r="BU47" s="18"/>
      <c r="BV47" s="18"/>
      <c r="BW47" s="18"/>
      <c r="BX47" s="18"/>
      <c r="BY47" s="18"/>
      <c r="BZ47" s="18"/>
      <c r="CA47" s="18"/>
      <c r="CB47" s="18"/>
      <c r="CC47" s="18"/>
      <c r="CD47" s="18"/>
      <c r="CE47" s="18"/>
      <c r="CF47" s="18"/>
      <c r="CG47" s="18"/>
      <c r="CH47" s="18"/>
      <c r="CI47" s="18"/>
      <c r="CJ47" s="18"/>
      <c r="CK47" s="18"/>
      <c r="CL47" s="18"/>
      <c r="CM47" s="18"/>
      <c r="CN47" s="18"/>
      <c r="CO47" s="18"/>
      <c r="CP47" s="18"/>
      <c r="CQ47" s="18"/>
      <c r="CR47" s="18"/>
      <c r="CS47" s="18"/>
      <c r="CT47" s="18"/>
      <c r="CU47" s="18"/>
      <c r="CV47" s="18"/>
      <c r="CW47" s="18"/>
      <c r="CX47" s="18"/>
      <c r="CY47" s="18"/>
      <c r="CZ47" s="18"/>
      <c r="DA47" s="18"/>
      <c r="DB47" s="18"/>
      <c r="DC47" s="18"/>
      <c r="DD47" s="18"/>
      <c r="DE47" s="18"/>
      <c r="DF47" s="18"/>
      <c r="DG47" s="18"/>
      <c r="DH47" s="18"/>
      <c r="DI47" s="18"/>
      <c r="DJ47" s="18"/>
      <c r="DK47" s="18"/>
      <c r="DL47" s="18"/>
      <c r="DM47" s="18"/>
      <c r="DN47" s="18"/>
      <c r="DO47" s="18"/>
      <c r="DP47" s="18"/>
      <c r="DQ47" s="18"/>
      <c r="DR47" s="18"/>
      <c r="DS47" s="18"/>
      <c r="DT47" s="18"/>
      <c r="DU47" s="18"/>
      <c r="DV47" s="18"/>
      <c r="DW47" s="18"/>
      <c r="DX47" s="18"/>
      <c r="DY47" s="18"/>
      <c r="DZ47" s="18"/>
      <c r="EA47" s="18"/>
      <c r="EB47" s="18"/>
      <c r="EC47" s="18"/>
      <c r="ED47" s="18"/>
      <c r="EE47" s="18"/>
      <c r="EF47" s="18"/>
      <c r="EG47" s="18"/>
      <c r="EH47" s="18"/>
      <c r="EI47" s="18"/>
      <c r="EJ47" s="18"/>
      <c r="EK47" s="18"/>
      <c r="EL47" s="18"/>
      <c r="EM47" s="18"/>
      <c r="EN47" s="18"/>
      <c r="EO47" s="18"/>
      <c r="EP47" s="18"/>
      <c r="EQ47" s="18"/>
      <c r="ER47" s="18"/>
      <c r="ES47" s="18"/>
      <c r="ET47" s="18"/>
      <c r="EU47" s="18"/>
      <c r="EV47" s="18"/>
      <c r="EW47" s="18"/>
      <c r="EX47" s="18"/>
      <c r="EY47" s="18"/>
      <c r="EZ47" s="18"/>
      <c r="FA47" s="18"/>
      <c r="FB47" s="18"/>
      <c r="FC47" s="18"/>
      <c r="FD47" s="15"/>
    </row>
    <row r="48" spans="2:160" s="13" customFormat="1" ht="30" customHeight="1" thickTop="1" thickBot="1" x14ac:dyDescent="0.35">
      <c r="B48" s="37" t="s">
        <v>141</v>
      </c>
      <c r="C48" s="42">
        <v>1372</v>
      </c>
      <c r="D48" s="43">
        <v>5865</v>
      </c>
      <c r="E48" s="42">
        <v>144</v>
      </c>
      <c r="F48" s="42">
        <v>126</v>
      </c>
      <c r="G48" s="42">
        <v>545</v>
      </c>
      <c r="H48" s="42">
        <v>564</v>
      </c>
      <c r="I48" s="42">
        <v>543</v>
      </c>
      <c r="J48" s="42">
        <v>566</v>
      </c>
      <c r="K48" s="42">
        <v>336</v>
      </c>
      <c r="L48" s="42">
        <v>356</v>
      </c>
      <c r="M48" s="42">
        <v>1394</v>
      </c>
      <c r="N48" s="42">
        <v>1117</v>
      </c>
      <c r="O48" s="42">
        <v>67</v>
      </c>
      <c r="P48" s="42">
        <v>107</v>
      </c>
      <c r="Q48" s="14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/>
      <c r="AY48" s="18"/>
      <c r="AZ48" s="18"/>
      <c r="BA48" s="18"/>
      <c r="BB48" s="18"/>
      <c r="BC48" s="18"/>
      <c r="BD48" s="18"/>
      <c r="BE48" s="18"/>
      <c r="BF48" s="18"/>
      <c r="BG48" s="18"/>
      <c r="BH48" s="18"/>
      <c r="BI48" s="18"/>
      <c r="BJ48" s="18"/>
      <c r="BK48" s="18"/>
      <c r="BL48" s="18"/>
      <c r="BM48" s="18"/>
      <c r="BN48" s="18"/>
      <c r="BO48" s="18"/>
      <c r="BP48" s="18"/>
      <c r="BQ48" s="18"/>
      <c r="BR48" s="18"/>
      <c r="BS48" s="18"/>
      <c r="BT48" s="18"/>
      <c r="BU48" s="18"/>
      <c r="BV48" s="18"/>
      <c r="BW48" s="18"/>
      <c r="BX48" s="18"/>
      <c r="BY48" s="18"/>
      <c r="BZ48" s="18"/>
      <c r="CA48" s="18"/>
      <c r="CB48" s="18"/>
      <c r="CC48" s="18"/>
      <c r="CD48" s="18"/>
      <c r="CE48" s="18"/>
      <c r="CF48" s="18"/>
      <c r="CG48" s="18"/>
      <c r="CH48" s="18"/>
      <c r="CI48" s="18"/>
      <c r="CJ48" s="18"/>
      <c r="CK48" s="18"/>
      <c r="CL48" s="18"/>
      <c r="CM48" s="18"/>
      <c r="CN48" s="18"/>
      <c r="CO48" s="18"/>
      <c r="CP48" s="18"/>
      <c r="CQ48" s="18"/>
      <c r="CR48" s="18"/>
      <c r="CS48" s="18"/>
      <c r="CT48" s="18"/>
      <c r="CU48" s="18"/>
      <c r="CV48" s="18"/>
      <c r="CW48" s="18"/>
      <c r="CX48" s="18"/>
      <c r="CY48" s="18"/>
      <c r="CZ48" s="18"/>
      <c r="DA48" s="18"/>
      <c r="DB48" s="18"/>
      <c r="DC48" s="18"/>
      <c r="DD48" s="18"/>
      <c r="DE48" s="18"/>
      <c r="DF48" s="18"/>
      <c r="DG48" s="18"/>
      <c r="DH48" s="18"/>
      <c r="DI48" s="18"/>
      <c r="DJ48" s="18"/>
      <c r="DK48" s="18"/>
      <c r="DL48" s="18"/>
      <c r="DM48" s="18"/>
      <c r="DN48" s="18"/>
      <c r="DO48" s="18"/>
      <c r="DP48" s="18"/>
      <c r="DQ48" s="18"/>
      <c r="DR48" s="18"/>
      <c r="DS48" s="18"/>
      <c r="DT48" s="18"/>
      <c r="DU48" s="18"/>
      <c r="DV48" s="18"/>
      <c r="DW48" s="18"/>
      <c r="DX48" s="18"/>
      <c r="DY48" s="18"/>
      <c r="DZ48" s="18"/>
      <c r="EA48" s="18"/>
      <c r="EB48" s="18"/>
      <c r="EC48" s="18"/>
      <c r="ED48" s="18"/>
      <c r="EE48" s="18"/>
      <c r="EF48" s="18"/>
      <c r="EG48" s="18"/>
      <c r="EH48" s="18"/>
      <c r="EI48" s="18"/>
      <c r="EJ48" s="18"/>
      <c r="EK48" s="18"/>
      <c r="EL48" s="18"/>
      <c r="EM48" s="18"/>
      <c r="EN48" s="18"/>
      <c r="EO48" s="18"/>
      <c r="EP48" s="18"/>
      <c r="EQ48" s="18"/>
      <c r="ER48" s="18"/>
      <c r="ES48" s="18"/>
      <c r="ET48" s="18"/>
      <c r="EU48" s="18"/>
      <c r="EV48" s="18"/>
      <c r="EW48" s="18"/>
      <c r="EX48" s="18"/>
      <c r="EY48" s="18"/>
      <c r="EZ48" s="18"/>
      <c r="FA48" s="18"/>
      <c r="FB48" s="18"/>
      <c r="FC48" s="18"/>
      <c r="FD48" s="15"/>
    </row>
    <row r="49" spans="2:161" s="13" customFormat="1" ht="11.25" customHeight="1" thickTop="1" thickBot="1" x14ac:dyDescent="0.35">
      <c r="B49" s="41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14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/>
      <c r="AY49" s="18"/>
      <c r="AZ49" s="18"/>
      <c r="BA49" s="18"/>
      <c r="BB49" s="18"/>
      <c r="BC49" s="18"/>
      <c r="BD49" s="18"/>
      <c r="BE49" s="18"/>
      <c r="BF49" s="18"/>
      <c r="BG49" s="18"/>
      <c r="BH49" s="18"/>
      <c r="BI49" s="18"/>
      <c r="BJ49" s="18"/>
      <c r="BK49" s="18"/>
      <c r="BL49" s="18"/>
      <c r="BM49" s="18"/>
      <c r="BN49" s="18"/>
      <c r="BO49" s="18"/>
      <c r="BP49" s="18"/>
      <c r="BQ49" s="18"/>
      <c r="BR49" s="18"/>
      <c r="BS49" s="18"/>
      <c r="BT49" s="18"/>
      <c r="BU49" s="18"/>
      <c r="BV49" s="18"/>
      <c r="BW49" s="18"/>
      <c r="BX49" s="18"/>
      <c r="BY49" s="18"/>
      <c r="BZ49" s="18"/>
      <c r="CA49" s="18"/>
      <c r="CB49" s="18"/>
      <c r="CC49" s="18"/>
      <c r="CD49" s="18"/>
      <c r="CE49" s="18"/>
      <c r="CF49" s="18"/>
      <c r="CG49" s="18"/>
      <c r="CH49" s="18"/>
      <c r="CI49" s="18"/>
      <c r="CJ49" s="18"/>
      <c r="CK49" s="18"/>
      <c r="CL49" s="18"/>
      <c r="CM49" s="18"/>
      <c r="CN49" s="18"/>
      <c r="CO49" s="18"/>
      <c r="CP49" s="18"/>
      <c r="CQ49" s="18"/>
      <c r="CR49" s="18"/>
      <c r="CS49" s="18"/>
      <c r="CT49" s="18"/>
      <c r="CU49" s="18"/>
      <c r="CV49" s="18"/>
      <c r="CW49" s="18"/>
      <c r="CX49" s="18"/>
      <c r="CY49" s="18"/>
      <c r="CZ49" s="18"/>
      <c r="DA49" s="18"/>
      <c r="DB49" s="18"/>
      <c r="DC49" s="18"/>
      <c r="DD49" s="18"/>
      <c r="DE49" s="18"/>
      <c r="DF49" s="18"/>
      <c r="DG49" s="18"/>
      <c r="DH49" s="18"/>
      <c r="DI49" s="18"/>
      <c r="DJ49" s="18"/>
      <c r="DK49" s="18"/>
      <c r="DL49" s="18"/>
      <c r="DM49" s="18"/>
      <c r="DN49" s="18"/>
      <c r="DO49" s="18"/>
      <c r="DP49" s="18"/>
      <c r="DQ49" s="18"/>
      <c r="DR49" s="18"/>
      <c r="DS49" s="18"/>
      <c r="DT49" s="18"/>
      <c r="DU49" s="18"/>
      <c r="DV49" s="18"/>
      <c r="DW49" s="18"/>
      <c r="DX49" s="18"/>
      <c r="DY49" s="18"/>
      <c r="DZ49" s="18"/>
      <c r="EA49" s="18"/>
      <c r="EB49" s="18"/>
      <c r="EC49" s="18"/>
      <c r="ED49" s="18"/>
      <c r="EE49" s="18"/>
      <c r="EF49" s="18"/>
      <c r="EG49" s="18"/>
      <c r="EH49" s="18"/>
      <c r="EI49" s="18"/>
      <c r="EJ49" s="18"/>
      <c r="EK49" s="18"/>
      <c r="EL49" s="18"/>
      <c r="EM49" s="18"/>
      <c r="EN49" s="18"/>
      <c r="EO49" s="18"/>
      <c r="EP49" s="18"/>
      <c r="EQ49" s="18"/>
      <c r="ER49" s="18"/>
      <c r="ES49" s="18"/>
      <c r="ET49" s="18"/>
      <c r="EU49" s="18"/>
      <c r="EV49" s="18"/>
      <c r="EW49" s="18"/>
      <c r="EX49" s="18"/>
      <c r="EY49" s="18"/>
      <c r="EZ49" s="18"/>
      <c r="FA49" s="18"/>
      <c r="FB49" s="18"/>
      <c r="FC49" s="18"/>
      <c r="FD49" s="15"/>
    </row>
    <row r="50" spans="2:161" s="13" customFormat="1" ht="35.1" customHeight="1" thickTop="1" thickBot="1" x14ac:dyDescent="0.35">
      <c r="B50" s="49" t="s">
        <v>27</v>
      </c>
      <c r="C50" s="50">
        <f>SUBTOTAL(109,C15:C49)</f>
        <v>185903</v>
      </c>
      <c r="D50" s="50">
        <f>SUBTOTAL(109,D15:D49)</f>
        <v>854704</v>
      </c>
      <c r="E50" s="50">
        <f>SUBTOTAL(109,E15:E49)</f>
        <v>14823</v>
      </c>
      <c r="F50" s="50">
        <f t="shared" ref="F50:P50" si="0">SUBTOTAL(109,F15:F49)</f>
        <v>15662</v>
      </c>
      <c r="G50" s="50">
        <f t="shared" si="0"/>
        <v>64500</v>
      </c>
      <c r="H50" s="50">
        <f t="shared" si="0"/>
        <v>66672</v>
      </c>
      <c r="I50" s="50">
        <f t="shared" si="0"/>
        <v>87875</v>
      </c>
      <c r="J50" s="50">
        <f t="shared" si="0"/>
        <v>91657</v>
      </c>
      <c r="K50" s="50">
        <f t="shared" si="0"/>
        <v>57538</v>
      </c>
      <c r="L50" s="50">
        <f t="shared" si="0"/>
        <v>60385</v>
      </c>
      <c r="M50" s="50">
        <f t="shared" si="0"/>
        <v>203359</v>
      </c>
      <c r="N50" s="50">
        <f t="shared" si="0"/>
        <v>162208</v>
      </c>
      <c r="O50" s="50">
        <f t="shared" si="0"/>
        <v>13420</v>
      </c>
      <c r="P50" s="50">
        <f t="shared" si="0"/>
        <v>16606</v>
      </c>
      <c r="Q50" s="14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  <c r="BC50" s="18"/>
      <c r="BD50" s="18"/>
      <c r="BE50" s="18"/>
      <c r="BF50" s="18"/>
      <c r="BG50" s="18"/>
      <c r="BH50" s="18"/>
      <c r="BI50" s="18"/>
      <c r="BJ50" s="18"/>
      <c r="BK50" s="18"/>
      <c r="BL50" s="18"/>
      <c r="BM50" s="18"/>
      <c r="BN50" s="18"/>
      <c r="BO50" s="18"/>
      <c r="BP50" s="18"/>
      <c r="BQ50" s="18"/>
      <c r="BR50" s="18"/>
      <c r="BS50" s="18"/>
      <c r="BT50" s="18"/>
      <c r="BU50" s="18"/>
      <c r="BV50" s="18"/>
      <c r="BW50" s="18"/>
      <c r="BX50" s="18"/>
      <c r="BY50" s="18"/>
      <c r="BZ50" s="18"/>
      <c r="CA50" s="18"/>
      <c r="CB50" s="18"/>
      <c r="CC50" s="18"/>
      <c r="CD50" s="18"/>
      <c r="CE50" s="18"/>
      <c r="CF50" s="18"/>
      <c r="CG50" s="18"/>
      <c r="CH50" s="18"/>
      <c r="CI50" s="18"/>
      <c r="CJ50" s="18"/>
      <c r="CK50" s="18"/>
      <c r="CL50" s="18"/>
      <c r="CM50" s="18"/>
      <c r="CN50" s="18"/>
      <c r="CO50" s="18"/>
      <c r="CP50" s="18"/>
      <c r="CQ50" s="18"/>
      <c r="CR50" s="18"/>
      <c r="CS50" s="18"/>
      <c r="CT50" s="18"/>
      <c r="CU50" s="18"/>
      <c r="CV50" s="18"/>
      <c r="CW50" s="18"/>
      <c r="CX50" s="18"/>
      <c r="CY50" s="18"/>
      <c r="CZ50" s="18"/>
      <c r="DA50" s="18"/>
      <c r="DB50" s="18"/>
      <c r="DC50" s="18"/>
      <c r="DD50" s="18"/>
      <c r="DE50" s="18"/>
      <c r="DF50" s="18"/>
      <c r="DG50" s="18"/>
      <c r="DH50" s="18"/>
      <c r="DI50" s="18"/>
      <c r="DJ50" s="18"/>
      <c r="DK50" s="18"/>
      <c r="DL50" s="18"/>
      <c r="DM50" s="18"/>
      <c r="DN50" s="18"/>
      <c r="DO50" s="18"/>
      <c r="DP50" s="18"/>
      <c r="DQ50" s="18"/>
      <c r="DR50" s="18"/>
      <c r="DS50" s="18"/>
      <c r="DT50" s="18"/>
      <c r="DU50" s="18"/>
      <c r="DV50" s="18"/>
      <c r="DW50" s="18"/>
      <c r="DX50" s="18"/>
      <c r="DY50" s="18"/>
      <c r="DZ50" s="18"/>
      <c r="EA50" s="18"/>
      <c r="EB50" s="18"/>
      <c r="EC50" s="18"/>
      <c r="ED50" s="18"/>
      <c r="EE50" s="18"/>
      <c r="EF50" s="18"/>
      <c r="EG50" s="18"/>
      <c r="EH50" s="18"/>
      <c r="EI50" s="18"/>
      <c r="EJ50" s="18"/>
      <c r="EK50" s="18"/>
      <c r="EL50" s="18"/>
      <c r="EM50" s="18"/>
      <c r="EN50" s="18"/>
      <c r="EO50" s="18"/>
      <c r="EP50" s="18"/>
      <c r="EQ50" s="18"/>
      <c r="ER50" s="18"/>
      <c r="ES50" s="18"/>
      <c r="ET50" s="18"/>
      <c r="EU50" s="18"/>
      <c r="EV50" s="18"/>
      <c r="EW50" s="18"/>
      <c r="EX50" s="18"/>
      <c r="EY50" s="18"/>
      <c r="EZ50" s="18"/>
      <c r="FA50" s="18"/>
      <c r="FB50" s="18"/>
      <c r="FC50" s="18"/>
      <c r="FD50" s="15"/>
    </row>
    <row r="51" spans="2:161" ht="9" customHeight="1" thickTop="1" x14ac:dyDescent="0.3"/>
    <row r="52" spans="2:161" ht="15.6" x14ac:dyDescent="0.3">
      <c r="B52" s="23" t="s">
        <v>183</v>
      </c>
    </row>
    <row r="53" spans="2:161" s="51" customFormat="1" ht="8.25" customHeight="1" x14ac:dyDescent="0.3">
      <c r="B53" s="23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  <c r="BF53" s="16"/>
      <c r="BG53" s="16"/>
      <c r="BH53" s="16"/>
      <c r="BI53" s="16"/>
      <c r="BJ53" s="16"/>
      <c r="BK53" s="16"/>
      <c r="BL53" s="16"/>
      <c r="BM53" s="16"/>
      <c r="BN53" s="16"/>
      <c r="BO53" s="16"/>
      <c r="BP53" s="16"/>
      <c r="BQ53" s="16"/>
      <c r="BR53" s="16"/>
      <c r="BS53" s="16"/>
      <c r="BT53" s="16"/>
      <c r="BU53" s="16"/>
      <c r="BV53" s="16"/>
      <c r="BW53" s="16"/>
      <c r="BX53" s="16"/>
      <c r="BY53" s="16"/>
      <c r="BZ53" s="16"/>
      <c r="CA53" s="16"/>
      <c r="CB53" s="16"/>
      <c r="CC53" s="16"/>
      <c r="CD53" s="16"/>
      <c r="CE53" s="16"/>
      <c r="CF53" s="16"/>
      <c r="CG53" s="16"/>
      <c r="CH53" s="16"/>
      <c r="CI53" s="16"/>
      <c r="CJ53" s="16"/>
      <c r="CK53" s="16"/>
      <c r="CL53" s="16"/>
      <c r="CM53" s="16"/>
      <c r="CN53" s="16"/>
      <c r="CO53" s="16"/>
      <c r="CP53" s="16"/>
      <c r="CQ53" s="16"/>
      <c r="CR53" s="16"/>
      <c r="CS53" s="16"/>
      <c r="CT53" s="16"/>
      <c r="CU53" s="16"/>
      <c r="CV53" s="16"/>
      <c r="CW53" s="16"/>
      <c r="CX53" s="16"/>
      <c r="CY53" s="16"/>
      <c r="CZ53" s="16"/>
      <c r="DA53" s="16"/>
      <c r="DB53" s="16"/>
      <c r="DC53" s="16"/>
      <c r="DD53" s="16"/>
      <c r="DE53" s="16"/>
      <c r="DF53" s="16"/>
      <c r="DG53" s="16"/>
      <c r="DH53" s="16"/>
      <c r="DI53" s="16"/>
      <c r="DJ53" s="16"/>
      <c r="DK53" s="16"/>
      <c r="DL53" s="16"/>
      <c r="DM53" s="16"/>
      <c r="DN53" s="16"/>
      <c r="DO53" s="16"/>
      <c r="DP53" s="16"/>
      <c r="DQ53" s="16"/>
      <c r="DR53" s="16"/>
      <c r="DS53" s="16"/>
      <c r="DT53" s="16"/>
      <c r="DU53" s="16"/>
      <c r="DV53" s="16"/>
      <c r="DW53" s="16"/>
      <c r="DX53" s="16"/>
      <c r="DY53" s="16"/>
      <c r="DZ53" s="16"/>
      <c r="EA53" s="16"/>
      <c r="EB53" s="16"/>
      <c r="EC53" s="16"/>
      <c r="ED53" s="16"/>
      <c r="EE53" s="16"/>
      <c r="EF53" s="16"/>
      <c r="EG53" s="16"/>
      <c r="EH53" s="16"/>
      <c r="EI53" s="16"/>
      <c r="EJ53" s="16"/>
      <c r="EK53" s="16"/>
      <c r="EL53" s="16"/>
      <c r="EM53" s="16"/>
      <c r="EN53" s="16"/>
      <c r="EO53" s="16"/>
      <c r="EP53" s="16"/>
      <c r="EQ53" s="16"/>
      <c r="ER53" s="16"/>
      <c r="ES53" s="16"/>
      <c r="ET53" s="16"/>
      <c r="EU53" s="16"/>
      <c r="EV53" s="16"/>
      <c r="EW53" s="16"/>
      <c r="EX53" s="16"/>
      <c r="EY53" s="16"/>
      <c r="EZ53" s="16"/>
      <c r="FA53" s="16"/>
      <c r="FB53" s="16"/>
      <c r="FC53" s="16"/>
      <c r="FD53" s="16"/>
      <c r="FE53" s="16"/>
    </row>
    <row r="54" spans="2:161" ht="15.6" x14ac:dyDescent="0.3">
      <c r="B54" s="23" t="s">
        <v>198</v>
      </c>
    </row>
    <row r="55" spans="2:161" s="51" customFormat="1" x14ac:dyDescent="0.3">
      <c r="C55" s="76"/>
      <c r="D55" s="76"/>
      <c r="E55" s="76"/>
      <c r="F55" s="76"/>
      <c r="G55" s="76"/>
      <c r="H55" s="76"/>
      <c r="I55" s="76"/>
      <c r="J55" s="76"/>
      <c r="K55" s="76"/>
      <c r="L55" s="76"/>
      <c r="M55" s="76"/>
      <c r="N55" s="76"/>
      <c r="O55" s="76"/>
      <c r="P55" s="7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  <c r="BF55" s="16"/>
      <c r="BG55" s="16"/>
      <c r="BH55" s="16"/>
      <c r="BI55" s="16"/>
      <c r="BJ55" s="16"/>
      <c r="BK55" s="16"/>
      <c r="BL55" s="16"/>
      <c r="BM55" s="16"/>
      <c r="BN55" s="16"/>
      <c r="BO55" s="16"/>
      <c r="BP55" s="16"/>
      <c r="BQ55" s="16"/>
      <c r="BR55" s="16"/>
      <c r="BS55" s="16"/>
      <c r="BT55" s="16"/>
      <c r="BU55" s="16"/>
      <c r="BV55" s="16"/>
      <c r="BW55" s="16"/>
      <c r="BX55" s="16"/>
      <c r="BY55" s="16"/>
      <c r="BZ55" s="16"/>
      <c r="CA55" s="16"/>
      <c r="CB55" s="16"/>
      <c r="CC55" s="16"/>
      <c r="CD55" s="16"/>
      <c r="CE55" s="16"/>
      <c r="CF55" s="16"/>
      <c r="CG55" s="16"/>
      <c r="CH55" s="16"/>
      <c r="CI55" s="16"/>
      <c r="CJ55" s="16"/>
      <c r="CK55" s="16"/>
      <c r="CL55" s="16"/>
      <c r="CM55" s="16"/>
      <c r="CN55" s="16"/>
      <c r="CO55" s="16"/>
      <c r="CP55" s="16"/>
      <c r="CQ55" s="16"/>
      <c r="CR55" s="16"/>
      <c r="CS55" s="16"/>
      <c r="CT55" s="16"/>
      <c r="CU55" s="16"/>
      <c r="CV55" s="16"/>
      <c r="CW55" s="16"/>
      <c r="CX55" s="16"/>
      <c r="CY55" s="16"/>
      <c r="CZ55" s="16"/>
      <c r="DA55" s="16"/>
      <c r="DB55" s="16"/>
      <c r="DC55" s="16"/>
      <c r="DD55" s="16"/>
      <c r="DE55" s="16"/>
      <c r="DF55" s="16"/>
      <c r="DG55" s="16"/>
      <c r="DH55" s="16"/>
      <c r="DI55" s="16"/>
      <c r="DJ55" s="16"/>
      <c r="DK55" s="16"/>
      <c r="DL55" s="16"/>
      <c r="DM55" s="16"/>
      <c r="DN55" s="16"/>
      <c r="DO55" s="16"/>
      <c r="DP55" s="16"/>
      <c r="DQ55" s="16"/>
      <c r="DR55" s="16"/>
      <c r="DS55" s="16"/>
      <c r="DT55" s="16"/>
      <c r="DU55" s="16"/>
      <c r="DV55" s="16"/>
      <c r="DW55" s="16"/>
      <c r="DX55" s="16"/>
      <c r="DY55" s="16"/>
      <c r="DZ55" s="16"/>
      <c r="EA55" s="16"/>
      <c r="EB55" s="16"/>
      <c r="EC55" s="16"/>
      <c r="ED55" s="16"/>
      <c r="EE55" s="16"/>
      <c r="EF55" s="16"/>
      <c r="EG55" s="16"/>
      <c r="EH55" s="16"/>
      <c r="EI55" s="16"/>
      <c r="EJ55" s="16"/>
      <c r="EK55" s="16"/>
      <c r="EL55" s="16"/>
      <c r="EM55" s="16"/>
      <c r="EN55" s="16"/>
      <c r="EO55" s="16"/>
      <c r="EP55" s="16"/>
      <c r="EQ55" s="16"/>
      <c r="ER55" s="16"/>
      <c r="ES55" s="16"/>
      <c r="ET55" s="16"/>
      <c r="EU55" s="16"/>
      <c r="EV55" s="16"/>
      <c r="EW55" s="16"/>
      <c r="EX55" s="16"/>
      <c r="EY55" s="16"/>
      <c r="EZ55" s="16"/>
      <c r="FA55" s="16"/>
      <c r="FB55" s="16"/>
      <c r="FC55" s="16"/>
      <c r="FD55" s="16"/>
      <c r="FE55" s="16"/>
    </row>
    <row r="56" spans="2:161" s="51" customFormat="1" x14ac:dyDescent="0.3"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  <c r="BF56" s="16"/>
      <c r="BG56" s="16"/>
      <c r="BH56" s="16"/>
      <c r="BI56" s="16"/>
      <c r="BJ56" s="16"/>
      <c r="BK56" s="16"/>
      <c r="BL56" s="16"/>
      <c r="BM56" s="16"/>
      <c r="BN56" s="16"/>
      <c r="BO56" s="16"/>
      <c r="BP56" s="16"/>
      <c r="BQ56" s="16"/>
      <c r="BR56" s="16"/>
      <c r="BS56" s="16"/>
      <c r="BT56" s="16"/>
      <c r="BU56" s="16"/>
      <c r="BV56" s="16"/>
      <c r="BW56" s="16"/>
      <c r="BX56" s="16"/>
      <c r="BY56" s="16"/>
      <c r="BZ56" s="16"/>
      <c r="CA56" s="16"/>
      <c r="CB56" s="16"/>
      <c r="CC56" s="16"/>
      <c r="CD56" s="16"/>
      <c r="CE56" s="16"/>
      <c r="CF56" s="16"/>
      <c r="CG56" s="16"/>
      <c r="CH56" s="16"/>
      <c r="CI56" s="16"/>
      <c r="CJ56" s="16"/>
      <c r="CK56" s="16"/>
      <c r="CL56" s="16"/>
      <c r="CM56" s="16"/>
      <c r="CN56" s="16"/>
      <c r="CO56" s="16"/>
      <c r="CP56" s="16"/>
      <c r="CQ56" s="16"/>
      <c r="CR56" s="16"/>
      <c r="CS56" s="16"/>
      <c r="CT56" s="16"/>
      <c r="CU56" s="16"/>
      <c r="CV56" s="16"/>
      <c r="CW56" s="16"/>
      <c r="CX56" s="16"/>
      <c r="CY56" s="16"/>
      <c r="CZ56" s="16"/>
      <c r="DA56" s="16"/>
      <c r="DB56" s="16"/>
      <c r="DC56" s="16"/>
      <c r="DD56" s="16"/>
      <c r="DE56" s="16"/>
      <c r="DF56" s="16"/>
      <c r="DG56" s="16"/>
      <c r="DH56" s="16"/>
      <c r="DI56" s="16"/>
      <c r="DJ56" s="16"/>
      <c r="DK56" s="16"/>
      <c r="DL56" s="16"/>
      <c r="DM56" s="16"/>
      <c r="DN56" s="16"/>
      <c r="DO56" s="16"/>
      <c r="DP56" s="16"/>
      <c r="DQ56" s="16"/>
      <c r="DR56" s="16"/>
      <c r="DS56" s="16"/>
      <c r="DT56" s="16"/>
      <c r="DU56" s="16"/>
      <c r="DV56" s="16"/>
      <c r="DW56" s="16"/>
      <c r="DX56" s="16"/>
      <c r="DY56" s="16"/>
      <c r="DZ56" s="16"/>
      <c r="EA56" s="16"/>
      <c r="EB56" s="16"/>
      <c r="EC56" s="16"/>
      <c r="ED56" s="16"/>
      <c r="EE56" s="16"/>
      <c r="EF56" s="16"/>
      <c r="EG56" s="16"/>
      <c r="EH56" s="16"/>
      <c r="EI56" s="16"/>
      <c r="EJ56" s="16"/>
      <c r="EK56" s="16"/>
      <c r="EL56" s="16"/>
      <c r="EM56" s="16"/>
      <c r="EN56" s="16"/>
      <c r="EO56" s="16"/>
      <c r="EP56" s="16"/>
      <c r="EQ56" s="16"/>
      <c r="ER56" s="16"/>
      <c r="ES56" s="16"/>
      <c r="ET56" s="16"/>
      <c r="EU56" s="16"/>
      <c r="EV56" s="16"/>
      <c r="EW56" s="16"/>
      <c r="EX56" s="16"/>
      <c r="EY56" s="16"/>
      <c r="EZ56" s="16"/>
      <c r="FA56" s="16"/>
      <c r="FB56" s="16"/>
      <c r="FC56" s="16"/>
      <c r="FD56" s="16"/>
      <c r="FE56" s="16"/>
    </row>
    <row r="57" spans="2:161" x14ac:dyDescent="0.3">
      <c r="B57" s="38" t="s">
        <v>136</v>
      </c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S57" s="21"/>
    </row>
    <row r="58" spans="2:161" x14ac:dyDescent="0.3">
      <c r="B58" s="21"/>
      <c r="E58" s="21"/>
      <c r="F58" s="21"/>
      <c r="G58" s="21"/>
    </row>
    <row r="59" spans="2:161" x14ac:dyDescent="0.3">
      <c r="B59" s="22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</row>
    <row r="60" spans="2:161" s="11" customFormat="1" ht="28.8" x14ac:dyDescent="0.3">
      <c r="B60" s="27">
        <v>2</v>
      </c>
      <c r="C60" s="28"/>
      <c r="D60" s="30"/>
      <c r="L60" s="35" t="s">
        <v>201</v>
      </c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K60" s="18"/>
      <c r="AL60" s="18"/>
      <c r="AM60" s="18"/>
      <c r="AN60" s="18"/>
      <c r="AO60" s="18"/>
      <c r="AP60" s="18"/>
      <c r="AQ60" s="18"/>
      <c r="AR60" s="18"/>
      <c r="AS60" s="18"/>
      <c r="AT60" s="18"/>
      <c r="AU60" s="18"/>
      <c r="AV60" s="18"/>
      <c r="AW60" s="18"/>
      <c r="AX60" s="18"/>
      <c r="AY60" s="18"/>
      <c r="AZ60" s="18"/>
      <c r="BA60" s="18"/>
      <c r="BB60" s="18"/>
      <c r="BC60" s="18"/>
      <c r="BD60" s="18"/>
      <c r="BE60" s="18"/>
      <c r="BF60" s="18"/>
      <c r="BG60" s="18"/>
      <c r="BH60" s="18"/>
      <c r="BI60" s="18"/>
      <c r="BJ60" s="18"/>
      <c r="BK60" s="18"/>
      <c r="BL60" s="18"/>
      <c r="BM60" s="18"/>
      <c r="BN60" s="18"/>
      <c r="BO60" s="18"/>
      <c r="BP60" s="18"/>
      <c r="BQ60" s="18"/>
      <c r="BR60" s="18"/>
      <c r="BS60" s="18"/>
      <c r="BT60" s="18"/>
      <c r="BU60" s="18"/>
      <c r="BV60" s="18"/>
      <c r="BW60" s="18"/>
      <c r="BX60" s="18"/>
      <c r="BY60" s="18"/>
      <c r="BZ60" s="18"/>
      <c r="CA60" s="18"/>
      <c r="CB60" s="18"/>
      <c r="CC60" s="18"/>
      <c r="CD60" s="18"/>
      <c r="CE60" s="18"/>
      <c r="CF60" s="18"/>
      <c r="CG60" s="18"/>
      <c r="CH60" s="18"/>
      <c r="CI60" s="18"/>
      <c r="CJ60" s="18"/>
      <c r="CK60" s="18"/>
      <c r="CL60" s="18"/>
      <c r="CM60" s="18"/>
      <c r="CN60" s="18"/>
      <c r="CO60" s="18"/>
      <c r="CP60" s="18"/>
      <c r="CQ60" s="18"/>
      <c r="CR60" s="18"/>
      <c r="CS60" s="18"/>
      <c r="CT60" s="18"/>
      <c r="CU60" s="18"/>
      <c r="CV60" s="18"/>
      <c r="CW60" s="18"/>
      <c r="CX60" s="18"/>
      <c r="CY60" s="18"/>
      <c r="CZ60" s="18"/>
      <c r="DA60" s="18"/>
      <c r="DB60" s="18"/>
      <c r="DC60" s="18"/>
      <c r="DD60" s="18"/>
      <c r="DE60" s="18"/>
      <c r="DF60" s="18"/>
      <c r="DG60" s="18"/>
      <c r="DH60" s="18"/>
      <c r="DI60" s="18"/>
      <c r="DJ60" s="18"/>
      <c r="DK60" s="18"/>
      <c r="DL60" s="18"/>
      <c r="DM60" s="18"/>
      <c r="DN60" s="18"/>
      <c r="DO60" s="18"/>
      <c r="DP60" s="18"/>
      <c r="DQ60" s="18"/>
      <c r="DR60" s="18"/>
      <c r="DS60" s="18"/>
      <c r="DT60" s="18"/>
      <c r="DU60" s="18"/>
      <c r="DV60" s="18"/>
      <c r="DW60" s="18"/>
      <c r="DX60" s="18"/>
      <c r="DY60" s="18"/>
      <c r="DZ60" s="18"/>
      <c r="EA60" s="18"/>
      <c r="EB60" s="18"/>
      <c r="EC60" s="18"/>
      <c r="ED60" s="18"/>
      <c r="EE60" s="18"/>
      <c r="EF60" s="18"/>
      <c r="EG60" s="18"/>
      <c r="EH60" s="18"/>
      <c r="EI60" s="18"/>
      <c r="EJ60" s="18"/>
      <c r="EK60" s="18"/>
      <c r="EL60" s="18"/>
      <c r="EM60" s="18"/>
      <c r="EN60" s="18"/>
      <c r="EO60" s="18"/>
      <c r="EP60" s="18"/>
      <c r="EQ60" s="18"/>
      <c r="ER60" s="18"/>
      <c r="ES60" s="18"/>
      <c r="ET60" s="18"/>
      <c r="EU60" s="18"/>
      <c r="EV60" s="18"/>
      <c r="EW60" s="18"/>
      <c r="EX60" s="18"/>
      <c r="EY60" s="18"/>
      <c r="EZ60" s="18"/>
      <c r="FA60" s="18"/>
      <c r="FB60" s="18"/>
      <c r="FC60" s="18"/>
      <c r="FD60" s="18"/>
      <c r="FE60" s="18"/>
    </row>
  </sheetData>
  <mergeCells count="8">
    <mergeCell ref="O12:P12"/>
    <mergeCell ref="C12:C13"/>
    <mergeCell ref="D12:D13"/>
    <mergeCell ref="E12:F12"/>
    <mergeCell ref="G12:H12"/>
    <mergeCell ref="I12:J12"/>
    <mergeCell ref="K12:L12"/>
    <mergeCell ref="M12:N12"/>
  </mergeCells>
  <conditionalFormatting sqref="C15:D49">
    <cfRule type="dataBar" priority="1">
      <dataBar>
        <cfvo type="min"/>
        <cfvo type="max"/>
        <color theme="4" tint="0.59999389629810485"/>
      </dataBar>
      <extLst>
        <ext xmlns:x14="http://schemas.microsoft.com/office/spreadsheetml/2009/9/main" uri="{B025F937-C7B1-47D3-B67F-A62EFF666E3E}">
          <x14:id>{09678043-3C6E-4C89-A99C-A64B616F3812}</x14:id>
        </ext>
      </extLst>
    </cfRule>
  </conditionalFormatting>
  <pageMargins left="0.25" right="0.25" top="1" bottom="0.75" header="0.3" footer="0.3"/>
  <pageSetup paperSize="9" scale="45" orientation="portrait" r:id="rId1"/>
  <drawing r:id="rId2"/>
  <tableParts count="1">
    <tablePart r:id="rId3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09678043-3C6E-4C89-A99C-A64B616F381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C15:D49</xm:sqref>
        </x14:conditionalFormatting>
      </x14:conditionalFormatting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8"/>
  <sheetViews>
    <sheetView topLeftCell="C28" workbookViewId="0">
      <selection activeCell="I30" sqref="I30:AE34"/>
    </sheetView>
  </sheetViews>
  <sheetFormatPr defaultRowHeight="14.4" x14ac:dyDescent="0.3"/>
  <cols>
    <col min="1" max="1" width="24.6640625" bestFit="1" customWidth="1"/>
    <col min="2" max="2" width="40.44140625" bestFit="1" customWidth="1"/>
    <col min="3" max="4" width="19.44140625" bestFit="1" customWidth="1"/>
    <col min="9" max="9" width="27" bestFit="1" customWidth="1"/>
    <col min="10" max="10" width="18.88671875" bestFit="1" customWidth="1"/>
    <col min="11" max="12" width="9.33203125" bestFit="1" customWidth="1"/>
    <col min="13" max="13" width="4" bestFit="1" customWidth="1"/>
    <col min="14" max="14" width="18.5546875" bestFit="1" customWidth="1"/>
    <col min="15" max="15" width="3" bestFit="1" customWidth="1"/>
    <col min="16" max="16" width="24.33203125" bestFit="1" customWidth="1"/>
    <col min="17" max="17" width="4" bestFit="1" customWidth="1"/>
    <col min="18" max="18" width="5.88671875" bestFit="1" customWidth="1"/>
    <col min="19" max="19" width="4" bestFit="1" customWidth="1"/>
    <col min="20" max="20" width="12.6640625" bestFit="1" customWidth="1"/>
    <col min="21" max="21" width="4" bestFit="1" customWidth="1"/>
    <col min="22" max="22" width="40.44140625" bestFit="1" customWidth="1"/>
    <col min="23" max="23" width="5" bestFit="1" customWidth="1"/>
    <col min="24" max="24" width="7.5546875" bestFit="1" customWidth="1"/>
    <col min="25" max="25" width="2.6640625" bestFit="1" customWidth="1"/>
    <col min="26" max="26" width="32.33203125" bestFit="1" customWidth="1"/>
    <col min="27" max="27" width="3" bestFit="1" customWidth="1"/>
    <col min="28" max="28" width="13.88671875" bestFit="1" customWidth="1"/>
    <col min="29" max="29" width="4" bestFit="1" customWidth="1"/>
    <col min="30" max="30" width="8.44140625" bestFit="1" customWidth="1"/>
    <col min="31" max="31" width="7.5546875" bestFit="1" customWidth="1"/>
    <col min="32" max="32" width="12.44140625" bestFit="1" customWidth="1"/>
    <col min="33" max="33" width="13.109375" bestFit="1" customWidth="1"/>
  </cols>
  <sheetData>
    <row r="1" spans="1:33" x14ac:dyDescent="0.3">
      <c r="A1" s="53" t="s">
        <v>153</v>
      </c>
      <c r="B1" s="53" t="s">
        <v>154</v>
      </c>
      <c r="C1" s="53" t="s">
        <v>155</v>
      </c>
      <c r="D1" t="s">
        <v>155</v>
      </c>
      <c r="J1" s="58" t="s">
        <v>175</v>
      </c>
      <c r="K1" s="58" t="s">
        <v>174</v>
      </c>
    </row>
    <row r="2" spans="1:33" x14ac:dyDescent="0.3">
      <c r="A2" s="56" t="s">
        <v>156</v>
      </c>
      <c r="B2" s="56" t="s">
        <v>157</v>
      </c>
      <c r="C2" s="57">
        <v>636</v>
      </c>
      <c r="D2">
        <v>322</v>
      </c>
      <c r="J2" s="51" t="s">
        <v>167</v>
      </c>
      <c r="L2" s="51" t="s">
        <v>163</v>
      </c>
      <c r="N2" s="51" t="s">
        <v>157</v>
      </c>
      <c r="P2" s="51" t="s">
        <v>161</v>
      </c>
      <c r="R2" s="51" t="s">
        <v>160</v>
      </c>
      <c r="T2" s="51" t="s">
        <v>166</v>
      </c>
      <c r="V2" s="51" t="s">
        <v>162</v>
      </c>
      <c r="X2" s="51" t="s">
        <v>165</v>
      </c>
      <c r="Z2" s="51" t="s">
        <v>168</v>
      </c>
      <c r="AB2" s="51" t="s">
        <v>164</v>
      </c>
      <c r="AD2" s="51" t="s">
        <v>158</v>
      </c>
      <c r="AF2" s="51" t="s">
        <v>170</v>
      </c>
      <c r="AG2" s="51" t="s">
        <v>172</v>
      </c>
    </row>
    <row r="3" spans="1:33" x14ac:dyDescent="0.3">
      <c r="A3" s="56" t="s">
        <v>156</v>
      </c>
      <c r="B3" s="56" t="s">
        <v>158</v>
      </c>
      <c r="C3" s="57">
        <v>756</v>
      </c>
      <c r="D3">
        <v>602</v>
      </c>
      <c r="I3" s="58" t="s">
        <v>0</v>
      </c>
      <c r="J3" s="51" t="s">
        <v>171</v>
      </c>
      <c r="K3" s="51" t="s">
        <v>173</v>
      </c>
      <c r="L3" s="51" t="s">
        <v>171</v>
      </c>
      <c r="M3" s="51" t="s">
        <v>173</v>
      </c>
      <c r="N3" s="51" t="s">
        <v>171</v>
      </c>
      <c r="O3" s="51" t="s">
        <v>173</v>
      </c>
      <c r="P3" s="51" t="s">
        <v>171</v>
      </c>
      <c r="Q3" s="51" t="s">
        <v>173</v>
      </c>
      <c r="R3" s="51" t="s">
        <v>171</v>
      </c>
      <c r="S3" s="51" t="s">
        <v>173</v>
      </c>
      <c r="T3" s="51" t="s">
        <v>171</v>
      </c>
      <c r="U3" s="51" t="s">
        <v>173</v>
      </c>
      <c r="V3" s="51" t="s">
        <v>171</v>
      </c>
      <c r="W3" s="51" t="s">
        <v>173</v>
      </c>
      <c r="X3" s="51" t="s">
        <v>171</v>
      </c>
      <c r="Y3" s="51" t="s">
        <v>173</v>
      </c>
      <c r="Z3" s="51" t="s">
        <v>171</v>
      </c>
      <c r="AA3" s="51" t="s">
        <v>173</v>
      </c>
      <c r="AB3" s="51" t="s">
        <v>171</v>
      </c>
      <c r="AC3" s="51" t="s">
        <v>173</v>
      </c>
      <c r="AD3" s="51" t="s">
        <v>171</v>
      </c>
      <c r="AE3" s="51" t="s">
        <v>173</v>
      </c>
    </row>
    <row r="4" spans="1:33" x14ac:dyDescent="0.3">
      <c r="A4" s="56" t="s">
        <v>159</v>
      </c>
      <c r="B4" s="56" t="s">
        <v>160</v>
      </c>
      <c r="C4" s="57">
        <v>1288</v>
      </c>
      <c r="D4">
        <v>163</v>
      </c>
      <c r="I4" s="51" t="s">
        <v>159</v>
      </c>
      <c r="J4" s="59">
        <v>33</v>
      </c>
      <c r="K4" s="59">
        <v>20</v>
      </c>
      <c r="L4" s="59">
        <v>265</v>
      </c>
      <c r="M4" s="59">
        <v>84</v>
      </c>
      <c r="N4" s="59">
        <v>375</v>
      </c>
      <c r="O4" s="59">
        <v>159</v>
      </c>
      <c r="P4" s="59">
        <v>34</v>
      </c>
      <c r="Q4" s="59">
        <v>30</v>
      </c>
      <c r="R4" s="59">
        <v>1288</v>
      </c>
      <c r="S4" s="59">
        <v>163</v>
      </c>
      <c r="T4" s="59">
        <v>724</v>
      </c>
      <c r="U4" s="59">
        <v>254</v>
      </c>
      <c r="V4" s="59">
        <v>183</v>
      </c>
      <c r="W4" s="59">
        <v>167</v>
      </c>
      <c r="X4" s="59">
        <v>1424</v>
      </c>
      <c r="Y4" s="59">
        <v>754</v>
      </c>
      <c r="Z4" s="59">
        <v>2</v>
      </c>
      <c r="AA4" s="59">
        <v>2</v>
      </c>
      <c r="AB4" s="59">
        <v>64</v>
      </c>
      <c r="AC4" s="59">
        <v>16</v>
      </c>
      <c r="AD4" s="59">
        <v>490</v>
      </c>
      <c r="AE4" s="59">
        <v>369</v>
      </c>
      <c r="AF4" s="59">
        <v>4882</v>
      </c>
      <c r="AG4" s="59">
        <v>2018</v>
      </c>
    </row>
    <row r="5" spans="1:33" x14ac:dyDescent="0.3">
      <c r="A5" s="56" t="s">
        <v>156</v>
      </c>
      <c r="B5" s="56" t="s">
        <v>161</v>
      </c>
      <c r="C5" s="57">
        <v>73</v>
      </c>
      <c r="D5">
        <v>55</v>
      </c>
      <c r="I5" s="51" t="s">
        <v>156</v>
      </c>
      <c r="J5" s="59">
        <v>27</v>
      </c>
      <c r="K5" s="59">
        <v>15</v>
      </c>
      <c r="L5" s="59">
        <v>377</v>
      </c>
      <c r="M5" s="59">
        <v>94</v>
      </c>
      <c r="N5" s="59">
        <v>636</v>
      </c>
      <c r="O5" s="59">
        <v>322</v>
      </c>
      <c r="P5" s="59">
        <v>73</v>
      </c>
      <c r="Q5" s="59">
        <v>55</v>
      </c>
      <c r="R5" s="59">
        <v>2393</v>
      </c>
      <c r="S5" s="59">
        <v>319</v>
      </c>
      <c r="T5" s="59">
        <v>734</v>
      </c>
      <c r="U5" s="59">
        <v>279</v>
      </c>
      <c r="V5" s="59">
        <v>342</v>
      </c>
      <c r="W5" s="59">
        <v>306</v>
      </c>
      <c r="X5" s="59">
        <v>1226</v>
      </c>
      <c r="Y5" s="59">
        <v>598</v>
      </c>
      <c r="Z5" s="59"/>
      <c r="AA5" s="59"/>
      <c r="AB5" s="59">
        <v>65</v>
      </c>
      <c r="AC5" s="59">
        <v>13</v>
      </c>
      <c r="AD5" s="59">
        <v>756</v>
      </c>
      <c r="AE5" s="59">
        <v>602</v>
      </c>
      <c r="AF5" s="59">
        <v>6629</v>
      </c>
      <c r="AG5" s="59">
        <v>2603</v>
      </c>
    </row>
    <row r="6" spans="1:33" x14ac:dyDescent="0.3">
      <c r="A6" s="56" t="s">
        <v>159</v>
      </c>
      <c r="B6" s="56" t="s">
        <v>162</v>
      </c>
      <c r="C6" s="57">
        <v>183</v>
      </c>
      <c r="D6">
        <v>167</v>
      </c>
      <c r="I6" s="51" t="s">
        <v>169</v>
      </c>
      <c r="J6" s="59">
        <v>60</v>
      </c>
      <c r="K6" s="59">
        <v>35</v>
      </c>
      <c r="L6" s="59">
        <v>642</v>
      </c>
      <c r="M6" s="59">
        <v>178</v>
      </c>
      <c r="N6" s="59">
        <v>1011</v>
      </c>
      <c r="O6" s="59">
        <v>481</v>
      </c>
      <c r="P6" s="59">
        <v>107</v>
      </c>
      <c r="Q6" s="59">
        <v>85</v>
      </c>
      <c r="R6" s="59">
        <v>3681</v>
      </c>
      <c r="S6" s="59">
        <v>482</v>
      </c>
      <c r="T6" s="59">
        <v>1458</v>
      </c>
      <c r="U6" s="59">
        <v>533</v>
      </c>
      <c r="V6" s="59">
        <v>525</v>
      </c>
      <c r="W6" s="59">
        <v>473</v>
      </c>
      <c r="X6" s="59">
        <v>2650</v>
      </c>
      <c r="Y6" s="59">
        <v>1352</v>
      </c>
      <c r="Z6" s="59">
        <v>2</v>
      </c>
      <c r="AA6" s="59">
        <v>2</v>
      </c>
      <c r="AB6" s="59">
        <v>129</v>
      </c>
      <c r="AC6" s="59">
        <v>29</v>
      </c>
      <c r="AD6" s="59">
        <v>1246</v>
      </c>
      <c r="AE6" s="59">
        <v>971</v>
      </c>
      <c r="AF6" s="59">
        <v>11511</v>
      </c>
      <c r="AG6" s="59">
        <v>4621</v>
      </c>
    </row>
    <row r="7" spans="1:33" x14ac:dyDescent="0.3">
      <c r="A7" s="56" t="s">
        <v>156</v>
      </c>
      <c r="B7" s="56" t="s">
        <v>163</v>
      </c>
      <c r="C7" s="57">
        <v>377</v>
      </c>
      <c r="D7">
        <v>94</v>
      </c>
    </row>
    <row r="8" spans="1:33" x14ac:dyDescent="0.3">
      <c r="A8" s="56" t="s">
        <v>159</v>
      </c>
      <c r="B8" s="56" t="s">
        <v>158</v>
      </c>
      <c r="C8" s="57">
        <v>490</v>
      </c>
      <c r="D8">
        <v>369</v>
      </c>
    </row>
    <row r="9" spans="1:33" x14ac:dyDescent="0.3">
      <c r="A9" s="56" t="s">
        <v>159</v>
      </c>
      <c r="B9" s="56" t="s">
        <v>157</v>
      </c>
      <c r="C9" s="57">
        <v>375</v>
      </c>
      <c r="D9">
        <v>159</v>
      </c>
      <c r="J9" s="88" t="s">
        <v>167</v>
      </c>
      <c r="K9" s="88"/>
      <c r="L9" s="88" t="s">
        <v>163</v>
      </c>
      <c r="M9" s="88"/>
      <c r="N9" s="88" t="s">
        <v>157</v>
      </c>
      <c r="O9" s="88"/>
      <c r="P9" s="88" t="s">
        <v>161</v>
      </c>
      <c r="Q9" s="88"/>
      <c r="R9" s="88" t="s">
        <v>160</v>
      </c>
      <c r="S9" s="88"/>
      <c r="T9" s="88" t="s">
        <v>166</v>
      </c>
      <c r="U9" s="88"/>
      <c r="V9" s="88" t="s">
        <v>162</v>
      </c>
      <c r="W9" s="88"/>
      <c r="X9" s="88" t="s">
        <v>165</v>
      </c>
      <c r="Y9" s="88"/>
      <c r="Z9" s="88" t="s">
        <v>168</v>
      </c>
      <c r="AA9" s="88"/>
      <c r="AB9" s="88" t="s">
        <v>164</v>
      </c>
      <c r="AC9" s="88"/>
      <c r="AD9" s="88" t="s">
        <v>158</v>
      </c>
      <c r="AE9" s="88"/>
      <c r="AF9" s="88" t="s">
        <v>170</v>
      </c>
      <c r="AG9" t="s">
        <v>172</v>
      </c>
    </row>
    <row r="10" spans="1:33" x14ac:dyDescent="0.3">
      <c r="A10" s="56" t="s">
        <v>156</v>
      </c>
      <c r="B10" s="56" t="s">
        <v>162</v>
      </c>
      <c r="C10" s="57">
        <v>342</v>
      </c>
      <c r="D10">
        <v>306</v>
      </c>
      <c r="I10" t="s">
        <v>0</v>
      </c>
      <c r="J10" t="s">
        <v>171</v>
      </c>
      <c r="K10" t="s">
        <v>173</v>
      </c>
      <c r="L10" t="s">
        <v>171</v>
      </c>
      <c r="M10" t="s">
        <v>173</v>
      </c>
      <c r="N10" t="s">
        <v>171</v>
      </c>
      <c r="O10" t="s">
        <v>173</v>
      </c>
      <c r="P10" t="s">
        <v>171</v>
      </c>
      <c r="Q10" t="s">
        <v>173</v>
      </c>
      <c r="R10" t="s">
        <v>171</v>
      </c>
      <c r="S10" t="s">
        <v>173</v>
      </c>
      <c r="T10" t="s">
        <v>171</v>
      </c>
      <c r="U10" t="s">
        <v>173</v>
      </c>
      <c r="V10" t="s">
        <v>171</v>
      </c>
      <c r="W10" t="s">
        <v>173</v>
      </c>
      <c r="X10" t="s">
        <v>171</v>
      </c>
      <c r="Y10" t="s">
        <v>173</v>
      </c>
      <c r="Z10" t="s">
        <v>171</v>
      </c>
      <c r="AA10" t="s">
        <v>173</v>
      </c>
      <c r="AB10" t="s">
        <v>171</v>
      </c>
      <c r="AC10" t="s">
        <v>173</v>
      </c>
      <c r="AD10" t="s">
        <v>171</v>
      </c>
      <c r="AE10" t="s">
        <v>173</v>
      </c>
      <c r="AF10" s="88"/>
    </row>
    <row r="11" spans="1:33" x14ac:dyDescent="0.3">
      <c r="A11" s="56" t="s">
        <v>159</v>
      </c>
      <c r="B11" s="56" t="s">
        <v>161</v>
      </c>
      <c r="C11" s="57">
        <v>34</v>
      </c>
      <c r="D11">
        <v>30</v>
      </c>
      <c r="I11" t="s">
        <v>159</v>
      </c>
      <c r="J11">
        <v>33</v>
      </c>
      <c r="K11">
        <v>20</v>
      </c>
      <c r="L11">
        <v>265</v>
      </c>
      <c r="M11">
        <v>84</v>
      </c>
      <c r="N11">
        <v>375</v>
      </c>
      <c r="O11">
        <v>159</v>
      </c>
      <c r="P11">
        <v>34</v>
      </c>
      <c r="Q11">
        <v>30</v>
      </c>
      <c r="R11">
        <v>1288</v>
      </c>
      <c r="S11">
        <v>163</v>
      </c>
      <c r="T11">
        <v>724</v>
      </c>
      <c r="U11">
        <v>254</v>
      </c>
      <c r="V11">
        <v>183</v>
      </c>
      <c r="W11">
        <v>167</v>
      </c>
      <c r="X11">
        <v>1424</v>
      </c>
      <c r="Y11">
        <v>754</v>
      </c>
      <c r="Z11">
        <v>2</v>
      </c>
      <c r="AA11">
        <v>2</v>
      </c>
      <c r="AB11">
        <v>64</v>
      </c>
      <c r="AC11">
        <v>16</v>
      </c>
      <c r="AD11">
        <v>490</v>
      </c>
      <c r="AE11">
        <v>369</v>
      </c>
      <c r="AF11">
        <v>4882</v>
      </c>
      <c r="AG11">
        <v>2018</v>
      </c>
    </row>
    <row r="12" spans="1:33" x14ac:dyDescent="0.3">
      <c r="A12" s="56" t="s">
        <v>156</v>
      </c>
      <c r="B12" s="56" t="s">
        <v>164</v>
      </c>
      <c r="C12" s="57">
        <v>65</v>
      </c>
      <c r="D12">
        <v>13</v>
      </c>
      <c r="I12" t="s">
        <v>156</v>
      </c>
      <c r="J12">
        <v>27</v>
      </c>
      <c r="K12">
        <v>15</v>
      </c>
      <c r="L12">
        <v>377</v>
      </c>
      <c r="M12">
        <v>94</v>
      </c>
      <c r="N12">
        <v>636</v>
      </c>
      <c r="O12">
        <v>322</v>
      </c>
      <c r="P12">
        <v>73</v>
      </c>
      <c r="Q12">
        <v>55</v>
      </c>
      <c r="R12">
        <v>2393</v>
      </c>
      <c r="S12">
        <v>319</v>
      </c>
      <c r="T12">
        <v>734</v>
      </c>
      <c r="U12">
        <v>279</v>
      </c>
      <c r="V12">
        <v>342</v>
      </c>
      <c r="W12">
        <v>306</v>
      </c>
      <c r="X12">
        <v>1226</v>
      </c>
      <c r="Y12">
        <v>598</v>
      </c>
      <c r="AB12">
        <v>65</v>
      </c>
      <c r="AC12">
        <v>13</v>
      </c>
      <c r="AD12">
        <v>756</v>
      </c>
      <c r="AE12">
        <v>602</v>
      </c>
      <c r="AF12">
        <v>6629</v>
      </c>
      <c r="AG12">
        <v>2603</v>
      </c>
    </row>
    <row r="13" spans="1:33" x14ac:dyDescent="0.3">
      <c r="A13" s="56" t="s">
        <v>159</v>
      </c>
      <c r="B13" s="56" t="s">
        <v>165</v>
      </c>
      <c r="C13" s="57">
        <v>1424</v>
      </c>
      <c r="D13">
        <v>754</v>
      </c>
      <c r="I13" t="s">
        <v>169</v>
      </c>
      <c r="J13">
        <v>60</v>
      </c>
      <c r="K13">
        <v>35</v>
      </c>
      <c r="L13">
        <v>642</v>
      </c>
      <c r="M13">
        <v>178</v>
      </c>
      <c r="N13">
        <v>1011</v>
      </c>
      <c r="O13">
        <v>481</v>
      </c>
      <c r="P13">
        <v>107</v>
      </c>
      <c r="Q13">
        <v>85</v>
      </c>
      <c r="R13">
        <v>3681</v>
      </c>
      <c r="S13">
        <v>482</v>
      </c>
      <c r="T13">
        <v>1458</v>
      </c>
      <c r="U13">
        <v>533</v>
      </c>
      <c r="V13">
        <v>525</v>
      </c>
      <c r="W13">
        <v>473</v>
      </c>
      <c r="X13">
        <v>2650</v>
      </c>
      <c r="Y13">
        <v>1352</v>
      </c>
      <c r="Z13">
        <v>2</v>
      </c>
      <c r="AA13">
        <v>2</v>
      </c>
      <c r="AB13">
        <v>129</v>
      </c>
      <c r="AC13">
        <v>29</v>
      </c>
      <c r="AD13">
        <v>1246</v>
      </c>
      <c r="AE13">
        <v>971</v>
      </c>
      <c r="AF13">
        <v>11511</v>
      </c>
      <c r="AG13">
        <v>4621</v>
      </c>
    </row>
    <row r="14" spans="1:33" x14ac:dyDescent="0.3">
      <c r="A14" s="56" t="s">
        <v>159</v>
      </c>
      <c r="B14" s="56" t="s">
        <v>164</v>
      </c>
      <c r="C14" s="57">
        <v>64</v>
      </c>
      <c r="D14">
        <v>16</v>
      </c>
    </row>
    <row r="15" spans="1:33" x14ac:dyDescent="0.3">
      <c r="A15" s="56" t="s">
        <v>156</v>
      </c>
      <c r="B15" s="56" t="s">
        <v>166</v>
      </c>
      <c r="C15" s="57">
        <v>734</v>
      </c>
      <c r="D15">
        <v>279</v>
      </c>
    </row>
    <row r="16" spans="1:33" x14ac:dyDescent="0.3">
      <c r="A16" s="56" t="s">
        <v>156</v>
      </c>
      <c r="B16" s="56" t="s">
        <v>160</v>
      </c>
      <c r="C16" s="57">
        <v>2393</v>
      </c>
      <c r="D16">
        <v>319</v>
      </c>
    </row>
    <row r="17" spans="1:31" x14ac:dyDescent="0.3">
      <c r="A17" s="56" t="s">
        <v>159</v>
      </c>
      <c r="B17" s="56" t="s">
        <v>166</v>
      </c>
      <c r="C17" s="57">
        <v>724</v>
      </c>
      <c r="D17">
        <v>254</v>
      </c>
    </row>
    <row r="18" spans="1:31" x14ac:dyDescent="0.3">
      <c r="A18" s="56" t="s">
        <v>159</v>
      </c>
      <c r="B18" s="56" t="s">
        <v>163</v>
      </c>
      <c r="C18" s="57">
        <v>265</v>
      </c>
      <c r="D18">
        <v>84</v>
      </c>
    </row>
    <row r="19" spans="1:31" x14ac:dyDescent="0.3">
      <c r="A19" s="56" t="s">
        <v>159</v>
      </c>
      <c r="B19" s="56" t="s">
        <v>167</v>
      </c>
      <c r="C19" s="57">
        <v>33</v>
      </c>
      <c r="D19">
        <v>20</v>
      </c>
    </row>
    <row r="20" spans="1:31" x14ac:dyDescent="0.3">
      <c r="A20" s="56" t="s">
        <v>159</v>
      </c>
      <c r="B20" s="56" t="s">
        <v>168</v>
      </c>
      <c r="C20" s="57">
        <v>2</v>
      </c>
      <c r="D20">
        <v>2</v>
      </c>
    </row>
    <row r="21" spans="1:31" x14ac:dyDescent="0.3">
      <c r="A21" s="56" t="s">
        <v>156</v>
      </c>
      <c r="B21" s="56" t="s">
        <v>167</v>
      </c>
      <c r="C21" s="57">
        <v>27</v>
      </c>
      <c r="D21">
        <v>15</v>
      </c>
    </row>
    <row r="22" spans="1:31" x14ac:dyDescent="0.3">
      <c r="A22" s="56" t="s">
        <v>156</v>
      </c>
      <c r="B22" s="56" t="s">
        <v>165</v>
      </c>
      <c r="C22" s="57">
        <v>1226</v>
      </c>
      <c r="D22">
        <v>598</v>
      </c>
    </row>
    <row r="29" spans="1:31" x14ac:dyDescent="0.3">
      <c r="B29" s="53" t="s">
        <v>153</v>
      </c>
      <c r="C29" s="53" t="s">
        <v>154</v>
      </c>
      <c r="D29" s="53" t="s">
        <v>176</v>
      </c>
      <c r="E29" s="53" t="s">
        <v>177</v>
      </c>
      <c r="J29" s="58" t="s">
        <v>154</v>
      </c>
      <c r="K29" s="58" t="s">
        <v>174</v>
      </c>
    </row>
    <row r="30" spans="1:31" x14ac:dyDescent="0.3">
      <c r="B30" s="54" t="s">
        <v>156</v>
      </c>
      <c r="C30" s="54" t="s">
        <v>157</v>
      </c>
      <c r="D30" s="55">
        <v>99</v>
      </c>
      <c r="E30" s="55">
        <v>233</v>
      </c>
      <c r="J30" s="51" t="s">
        <v>163</v>
      </c>
      <c r="L30" s="51" t="s">
        <v>157</v>
      </c>
      <c r="N30" s="51" t="s">
        <v>161</v>
      </c>
      <c r="P30" s="51" t="s">
        <v>160</v>
      </c>
      <c r="R30" s="51" t="s">
        <v>166</v>
      </c>
      <c r="T30" s="51" t="s">
        <v>162</v>
      </c>
      <c r="V30" s="51" t="s">
        <v>165</v>
      </c>
      <c r="X30" s="51" t="s">
        <v>168</v>
      </c>
      <c r="Z30" s="51" t="s">
        <v>164</v>
      </c>
      <c r="AB30" s="51" t="s">
        <v>158</v>
      </c>
      <c r="AD30" s="51" t="s">
        <v>178</v>
      </c>
      <c r="AE30" s="51" t="s">
        <v>180</v>
      </c>
    </row>
    <row r="31" spans="1:31" x14ac:dyDescent="0.3">
      <c r="B31" s="54" t="s">
        <v>156</v>
      </c>
      <c r="C31" s="54" t="s">
        <v>158</v>
      </c>
      <c r="D31" s="55">
        <v>301</v>
      </c>
      <c r="E31" s="55">
        <v>356</v>
      </c>
      <c r="I31" s="58" t="s">
        <v>153</v>
      </c>
      <c r="J31" s="51" t="s">
        <v>179</v>
      </c>
      <c r="K31" s="51" t="s">
        <v>181</v>
      </c>
      <c r="L31" s="51" t="s">
        <v>179</v>
      </c>
      <c r="M31" s="51" t="s">
        <v>181</v>
      </c>
      <c r="N31" s="51" t="s">
        <v>179</v>
      </c>
      <c r="O31" s="51" t="s">
        <v>181</v>
      </c>
      <c r="P31" s="51" t="s">
        <v>179</v>
      </c>
      <c r="Q31" s="51" t="s">
        <v>181</v>
      </c>
      <c r="R31" s="51" t="s">
        <v>179</v>
      </c>
      <c r="S31" s="51" t="s">
        <v>181</v>
      </c>
      <c r="T31" s="51" t="s">
        <v>179</v>
      </c>
      <c r="U31" s="51" t="s">
        <v>181</v>
      </c>
      <c r="V31" s="51" t="s">
        <v>179</v>
      </c>
      <c r="W31" s="51" t="s">
        <v>181</v>
      </c>
      <c r="X31" s="51" t="s">
        <v>179</v>
      </c>
      <c r="Y31" s="51" t="s">
        <v>181</v>
      </c>
      <c r="Z31" s="51" t="s">
        <v>179</v>
      </c>
      <c r="AA31" s="51" t="s">
        <v>181</v>
      </c>
      <c r="AB31" s="51" t="s">
        <v>179</v>
      </c>
      <c r="AC31" s="51" t="s">
        <v>181</v>
      </c>
    </row>
    <row r="32" spans="1:31" ht="28.8" x14ac:dyDescent="0.3">
      <c r="B32" s="54" t="s">
        <v>159</v>
      </c>
      <c r="C32" s="54" t="s">
        <v>160</v>
      </c>
      <c r="D32" s="55">
        <v>45</v>
      </c>
      <c r="E32" s="55">
        <v>103</v>
      </c>
      <c r="I32" s="51" t="s">
        <v>159</v>
      </c>
      <c r="J32" s="59">
        <v>1</v>
      </c>
      <c r="K32" s="59">
        <v>17</v>
      </c>
      <c r="L32" s="59">
        <v>47</v>
      </c>
      <c r="M32" s="59">
        <v>139</v>
      </c>
      <c r="N32" s="59">
        <v>22</v>
      </c>
      <c r="O32" s="59">
        <v>25</v>
      </c>
      <c r="P32" s="59">
        <v>45</v>
      </c>
      <c r="Q32" s="59">
        <v>103</v>
      </c>
      <c r="R32" s="59">
        <v>93</v>
      </c>
      <c r="S32" s="59">
        <v>348</v>
      </c>
      <c r="T32" s="59">
        <v>111</v>
      </c>
      <c r="U32" s="59">
        <v>121</v>
      </c>
      <c r="V32" s="59">
        <v>230</v>
      </c>
      <c r="W32" s="59">
        <v>566</v>
      </c>
      <c r="X32" s="59">
        <v>2</v>
      </c>
      <c r="Y32" s="59">
        <v>2</v>
      </c>
      <c r="Z32" s="59">
        <v>4</v>
      </c>
      <c r="AA32" s="59">
        <v>28</v>
      </c>
      <c r="AB32" s="59">
        <v>132</v>
      </c>
      <c r="AC32" s="59">
        <v>170</v>
      </c>
      <c r="AD32" s="59">
        <v>687</v>
      </c>
      <c r="AE32" s="59">
        <v>1519</v>
      </c>
    </row>
    <row r="33" spans="2:31" x14ac:dyDescent="0.3">
      <c r="B33" s="54" t="s">
        <v>156</v>
      </c>
      <c r="C33" s="54" t="s">
        <v>161</v>
      </c>
      <c r="D33" s="55">
        <v>35</v>
      </c>
      <c r="E33" s="55">
        <v>48</v>
      </c>
      <c r="I33" s="51" t="s">
        <v>156</v>
      </c>
      <c r="J33" s="59">
        <v>3</v>
      </c>
      <c r="K33" s="59">
        <v>34</v>
      </c>
      <c r="L33" s="59">
        <v>99</v>
      </c>
      <c r="M33" s="59">
        <v>233</v>
      </c>
      <c r="N33" s="59">
        <v>35</v>
      </c>
      <c r="O33" s="59">
        <v>48</v>
      </c>
      <c r="P33" s="59">
        <v>59</v>
      </c>
      <c r="Q33" s="59">
        <v>96</v>
      </c>
      <c r="R33" s="59">
        <v>128</v>
      </c>
      <c r="S33" s="59">
        <v>403</v>
      </c>
      <c r="T33" s="59">
        <v>227</v>
      </c>
      <c r="U33" s="59">
        <v>244</v>
      </c>
      <c r="V33" s="59">
        <v>230</v>
      </c>
      <c r="W33" s="59">
        <v>601</v>
      </c>
      <c r="X33" s="59"/>
      <c r="Y33" s="59"/>
      <c r="Z33" s="59">
        <v>4</v>
      </c>
      <c r="AA33" s="59">
        <v>31</v>
      </c>
      <c r="AB33" s="59">
        <v>301</v>
      </c>
      <c r="AC33" s="59">
        <v>356</v>
      </c>
      <c r="AD33" s="59">
        <v>1086</v>
      </c>
      <c r="AE33" s="59">
        <v>2046</v>
      </c>
    </row>
    <row r="34" spans="2:31" x14ac:dyDescent="0.3">
      <c r="B34" s="54" t="s">
        <v>159</v>
      </c>
      <c r="C34" s="54" t="s">
        <v>162</v>
      </c>
      <c r="D34" s="55">
        <v>111</v>
      </c>
      <c r="E34" s="55">
        <v>121</v>
      </c>
      <c r="I34" s="51" t="s">
        <v>169</v>
      </c>
      <c r="J34" s="59">
        <v>4</v>
      </c>
      <c r="K34" s="59">
        <v>51</v>
      </c>
      <c r="L34" s="59">
        <v>146</v>
      </c>
      <c r="M34" s="59">
        <v>372</v>
      </c>
      <c r="N34" s="59">
        <v>57</v>
      </c>
      <c r="O34" s="59">
        <v>73</v>
      </c>
      <c r="P34" s="59">
        <v>104</v>
      </c>
      <c r="Q34" s="59">
        <v>199</v>
      </c>
      <c r="R34" s="59">
        <v>221</v>
      </c>
      <c r="S34" s="59">
        <v>751</v>
      </c>
      <c r="T34" s="59">
        <v>338</v>
      </c>
      <c r="U34" s="59">
        <v>365</v>
      </c>
      <c r="V34" s="59">
        <v>460</v>
      </c>
      <c r="W34" s="59">
        <v>1167</v>
      </c>
      <c r="X34" s="59">
        <v>2</v>
      </c>
      <c r="Y34" s="59">
        <v>2</v>
      </c>
      <c r="Z34" s="59">
        <v>8</v>
      </c>
      <c r="AA34" s="59">
        <v>59</v>
      </c>
      <c r="AB34" s="59">
        <v>433</v>
      </c>
      <c r="AC34" s="59">
        <v>526</v>
      </c>
      <c r="AD34" s="59">
        <v>1773</v>
      </c>
      <c r="AE34" s="59">
        <v>3565</v>
      </c>
    </row>
    <row r="35" spans="2:31" x14ac:dyDescent="0.3">
      <c r="B35" s="54" t="s">
        <v>156</v>
      </c>
      <c r="C35" s="54" t="s">
        <v>163</v>
      </c>
      <c r="D35" s="55">
        <v>3</v>
      </c>
      <c r="E35" s="55">
        <v>34</v>
      </c>
    </row>
    <row r="36" spans="2:31" x14ac:dyDescent="0.3">
      <c r="B36" s="54" t="s">
        <v>159</v>
      </c>
      <c r="C36" s="54" t="s">
        <v>158</v>
      </c>
      <c r="D36" s="55">
        <v>132</v>
      </c>
      <c r="E36" s="55">
        <v>170</v>
      </c>
    </row>
    <row r="37" spans="2:31" x14ac:dyDescent="0.3">
      <c r="B37" s="54" t="s">
        <v>159</v>
      </c>
      <c r="C37" s="54" t="s">
        <v>157</v>
      </c>
      <c r="D37" s="55">
        <v>47</v>
      </c>
      <c r="E37" s="55">
        <v>139</v>
      </c>
    </row>
    <row r="38" spans="2:31" x14ac:dyDescent="0.3">
      <c r="B38" s="54" t="s">
        <v>156</v>
      </c>
      <c r="C38" s="54" t="s">
        <v>162</v>
      </c>
      <c r="D38" s="55">
        <v>227</v>
      </c>
      <c r="E38" s="55">
        <v>244</v>
      </c>
    </row>
    <row r="39" spans="2:31" x14ac:dyDescent="0.3">
      <c r="B39" s="54" t="s">
        <v>159</v>
      </c>
      <c r="C39" s="54" t="s">
        <v>161</v>
      </c>
      <c r="D39" s="55">
        <v>22</v>
      </c>
      <c r="E39" s="55">
        <v>25</v>
      </c>
    </row>
    <row r="40" spans="2:31" ht="28.8" x14ac:dyDescent="0.3">
      <c r="B40" s="54" t="s">
        <v>156</v>
      </c>
      <c r="C40" s="54" t="s">
        <v>164</v>
      </c>
      <c r="D40" s="55">
        <v>4</v>
      </c>
      <c r="E40" s="55">
        <v>31</v>
      </c>
    </row>
    <row r="41" spans="2:31" ht="43.2" x14ac:dyDescent="0.3">
      <c r="B41" s="54" t="s">
        <v>159</v>
      </c>
      <c r="C41" s="54" t="s">
        <v>165</v>
      </c>
      <c r="D41" s="55">
        <v>230</v>
      </c>
      <c r="E41" s="55">
        <v>566</v>
      </c>
    </row>
    <row r="42" spans="2:31" ht="28.8" x14ac:dyDescent="0.3">
      <c r="B42" s="54" t="s">
        <v>159</v>
      </c>
      <c r="C42" s="54" t="s">
        <v>164</v>
      </c>
      <c r="D42" s="55">
        <v>4</v>
      </c>
      <c r="E42" s="55">
        <v>28</v>
      </c>
    </row>
    <row r="43" spans="2:31" x14ac:dyDescent="0.3">
      <c r="B43" s="54" t="s">
        <v>156</v>
      </c>
      <c r="C43" s="54" t="s">
        <v>166</v>
      </c>
      <c r="D43" s="55">
        <v>128</v>
      </c>
      <c r="E43" s="55">
        <v>403</v>
      </c>
    </row>
    <row r="44" spans="2:31" ht="28.8" x14ac:dyDescent="0.3">
      <c r="B44" s="54" t="s">
        <v>156</v>
      </c>
      <c r="C44" s="54" t="s">
        <v>160</v>
      </c>
      <c r="D44" s="55">
        <v>59</v>
      </c>
      <c r="E44" s="55">
        <v>96</v>
      </c>
    </row>
    <row r="45" spans="2:31" x14ac:dyDescent="0.3">
      <c r="B45" s="54" t="s">
        <v>159</v>
      </c>
      <c r="C45" s="54" t="s">
        <v>166</v>
      </c>
      <c r="D45" s="55">
        <v>93</v>
      </c>
      <c r="E45" s="55">
        <v>348</v>
      </c>
    </row>
    <row r="46" spans="2:31" x14ac:dyDescent="0.3">
      <c r="B46" s="54" t="s">
        <v>159</v>
      </c>
      <c r="C46" s="54" t="s">
        <v>163</v>
      </c>
      <c r="D46" s="55">
        <v>1</v>
      </c>
      <c r="E46" s="55">
        <v>17</v>
      </c>
    </row>
    <row r="47" spans="2:31" x14ac:dyDescent="0.3">
      <c r="B47" s="54" t="s">
        <v>159</v>
      </c>
      <c r="C47" s="54" t="s">
        <v>168</v>
      </c>
      <c r="D47" s="55">
        <v>2</v>
      </c>
      <c r="E47" s="55">
        <v>2</v>
      </c>
    </row>
    <row r="48" spans="2:31" ht="43.2" x14ac:dyDescent="0.3">
      <c r="B48" s="54" t="s">
        <v>156</v>
      </c>
      <c r="C48" s="54" t="s">
        <v>165</v>
      </c>
      <c r="D48" s="55">
        <v>230</v>
      </c>
      <c r="E48" s="55">
        <v>601</v>
      </c>
    </row>
  </sheetData>
  <mergeCells count="12">
    <mergeCell ref="AF9:AF10"/>
    <mergeCell ref="J9:K9"/>
    <mergeCell ref="L9:M9"/>
    <mergeCell ref="N9:O9"/>
    <mergeCell ref="P9:Q9"/>
    <mergeCell ref="R9:S9"/>
    <mergeCell ref="T9:U9"/>
    <mergeCell ref="V9:W9"/>
    <mergeCell ref="X9:Y9"/>
    <mergeCell ref="Z9:AA9"/>
    <mergeCell ref="AB9:AC9"/>
    <mergeCell ref="AD9:AE9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8"/>
  <sheetViews>
    <sheetView topLeftCell="A10" workbookViewId="0">
      <selection activeCell="B15" sqref="B15:K16"/>
    </sheetView>
  </sheetViews>
  <sheetFormatPr defaultRowHeight="14.4" x14ac:dyDescent="0.3"/>
  <cols>
    <col min="1" max="1" width="11.109375" bestFit="1" customWidth="1"/>
    <col min="2" max="2" width="24.88671875" bestFit="1" customWidth="1"/>
    <col min="3" max="3" width="22" bestFit="1" customWidth="1"/>
    <col min="4" max="4" width="31.33203125" bestFit="1" customWidth="1"/>
    <col min="5" max="5" width="8.109375" bestFit="1" customWidth="1"/>
    <col min="6" max="6" width="7.5546875" bestFit="1" customWidth="1"/>
    <col min="7" max="7" width="8.109375" bestFit="1" customWidth="1"/>
    <col min="8" max="8" width="43.88671875" bestFit="1" customWidth="1"/>
    <col min="9" max="9" width="8.109375" bestFit="1" customWidth="1"/>
    <col min="10" max="10" width="23" bestFit="1" customWidth="1"/>
    <col min="11" max="11" width="25.33203125" bestFit="1" customWidth="1"/>
    <col min="12" max="12" width="7.5546875" bestFit="1" customWidth="1"/>
    <col min="13" max="13" width="8.109375" bestFit="1" customWidth="1"/>
    <col min="14" max="14" width="7.5546875" bestFit="1" customWidth="1"/>
    <col min="15" max="15" width="8.109375" bestFit="1" customWidth="1"/>
    <col min="16" max="16" width="7.5546875" bestFit="1" customWidth="1"/>
    <col min="17" max="17" width="8.109375" bestFit="1" customWidth="1"/>
    <col min="18" max="18" width="7.5546875" bestFit="1" customWidth="1"/>
    <col min="19" max="19" width="8.109375" bestFit="1" customWidth="1"/>
    <col min="20" max="20" width="7.5546875" bestFit="1" customWidth="1"/>
    <col min="21" max="21" width="8.109375" bestFit="1" customWidth="1"/>
    <col min="22" max="22" width="7.5546875" bestFit="1" customWidth="1"/>
    <col min="23" max="23" width="8.109375" bestFit="1" customWidth="1"/>
    <col min="24" max="24" width="12.44140625" bestFit="1" customWidth="1"/>
    <col min="25" max="25" width="13.109375" bestFit="1" customWidth="1"/>
  </cols>
  <sheetData>
    <row r="1" spans="1:25" x14ac:dyDescent="0.3">
      <c r="A1" s="51"/>
      <c r="B1" s="88" t="s">
        <v>167</v>
      </c>
      <c r="C1" s="88"/>
      <c r="D1" s="88" t="s">
        <v>163</v>
      </c>
      <c r="E1" s="88"/>
      <c r="F1" s="88" t="s">
        <v>157</v>
      </c>
      <c r="G1" s="88"/>
      <c r="H1" s="88" t="s">
        <v>161</v>
      </c>
      <c r="I1" s="88"/>
      <c r="J1" s="88" t="s">
        <v>160</v>
      </c>
      <c r="K1" s="88"/>
      <c r="L1" s="88" t="s">
        <v>166</v>
      </c>
      <c r="M1" s="88"/>
      <c r="N1" s="88" t="s">
        <v>162</v>
      </c>
      <c r="O1" s="88"/>
      <c r="P1" s="88" t="s">
        <v>165</v>
      </c>
      <c r="Q1" s="88"/>
      <c r="R1" s="88" t="s">
        <v>168</v>
      </c>
      <c r="S1" s="88"/>
      <c r="T1" s="88" t="s">
        <v>164</v>
      </c>
      <c r="U1" s="88"/>
      <c r="V1" s="88" t="s">
        <v>158</v>
      </c>
      <c r="W1" s="88"/>
      <c r="X1" s="88" t="s">
        <v>170</v>
      </c>
      <c r="Y1" s="51" t="s">
        <v>172</v>
      </c>
    </row>
    <row r="2" spans="1:25" x14ac:dyDescent="0.3">
      <c r="A2" s="51" t="s">
        <v>0</v>
      </c>
      <c r="B2" s="51" t="s">
        <v>171</v>
      </c>
      <c r="C2" s="51" t="s">
        <v>173</v>
      </c>
      <c r="D2" s="51" t="s">
        <v>171</v>
      </c>
      <c r="E2" s="51" t="s">
        <v>173</v>
      </c>
      <c r="F2" s="51" t="s">
        <v>171</v>
      </c>
      <c r="G2" s="51" t="s">
        <v>173</v>
      </c>
      <c r="H2" s="51" t="s">
        <v>171</v>
      </c>
      <c r="I2" s="51" t="s">
        <v>173</v>
      </c>
      <c r="J2" s="51" t="s">
        <v>171</v>
      </c>
      <c r="K2" s="51" t="s">
        <v>173</v>
      </c>
      <c r="L2" s="51" t="s">
        <v>171</v>
      </c>
      <c r="M2" s="51" t="s">
        <v>173</v>
      </c>
      <c r="N2" s="51" t="s">
        <v>171</v>
      </c>
      <c r="O2" s="51" t="s">
        <v>173</v>
      </c>
      <c r="P2" s="51" t="s">
        <v>171</v>
      </c>
      <c r="Q2" s="51" t="s">
        <v>173</v>
      </c>
      <c r="R2" s="51" t="s">
        <v>171</v>
      </c>
      <c r="S2" s="51" t="s">
        <v>173</v>
      </c>
      <c r="T2" s="51" t="s">
        <v>171</v>
      </c>
      <c r="U2" s="51" t="s">
        <v>173</v>
      </c>
      <c r="V2" s="51" t="s">
        <v>171</v>
      </c>
      <c r="W2" s="51" t="s">
        <v>173</v>
      </c>
      <c r="X2" s="88"/>
      <c r="Y2" s="51"/>
    </row>
    <row r="3" spans="1:25" x14ac:dyDescent="0.3">
      <c r="A3" s="51" t="s">
        <v>159</v>
      </c>
      <c r="B3" s="51">
        <v>33</v>
      </c>
      <c r="C3" s="51">
        <v>20</v>
      </c>
      <c r="D3" s="51">
        <v>265</v>
      </c>
      <c r="E3" s="51">
        <v>84</v>
      </c>
      <c r="F3" s="51">
        <v>375</v>
      </c>
      <c r="G3" s="51">
        <v>159</v>
      </c>
      <c r="H3" s="51">
        <v>34</v>
      </c>
      <c r="I3" s="51">
        <v>30</v>
      </c>
      <c r="J3" s="51">
        <v>1288</v>
      </c>
      <c r="K3" s="51">
        <v>163</v>
      </c>
      <c r="L3" s="51">
        <v>724</v>
      </c>
      <c r="M3" s="51">
        <v>254</v>
      </c>
      <c r="N3" s="51">
        <v>183</v>
      </c>
      <c r="O3" s="51">
        <v>167</v>
      </c>
      <c r="P3" s="51">
        <v>1424</v>
      </c>
      <c r="Q3" s="51">
        <v>754</v>
      </c>
      <c r="R3" s="51">
        <v>2</v>
      </c>
      <c r="S3" s="51">
        <v>2</v>
      </c>
      <c r="T3" s="51">
        <v>64</v>
      </c>
      <c r="U3" s="51">
        <v>16</v>
      </c>
      <c r="V3" s="51">
        <v>490</v>
      </c>
      <c r="W3" s="51">
        <v>369</v>
      </c>
      <c r="X3" s="51">
        <v>4882</v>
      </c>
      <c r="Y3" s="51">
        <v>2018</v>
      </c>
    </row>
    <row r="4" spans="1:25" x14ac:dyDescent="0.3">
      <c r="A4" s="51" t="s">
        <v>156</v>
      </c>
      <c r="B4" s="51">
        <v>27</v>
      </c>
      <c r="C4" s="51">
        <v>15</v>
      </c>
      <c r="D4" s="51">
        <v>377</v>
      </c>
      <c r="E4" s="51">
        <v>94</v>
      </c>
      <c r="F4" s="51">
        <v>636</v>
      </c>
      <c r="G4" s="51">
        <v>322</v>
      </c>
      <c r="H4" s="51">
        <v>73</v>
      </c>
      <c r="I4" s="51">
        <v>55</v>
      </c>
      <c r="J4" s="51">
        <v>2393</v>
      </c>
      <c r="K4" s="51">
        <v>319</v>
      </c>
      <c r="L4" s="51">
        <v>734</v>
      </c>
      <c r="M4" s="51">
        <v>279</v>
      </c>
      <c r="N4" s="51">
        <v>342</v>
      </c>
      <c r="O4" s="51">
        <v>306</v>
      </c>
      <c r="P4" s="51">
        <v>1226</v>
      </c>
      <c r="Q4" s="51">
        <v>598</v>
      </c>
      <c r="R4" s="51"/>
      <c r="S4" s="51"/>
      <c r="T4" s="51">
        <v>65</v>
      </c>
      <c r="U4" s="51">
        <v>13</v>
      </c>
      <c r="V4" s="51">
        <v>756</v>
      </c>
      <c r="W4" s="51">
        <v>602</v>
      </c>
      <c r="X4" s="51">
        <v>6629</v>
      </c>
      <c r="Y4" s="51">
        <v>2603</v>
      </c>
    </row>
    <row r="5" spans="1:25" x14ac:dyDescent="0.3">
      <c r="A5" s="51" t="s">
        <v>169</v>
      </c>
      <c r="B5" s="51">
        <v>60</v>
      </c>
      <c r="C5" s="51">
        <v>35</v>
      </c>
      <c r="D5" s="51">
        <v>642</v>
      </c>
      <c r="E5" s="51">
        <v>178</v>
      </c>
      <c r="F5" s="51">
        <v>1011</v>
      </c>
      <c r="G5" s="51">
        <v>481</v>
      </c>
      <c r="H5" s="51">
        <v>107</v>
      </c>
      <c r="I5" s="51">
        <v>85</v>
      </c>
      <c r="J5" s="51">
        <v>3681</v>
      </c>
      <c r="K5" s="51">
        <v>482</v>
      </c>
      <c r="L5" s="51">
        <v>1458</v>
      </c>
      <c r="M5" s="51">
        <v>533</v>
      </c>
      <c r="N5" s="51">
        <v>525</v>
      </c>
      <c r="O5" s="51">
        <v>473</v>
      </c>
      <c r="P5" s="51">
        <v>2650</v>
      </c>
      <c r="Q5" s="51">
        <v>1352</v>
      </c>
      <c r="R5" s="51">
        <v>2</v>
      </c>
      <c r="S5" s="51">
        <v>2</v>
      </c>
      <c r="T5" s="51">
        <v>129</v>
      </c>
      <c r="U5" s="51">
        <v>29</v>
      </c>
      <c r="V5" s="51">
        <v>1246</v>
      </c>
      <c r="W5" s="51">
        <v>971</v>
      </c>
      <c r="X5" s="51">
        <v>11511</v>
      </c>
      <c r="Y5" s="51">
        <v>4621</v>
      </c>
    </row>
    <row r="10" spans="1:25" x14ac:dyDescent="0.3">
      <c r="B10" t="s">
        <v>148</v>
      </c>
      <c r="C10" t="s">
        <v>104</v>
      </c>
      <c r="D10" t="s">
        <v>106</v>
      </c>
      <c r="E10" t="s">
        <v>108</v>
      </c>
      <c r="F10" t="s">
        <v>110</v>
      </c>
      <c r="G10" t="s">
        <v>120</v>
      </c>
      <c r="H10" t="s">
        <v>121</v>
      </c>
      <c r="I10" t="s">
        <v>122</v>
      </c>
      <c r="J10" t="s">
        <v>149</v>
      </c>
      <c r="K10" t="s">
        <v>150</v>
      </c>
    </row>
    <row r="11" spans="1:25" x14ac:dyDescent="0.3">
      <c r="A11" t="s">
        <v>138</v>
      </c>
      <c r="B11">
        <v>12</v>
      </c>
      <c r="C11">
        <v>33</v>
      </c>
      <c r="D11">
        <v>17</v>
      </c>
      <c r="E11">
        <v>33</v>
      </c>
      <c r="F11">
        <v>56</v>
      </c>
      <c r="G11">
        <v>17</v>
      </c>
      <c r="H11">
        <v>24</v>
      </c>
      <c r="I11">
        <v>6</v>
      </c>
      <c r="J11">
        <v>198</v>
      </c>
      <c r="K11">
        <v>229</v>
      </c>
    </row>
    <row r="12" spans="1:25" x14ac:dyDescent="0.3">
      <c r="A12" t="s">
        <v>139</v>
      </c>
      <c r="B12">
        <v>16</v>
      </c>
      <c r="C12">
        <v>20</v>
      </c>
      <c r="D12">
        <v>4</v>
      </c>
      <c r="E12">
        <v>23</v>
      </c>
      <c r="F12">
        <v>37</v>
      </c>
      <c r="G12">
        <v>19</v>
      </c>
      <c r="H12">
        <v>9</v>
      </c>
      <c r="I12">
        <v>2</v>
      </c>
      <c r="J12">
        <v>130</v>
      </c>
      <c r="K12">
        <v>153</v>
      </c>
    </row>
    <row r="13" spans="1:25" x14ac:dyDescent="0.3">
      <c r="A13" s="51" t="s">
        <v>159</v>
      </c>
      <c r="B13" s="51">
        <v>1</v>
      </c>
      <c r="C13" s="51">
        <v>47</v>
      </c>
      <c r="D13" s="51">
        <v>22</v>
      </c>
      <c r="E13" s="51">
        <v>45</v>
      </c>
      <c r="F13" s="51">
        <v>111</v>
      </c>
      <c r="G13" s="51">
        <v>230</v>
      </c>
      <c r="H13" s="51">
        <v>4</v>
      </c>
      <c r="I13">
        <v>99</v>
      </c>
      <c r="J13" s="51">
        <v>687</v>
      </c>
      <c r="K13" s="51">
        <v>1519</v>
      </c>
    </row>
    <row r="14" spans="1:25" x14ac:dyDescent="0.3">
      <c r="A14" s="51" t="s">
        <v>156</v>
      </c>
      <c r="B14" s="51">
        <v>3</v>
      </c>
      <c r="C14" s="51">
        <v>99</v>
      </c>
      <c r="D14" s="51">
        <v>35</v>
      </c>
      <c r="E14" s="51">
        <v>59</v>
      </c>
      <c r="F14" s="51">
        <v>227</v>
      </c>
      <c r="G14" s="51">
        <v>230</v>
      </c>
      <c r="H14" s="51">
        <v>4</v>
      </c>
      <c r="I14">
        <v>132</v>
      </c>
      <c r="J14" s="51">
        <v>1086</v>
      </c>
      <c r="K14" s="51">
        <v>2046</v>
      </c>
    </row>
    <row r="15" spans="1:25" s="51" customFormat="1" x14ac:dyDescent="0.3">
      <c r="A15" s="45" t="s">
        <v>138</v>
      </c>
      <c r="B15" s="45">
        <f>B11+B14</f>
        <v>15</v>
      </c>
      <c r="C15" s="45">
        <f t="shared" ref="C15:K15" si="0">C11+C14</f>
        <v>132</v>
      </c>
      <c r="D15" s="45">
        <f t="shared" si="0"/>
        <v>52</v>
      </c>
      <c r="E15" s="45">
        <f t="shared" si="0"/>
        <v>92</v>
      </c>
      <c r="F15" s="45">
        <f t="shared" si="0"/>
        <v>283</v>
      </c>
      <c r="G15" s="45">
        <f t="shared" si="0"/>
        <v>247</v>
      </c>
      <c r="H15" s="45">
        <f t="shared" si="0"/>
        <v>28</v>
      </c>
      <c r="I15" s="45">
        <f t="shared" si="0"/>
        <v>138</v>
      </c>
      <c r="J15" s="45">
        <f t="shared" si="0"/>
        <v>1284</v>
      </c>
      <c r="K15" s="45">
        <f t="shared" si="0"/>
        <v>2275</v>
      </c>
    </row>
    <row r="16" spans="1:25" s="51" customFormat="1" x14ac:dyDescent="0.3">
      <c r="A16" s="45" t="s">
        <v>139</v>
      </c>
      <c r="B16" s="45">
        <f>B12+B13</f>
        <v>17</v>
      </c>
      <c r="C16" s="45">
        <f t="shared" ref="C16:K16" si="1">C12+C13</f>
        <v>67</v>
      </c>
      <c r="D16" s="45">
        <f t="shared" si="1"/>
        <v>26</v>
      </c>
      <c r="E16" s="45">
        <f t="shared" si="1"/>
        <v>68</v>
      </c>
      <c r="F16" s="45">
        <f t="shared" si="1"/>
        <v>148</v>
      </c>
      <c r="G16" s="45">
        <f t="shared" si="1"/>
        <v>249</v>
      </c>
      <c r="H16" s="45">
        <f t="shared" si="1"/>
        <v>13</v>
      </c>
      <c r="I16" s="45">
        <f t="shared" si="1"/>
        <v>101</v>
      </c>
      <c r="J16" s="45">
        <f t="shared" si="1"/>
        <v>817</v>
      </c>
      <c r="K16" s="45">
        <f t="shared" si="1"/>
        <v>1672</v>
      </c>
    </row>
    <row r="17" spans="1:23" x14ac:dyDescent="0.3">
      <c r="B17" t="s">
        <v>163</v>
      </c>
      <c r="C17" s="51"/>
      <c r="D17" s="51" t="s">
        <v>157</v>
      </c>
      <c r="E17" s="51"/>
      <c r="F17" s="51" t="s">
        <v>161</v>
      </c>
      <c r="G17" s="51"/>
      <c r="H17" s="51" t="s">
        <v>160</v>
      </c>
      <c r="I17" s="51"/>
      <c r="J17" s="51" t="s">
        <v>166</v>
      </c>
      <c r="K17" s="51"/>
      <c r="L17" t="s">
        <v>162</v>
      </c>
      <c r="N17" t="s">
        <v>165</v>
      </c>
      <c r="P17" t="s">
        <v>168</v>
      </c>
      <c r="R17" t="s">
        <v>164</v>
      </c>
      <c r="T17" t="s">
        <v>158</v>
      </c>
      <c r="V17" t="s">
        <v>178</v>
      </c>
      <c r="W17" t="s">
        <v>180</v>
      </c>
    </row>
    <row r="18" spans="1:23" x14ac:dyDescent="0.3">
      <c r="A18" t="s">
        <v>153</v>
      </c>
      <c r="B18" t="s">
        <v>179</v>
      </c>
      <c r="C18" t="s">
        <v>181</v>
      </c>
      <c r="D18" t="s">
        <v>179</v>
      </c>
      <c r="E18" t="s">
        <v>181</v>
      </c>
      <c r="F18" t="s">
        <v>179</v>
      </c>
      <c r="G18" t="s">
        <v>181</v>
      </c>
      <c r="H18" t="s">
        <v>179</v>
      </c>
      <c r="I18" t="s">
        <v>181</v>
      </c>
      <c r="J18" t="s">
        <v>179</v>
      </c>
      <c r="K18" t="s">
        <v>181</v>
      </c>
      <c r="L18" t="s">
        <v>179</v>
      </c>
      <c r="M18" t="s">
        <v>181</v>
      </c>
      <c r="N18" t="s">
        <v>179</v>
      </c>
      <c r="O18" s="51" t="s">
        <v>181</v>
      </c>
      <c r="P18" s="51" t="s">
        <v>179</v>
      </c>
      <c r="Q18" s="51" t="s">
        <v>181</v>
      </c>
      <c r="R18" s="51" t="s">
        <v>179</v>
      </c>
      <c r="S18" t="s">
        <v>181</v>
      </c>
      <c r="T18" t="s">
        <v>179</v>
      </c>
      <c r="U18" t="s">
        <v>181</v>
      </c>
    </row>
    <row r="19" spans="1:23" x14ac:dyDescent="0.3">
      <c r="A19" t="s">
        <v>159</v>
      </c>
      <c r="B19">
        <v>1</v>
      </c>
      <c r="C19">
        <v>17</v>
      </c>
      <c r="D19">
        <v>47</v>
      </c>
      <c r="E19">
        <v>139</v>
      </c>
      <c r="F19">
        <v>22</v>
      </c>
      <c r="G19">
        <v>25</v>
      </c>
      <c r="H19">
        <v>45</v>
      </c>
      <c r="I19">
        <v>103</v>
      </c>
      <c r="J19">
        <v>93</v>
      </c>
      <c r="K19">
        <v>348</v>
      </c>
      <c r="L19">
        <v>111</v>
      </c>
      <c r="M19">
        <v>121</v>
      </c>
      <c r="N19">
        <v>230</v>
      </c>
      <c r="O19" s="51">
        <v>566</v>
      </c>
      <c r="P19" s="51">
        <v>2</v>
      </c>
      <c r="Q19" s="51">
        <v>2</v>
      </c>
      <c r="R19" s="51">
        <v>4</v>
      </c>
      <c r="S19" s="51">
        <v>28</v>
      </c>
      <c r="T19">
        <v>132</v>
      </c>
      <c r="U19">
        <v>170</v>
      </c>
      <c r="V19">
        <v>687</v>
      </c>
      <c r="W19">
        <v>1519</v>
      </c>
    </row>
    <row r="20" spans="1:23" x14ac:dyDescent="0.3">
      <c r="A20" t="s">
        <v>156</v>
      </c>
      <c r="B20">
        <v>3</v>
      </c>
      <c r="C20">
        <v>34</v>
      </c>
      <c r="D20">
        <v>99</v>
      </c>
      <c r="E20">
        <v>233</v>
      </c>
      <c r="F20">
        <v>35</v>
      </c>
      <c r="G20">
        <v>48</v>
      </c>
      <c r="H20">
        <v>59</v>
      </c>
      <c r="I20">
        <v>96</v>
      </c>
      <c r="J20">
        <v>128</v>
      </c>
      <c r="K20">
        <v>403</v>
      </c>
      <c r="L20">
        <v>227</v>
      </c>
      <c r="M20">
        <v>244</v>
      </c>
      <c r="N20">
        <v>230</v>
      </c>
      <c r="O20">
        <v>601</v>
      </c>
      <c r="R20">
        <v>4</v>
      </c>
      <c r="S20">
        <v>31</v>
      </c>
      <c r="T20">
        <v>301</v>
      </c>
      <c r="U20">
        <v>356</v>
      </c>
      <c r="V20">
        <v>1086</v>
      </c>
      <c r="W20">
        <v>2046</v>
      </c>
    </row>
    <row r="21" spans="1:23" x14ac:dyDescent="0.3">
      <c r="A21" t="s">
        <v>169</v>
      </c>
      <c r="B21">
        <v>4</v>
      </c>
      <c r="C21" s="51">
        <v>51</v>
      </c>
      <c r="D21" s="51">
        <v>146</v>
      </c>
      <c r="E21" s="51">
        <v>372</v>
      </c>
      <c r="F21" s="51">
        <v>57</v>
      </c>
      <c r="G21" s="51">
        <v>73</v>
      </c>
      <c r="H21" s="51">
        <v>104</v>
      </c>
      <c r="I21" s="51">
        <v>199</v>
      </c>
      <c r="J21" s="51">
        <v>221</v>
      </c>
      <c r="K21" s="51">
        <v>751</v>
      </c>
      <c r="L21">
        <v>338</v>
      </c>
      <c r="M21">
        <v>365</v>
      </c>
      <c r="N21">
        <v>460</v>
      </c>
      <c r="O21">
        <v>1167</v>
      </c>
      <c r="P21">
        <v>2</v>
      </c>
      <c r="Q21">
        <v>2</v>
      </c>
      <c r="R21">
        <v>8</v>
      </c>
      <c r="S21">
        <v>59</v>
      </c>
      <c r="T21">
        <v>433</v>
      </c>
      <c r="U21">
        <v>526</v>
      </c>
      <c r="V21">
        <v>1773</v>
      </c>
      <c r="W21">
        <v>3565</v>
      </c>
    </row>
    <row r="22" spans="1:23" x14ac:dyDescent="0.3">
      <c r="C22" s="51"/>
      <c r="D22" s="51"/>
      <c r="E22" s="51"/>
      <c r="F22" s="51"/>
      <c r="G22" s="51"/>
      <c r="H22" s="51"/>
      <c r="I22" s="51"/>
      <c r="J22" s="51"/>
      <c r="K22" s="51"/>
    </row>
    <row r="27" spans="1:23" x14ac:dyDescent="0.3">
      <c r="H27" s="51">
        <v>93</v>
      </c>
      <c r="I27" s="51">
        <v>2</v>
      </c>
      <c r="J27" s="51">
        <v>4</v>
      </c>
      <c r="K27">
        <f>SUM(H27:J27)</f>
        <v>99</v>
      </c>
    </row>
    <row r="28" spans="1:23" x14ac:dyDescent="0.3">
      <c r="H28" s="51">
        <v>128</v>
      </c>
      <c r="I28" s="51"/>
      <c r="J28" s="51">
        <v>4</v>
      </c>
      <c r="K28" s="51">
        <f>SUM(H28:J28)</f>
        <v>132</v>
      </c>
    </row>
  </sheetData>
  <mergeCells count="12">
    <mergeCell ref="X1:X2"/>
    <mergeCell ref="B1:C1"/>
    <mergeCell ref="D1:E1"/>
    <mergeCell ref="F1:G1"/>
    <mergeCell ref="H1:I1"/>
    <mergeCell ref="J1:K1"/>
    <mergeCell ref="L1:M1"/>
    <mergeCell ref="N1:O1"/>
    <mergeCell ref="P1:Q1"/>
    <mergeCell ref="R1:S1"/>
    <mergeCell ref="T1:U1"/>
    <mergeCell ref="V1:W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"/>
  <sheetViews>
    <sheetView workbookViewId="0">
      <selection activeCell="A2" sqref="A2:K36"/>
    </sheetView>
  </sheetViews>
  <sheetFormatPr defaultRowHeight="14.4" x14ac:dyDescent="0.3"/>
  <cols>
    <col min="1" max="1" width="15.5546875" bestFit="1" customWidth="1"/>
    <col min="3" max="3" width="22" bestFit="1" customWidth="1"/>
  </cols>
  <sheetData>
    <row r="1" spans="1:11" x14ac:dyDescent="0.3">
      <c r="A1" t="s">
        <v>0</v>
      </c>
      <c r="B1" t="s">
        <v>148</v>
      </c>
      <c r="C1" t="s">
        <v>104</v>
      </c>
      <c r="D1" t="s">
        <v>106</v>
      </c>
      <c r="E1" t="s">
        <v>108</v>
      </c>
      <c r="F1" t="s">
        <v>110</v>
      </c>
      <c r="G1" t="s">
        <v>120</v>
      </c>
      <c r="H1" t="s">
        <v>121</v>
      </c>
      <c r="I1" t="s">
        <v>122</v>
      </c>
      <c r="J1" t="s">
        <v>149</v>
      </c>
      <c r="K1" t="s">
        <v>150</v>
      </c>
    </row>
    <row r="2" spans="1:11" x14ac:dyDescent="0.3">
      <c r="A2" t="s">
        <v>41</v>
      </c>
      <c r="B2">
        <v>144</v>
      </c>
      <c r="C2">
        <v>417</v>
      </c>
      <c r="D2">
        <v>137</v>
      </c>
      <c r="E2">
        <v>448</v>
      </c>
      <c r="F2">
        <v>1069</v>
      </c>
      <c r="G2">
        <v>147</v>
      </c>
      <c r="H2">
        <v>154</v>
      </c>
      <c r="I2">
        <v>163</v>
      </c>
      <c r="J2">
        <v>2679</v>
      </c>
      <c r="K2">
        <v>3074</v>
      </c>
    </row>
    <row r="3" spans="1:11" x14ac:dyDescent="0.3">
      <c r="A3" t="s">
        <v>138</v>
      </c>
      <c r="B3">
        <v>15</v>
      </c>
      <c r="C3">
        <v>132</v>
      </c>
      <c r="D3">
        <v>52</v>
      </c>
      <c r="E3">
        <v>92</v>
      </c>
      <c r="F3">
        <v>283</v>
      </c>
      <c r="G3">
        <v>247</v>
      </c>
      <c r="H3">
        <v>28</v>
      </c>
      <c r="I3">
        <v>138</v>
      </c>
      <c r="J3">
        <v>1284</v>
      </c>
      <c r="K3">
        <v>2275</v>
      </c>
    </row>
    <row r="4" spans="1:11" x14ac:dyDescent="0.3">
      <c r="A4" t="s">
        <v>16</v>
      </c>
      <c r="B4">
        <v>157</v>
      </c>
      <c r="C4">
        <v>286</v>
      </c>
      <c r="D4">
        <v>47</v>
      </c>
      <c r="E4">
        <v>259</v>
      </c>
      <c r="F4">
        <v>406</v>
      </c>
      <c r="G4">
        <v>246</v>
      </c>
      <c r="H4">
        <v>69</v>
      </c>
      <c r="I4">
        <v>22</v>
      </c>
      <c r="J4">
        <v>1492</v>
      </c>
      <c r="K4">
        <v>1760</v>
      </c>
    </row>
    <row r="5" spans="1:11" x14ac:dyDescent="0.3">
      <c r="A5" t="s">
        <v>139</v>
      </c>
      <c r="B5">
        <v>17</v>
      </c>
      <c r="C5">
        <v>67</v>
      </c>
      <c r="D5">
        <v>26</v>
      </c>
      <c r="E5">
        <v>68</v>
      </c>
      <c r="F5">
        <v>148</v>
      </c>
      <c r="G5">
        <v>249</v>
      </c>
      <c r="H5">
        <v>13</v>
      </c>
      <c r="I5">
        <v>101</v>
      </c>
      <c r="J5">
        <v>817</v>
      </c>
      <c r="K5">
        <v>1672</v>
      </c>
    </row>
    <row r="6" spans="1:11" x14ac:dyDescent="0.3">
      <c r="A6" t="s">
        <v>23</v>
      </c>
      <c r="B6">
        <v>114</v>
      </c>
      <c r="C6">
        <v>287</v>
      </c>
      <c r="D6">
        <v>57</v>
      </c>
      <c r="E6">
        <v>240</v>
      </c>
      <c r="F6">
        <v>354</v>
      </c>
      <c r="G6">
        <v>73</v>
      </c>
      <c r="H6">
        <v>87</v>
      </c>
      <c r="I6">
        <v>34</v>
      </c>
      <c r="J6">
        <v>1246</v>
      </c>
      <c r="K6">
        <v>1468</v>
      </c>
    </row>
    <row r="7" spans="1:11" x14ac:dyDescent="0.3">
      <c r="A7" t="s">
        <v>42</v>
      </c>
      <c r="B7">
        <v>140</v>
      </c>
      <c r="C7">
        <v>187</v>
      </c>
      <c r="D7">
        <v>35</v>
      </c>
      <c r="E7">
        <v>80</v>
      </c>
      <c r="F7">
        <v>564</v>
      </c>
      <c r="G7">
        <v>154</v>
      </c>
      <c r="H7">
        <v>70</v>
      </c>
      <c r="I7">
        <v>24</v>
      </c>
      <c r="J7">
        <v>1254</v>
      </c>
      <c r="K7">
        <v>1429</v>
      </c>
    </row>
    <row r="8" spans="1:11" x14ac:dyDescent="0.3">
      <c r="A8" t="s">
        <v>18</v>
      </c>
      <c r="B8">
        <v>148</v>
      </c>
      <c r="C8">
        <v>239</v>
      </c>
      <c r="D8">
        <v>48</v>
      </c>
      <c r="E8">
        <v>234</v>
      </c>
      <c r="F8">
        <v>321</v>
      </c>
      <c r="G8">
        <v>119</v>
      </c>
      <c r="H8">
        <v>70</v>
      </c>
      <c r="I8">
        <v>18</v>
      </c>
      <c r="J8">
        <v>1197</v>
      </c>
      <c r="K8">
        <v>1423</v>
      </c>
    </row>
    <row r="9" spans="1:11" x14ac:dyDescent="0.3">
      <c r="A9" t="s">
        <v>77</v>
      </c>
      <c r="B9">
        <v>84</v>
      </c>
      <c r="C9">
        <v>330</v>
      </c>
      <c r="D9">
        <v>86</v>
      </c>
      <c r="E9">
        <v>128</v>
      </c>
      <c r="F9">
        <v>407</v>
      </c>
      <c r="G9">
        <v>39</v>
      </c>
      <c r="H9">
        <v>78</v>
      </c>
      <c r="I9">
        <v>27</v>
      </c>
      <c r="J9">
        <v>1179</v>
      </c>
      <c r="K9">
        <v>1369</v>
      </c>
    </row>
    <row r="10" spans="1:11" x14ac:dyDescent="0.3">
      <c r="A10" t="s">
        <v>20</v>
      </c>
      <c r="B10">
        <v>151</v>
      </c>
      <c r="C10">
        <v>219</v>
      </c>
      <c r="D10">
        <v>67</v>
      </c>
      <c r="E10">
        <v>81</v>
      </c>
      <c r="F10">
        <v>406</v>
      </c>
      <c r="G10">
        <v>80</v>
      </c>
      <c r="H10">
        <v>121</v>
      </c>
      <c r="I10">
        <v>56</v>
      </c>
      <c r="J10">
        <v>1181</v>
      </c>
      <c r="K10">
        <v>1368</v>
      </c>
    </row>
    <row r="11" spans="1:11" x14ac:dyDescent="0.3">
      <c r="A11" t="s">
        <v>19</v>
      </c>
      <c r="B11">
        <v>171</v>
      </c>
      <c r="C11">
        <v>328</v>
      </c>
      <c r="D11">
        <v>81</v>
      </c>
      <c r="E11">
        <v>107</v>
      </c>
      <c r="F11">
        <v>255</v>
      </c>
      <c r="G11">
        <v>55</v>
      </c>
      <c r="H11">
        <v>56</v>
      </c>
      <c r="I11">
        <v>45</v>
      </c>
      <c r="J11">
        <v>1098</v>
      </c>
      <c r="K11">
        <v>1304</v>
      </c>
    </row>
    <row r="12" spans="1:11" x14ac:dyDescent="0.3">
      <c r="A12" t="s">
        <v>8</v>
      </c>
      <c r="B12">
        <v>133</v>
      </c>
      <c r="C12">
        <v>285</v>
      </c>
      <c r="D12">
        <v>56</v>
      </c>
      <c r="E12">
        <v>53</v>
      </c>
      <c r="F12">
        <v>460</v>
      </c>
      <c r="G12">
        <v>61</v>
      </c>
      <c r="H12">
        <v>23</v>
      </c>
      <c r="I12">
        <v>25</v>
      </c>
      <c r="J12">
        <v>1096</v>
      </c>
      <c r="K12">
        <v>1239</v>
      </c>
    </row>
    <row r="13" spans="1:11" x14ac:dyDescent="0.3">
      <c r="A13" t="s">
        <v>76</v>
      </c>
      <c r="B13">
        <v>73</v>
      </c>
      <c r="C13">
        <v>312</v>
      </c>
      <c r="D13">
        <v>101</v>
      </c>
      <c r="E13">
        <v>119</v>
      </c>
      <c r="F13">
        <v>325</v>
      </c>
      <c r="G13">
        <v>50</v>
      </c>
      <c r="H13">
        <v>59</v>
      </c>
      <c r="I13">
        <v>35</v>
      </c>
      <c r="J13">
        <v>1074</v>
      </c>
      <c r="K13">
        <v>1235</v>
      </c>
    </row>
    <row r="14" spans="1:11" x14ac:dyDescent="0.3">
      <c r="A14" t="s">
        <v>24</v>
      </c>
      <c r="B14">
        <v>103</v>
      </c>
      <c r="C14">
        <v>285</v>
      </c>
      <c r="D14">
        <v>53</v>
      </c>
      <c r="E14">
        <v>225</v>
      </c>
      <c r="F14">
        <v>206</v>
      </c>
      <c r="G14">
        <v>23</v>
      </c>
      <c r="H14">
        <v>50</v>
      </c>
      <c r="I14">
        <v>37</v>
      </c>
      <c r="J14">
        <v>982</v>
      </c>
      <c r="K14">
        <v>1202</v>
      </c>
    </row>
    <row r="15" spans="1:11" x14ac:dyDescent="0.3">
      <c r="A15" t="s">
        <v>6</v>
      </c>
      <c r="B15">
        <v>139</v>
      </c>
      <c r="C15">
        <v>284</v>
      </c>
      <c r="D15">
        <v>50</v>
      </c>
      <c r="E15">
        <v>91</v>
      </c>
      <c r="F15">
        <v>350</v>
      </c>
      <c r="G15">
        <v>39</v>
      </c>
      <c r="H15">
        <v>38</v>
      </c>
      <c r="I15">
        <v>43</v>
      </c>
      <c r="J15">
        <v>1034</v>
      </c>
      <c r="K15">
        <v>1182</v>
      </c>
    </row>
    <row r="16" spans="1:11" x14ac:dyDescent="0.3">
      <c r="A16" t="s">
        <v>11</v>
      </c>
      <c r="B16">
        <v>152</v>
      </c>
      <c r="C16">
        <v>217</v>
      </c>
      <c r="D16">
        <v>57</v>
      </c>
      <c r="E16">
        <v>91</v>
      </c>
      <c r="F16">
        <v>276</v>
      </c>
      <c r="G16">
        <v>54</v>
      </c>
      <c r="H16">
        <v>98</v>
      </c>
      <c r="I16">
        <v>49</v>
      </c>
      <c r="J16">
        <v>994</v>
      </c>
      <c r="K16">
        <v>1148</v>
      </c>
    </row>
    <row r="17" spans="1:11" x14ac:dyDescent="0.3">
      <c r="A17" t="s">
        <v>26</v>
      </c>
      <c r="B17">
        <v>91</v>
      </c>
      <c r="C17">
        <v>194</v>
      </c>
      <c r="D17">
        <v>119</v>
      </c>
      <c r="E17">
        <v>49</v>
      </c>
      <c r="F17">
        <v>262</v>
      </c>
      <c r="G17">
        <v>94</v>
      </c>
      <c r="H17">
        <v>114</v>
      </c>
      <c r="I17">
        <v>64</v>
      </c>
      <c r="J17">
        <v>987</v>
      </c>
      <c r="K17">
        <v>1138</v>
      </c>
    </row>
    <row r="18" spans="1:11" x14ac:dyDescent="0.3">
      <c r="A18" t="s">
        <v>21</v>
      </c>
      <c r="B18">
        <v>84</v>
      </c>
      <c r="C18">
        <v>196</v>
      </c>
      <c r="D18">
        <v>43</v>
      </c>
      <c r="E18">
        <v>111</v>
      </c>
      <c r="F18">
        <v>319</v>
      </c>
      <c r="G18">
        <v>75</v>
      </c>
      <c r="H18">
        <v>62</v>
      </c>
      <c r="I18">
        <v>34</v>
      </c>
      <c r="J18">
        <v>924</v>
      </c>
      <c r="K18">
        <v>1084</v>
      </c>
    </row>
    <row r="19" spans="1:11" x14ac:dyDescent="0.3">
      <c r="A19" t="s">
        <v>25</v>
      </c>
      <c r="B19">
        <v>102</v>
      </c>
      <c r="C19">
        <v>241</v>
      </c>
      <c r="D19">
        <v>70</v>
      </c>
      <c r="E19">
        <v>85</v>
      </c>
      <c r="F19">
        <v>220</v>
      </c>
      <c r="G19">
        <v>43</v>
      </c>
      <c r="H19">
        <v>75</v>
      </c>
      <c r="I19">
        <v>44</v>
      </c>
      <c r="J19">
        <v>880</v>
      </c>
      <c r="K19">
        <v>1043</v>
      </c>
    </row>
    <row r="20" spans="1:11" x14ac:dyDescent="0.3">
      <c r="A20" t="s">
        <v>7</v>
      </c>
      <c r="B20">
        <v>82</v>
      </c>
      <c r="C20">
        <v>214</v>
      </c>
      <c r="D20">
        <v>67</v>
      </c>
      <c r="E20">
        <v>39</v>
      </c>
      <c r="F20">
        <v>340</v>
      </c>
      <c r="G20">
        <v>43</v>
      </c>
      <c r="H20">
        <v>17</v>
      </c>
      <c r="I20">
        <v>21</v>
      </c>
      <c r="J20">
        <v>823</v>
      </c>
      <c r="K20">
        <v>909</v>
      </c>
    </row>
    <row r="21" spans="1:11" x14ac:dyDescent="0.3">
      <c r="A21" t="s">
        <v>3</v>
      </c>
      <c r="B21">
        <v>83</v>
      </c>
      <c r="C21">
        <v>184</v>
      </c>
      <c r="D21">
        <v>92</v>
      </c>
      <c r="E21">
        <v>27</v>
      </c>
      <c r="F21">
        <v>235</v>
      </c>
      <c r="G21">
        <v>43</v>
      </c>
      <c r="H21">
        <v>84</v>
      </c>
      <c r="I21">
        <v>45</v>
      </c>
      <c r="J21">
        <v>793</v>
      </c>
      <c r="K21">
        <v>908</v>
      </c>
    </row>
    <row r="22" spans="1:11" x14ac:dyDescent="0.3">
      <c r="A22" t="s">
        <v>4</v>
      </c>
      <c r="B22">
        <v>66</v>
      </c>
      <c r="C22">
        <v>167</v>
      </c>
      <c r="D22">
        <v>27</v>
      </c>
      <c r="E22">
        <v>29</v>
      </c>
      <c r="F22">
        <v>285</v>
      </c>
      <c r="G22">
        <v>19</v>
      </c>
      <c r="H22">
        <v>85</v>
      </c>
      <c r="I22">
        <v>19</v>
      </c>
      <c r="J22">
        <v>697</v>
      </c>
      <c r="K22">
        <v>809</v>
      </c>
    </row>
    <row r="23" spans="1:11" x14ac:dyDescent="0.3">
      <c r="A23" t="s">
        <v>44</v>
      </c>
      <c r="B23">
        <v>44</v>
      </c>
      <c r="C23">
        <v>125</v>
      </c>
      <c r="D23">
        <v>23</v>
      </c>
      <c r="E23">
        <v>59</v>
      </c>
      <c r="F23">
        <v>348</v>
      </c>
      <c r="G23">
        <v>35</v>
      </c>
      <c r="H23">
        <v>43</v>
      </c>
      <c r="I23">
        <v>18</v>
      </c>
      <c r="J23">
        <v>695</v>
      </c>
      <c r="K23">
        <v>779</v>
      </c>
    </row>
    <row r="24" spans="1:11" x14ac:dyDescent="0.3">
      <c r="A24" t="s">
        <v>12</v>
      </c>
      <c r="B24">
        <v>51</v>
      </c>
      <c r="C24">
        <v>166</v>
      </c>
      <c r="D24">
        <v>22</v>
      </c>
      <c r="E24">
        <v>79</v>
      </c>
      <c r="F24">
        <v>290</v>
      </c>
      <c r="G24">
        <v>18</v>
      </c>
      <c r="H24">
        <v>52</v>
      </c>
      <c r="I24">
        <v>18</v>
      </c>
      <c r="J24">
        <v>696</v>
      </c>
      <c r="K24">
        <v>768</v>
      </c>
    </row>
    <row r="25" spans="1:11" x14ac:dyDescent="0.3">
      <c r="A25" t="s">
        <v>10</v>
      </c>
      <c r="B25">
        <v>85</v>
      </c>
      <c r="C25">
        <v>149</v>
      </c>
      <c r="D25">
        <v>43</v>
      </c>
      <c r="E25">
        <v>44</v>
      </c>
      <c r="F25">
        <v>168</v>
      </c>
      <c r="G25">
        <v>48</v>
      </c>
      <c r="H25">
        <v>62</v>
      </c>
      <c r="I25">
        <v>40</v>
      </c>
      <c r="J25">
        <v>639</v>
      </c>
      <c r="K25">
        <v>754</v>
      </c>
    </row>
    <row r="26" spans="1:11" x14ac:dyDescent="0.3">
      <c r="A26" t="s">
        <v>46</v>
      </c>
      <c r="B26">
        <v>45</v>
      </c>
      <c r="C26">
        <v>72</v>
      </c>
      <c r="D26">
        <v>34</v>
      </c>
      <c r="E26">
        <v>63</v>
      </c>
      <c r="F26">
        <v>338</v>
      </c>
      <c r="G26">
        <v>72</v>
      </c>
      <c r="H26">
        <v>27</v>
      </c>
      <c r="I26">
        <v>13</v>
      </c>
      <c r="J26">
        <v>664</v>
      </c>
      <c r="K26">
        <v>750</v>
      </c>
    </row>
    <row r="27" spans="1:11" x14ac:dyDescent="0.3">
      <c r="A27" t="s">
        <v>5</v>
      </c>
      <c r="B27">
        <v>41</v>
      </c>
      <c r="C27">
        <v>163</v>
      </c>
      <c r="D27">
        <v>29</v>
      </c>
      <c r="E27">
        <v>60</v>
      </c>
      <c r="F27">
        <v>203</v>
      </c>
      <c r="G27">
        <v>16</v>
      </c>
      <c r="H27">
        <v>54</v>
      </c>
      <c r="I27">
        <v>16</v>
      </c>
      <c r="J27">
        <v>582</v>
      </c>
      <c r="K27">
        <v>697</v>
      </c>
    </row>
    <row r="28" spans="1:11" x14ac:dyDescent="0.3">
      <c r="A28" t="s">
        <v>22</v>
      </c>
      <c r="B28">
        <v>80</v>
      </c>
      <c r="C28">
        <v>177</v>
      </c>
      <c r="D28">
        <v>16</v>
      </c>
      <c r="E28">
        <v>124</v>
      </c>
      <c r="F28">
        <v>96</v>
      </c>
      <c r="G28">
        <v>16</v>
      </c>
      <c r="H28">
        <v>32</v>
      </c>
      <c r="I28">
        <v>8</v>
      </c>
      <c r="J28">
        <v>549</v>
      </c>
      <c r="K28">
        <v>650</v>
      </c>
    </row>
    <row r="29" spans="1:11" x14ac:dyDescent="0.3">
      <c r="A29" t="s">
        <v>45</v>
      </c>
      <c r="B29">
        <v>60</v>
      </c>
      <c r="C29">
        <v>115</v>
      </c>
      <c r="D29">
        <v>21</v>
      </c>
      <c r="E29">
        <v>29</v>
      </c>
      <c r="F29">
        <v>202</v>
      </c>
      <c r="G29">
        <v>98</v>
      </c>
      <c r="H29">
        <v>15</v>
      </c>
      <c r="I29">
        <v>18</v>
      </c>
      <c r="J29">
        <v>558</v>
      </c>
      <c r="K29">
        <v>625</v>
      </c>
    </row>
    <row r="30" spans="1:11" x14ac:dyDescent="0.3">
      <c r="A30" t="s">
        <v>9</v>
      </c>
      <c r="B30">
        <v>57</v>
      </c>
      <c r="C30">
        <v>139</v>
      </c>
      <c r="D30">
        <v>30</v>
      </c>
      <c r="E30">
        <v>32</v>
      </c>
      <c r="F30">
        <v>203</v>
      </c>
      <c r="G30">
        <v>23</v>
      </c>
      <c r="H30">
        <v>22</v>
      </c>
      <c r="I30">
        <v>18</v>
      </c>
      <c r="J30">
        <v>524</v>
      </c>
      <c r="K30">
        <v>588</v>
      </c>
    </row>
    <row r="31" spans="1:11" x14ac:dyDescent="0.3">
      <c r="A31" t="s">
        <v>43</v>
      </c>
      <c r="B31">
        <v>83</v>
      </c>
      <c r="C31">
        <v>105</v>
      </c>
      <c r="D31">
        <v>51</v>
      </c>
      <c r="E31">
        <v>25</v>
      </c>
      <c r="F31">
        <v>204</v>
      </c>
      <c r="G31">
        <v>10</v>
      </c>
      <c r="H31">
        <v>18</v>
      </c>
      <c r="I31">
        <v>2</v>
      </c>
      <c r="J31">
        <v>498</v>
      </c>
      <c r="K31">
        <v>570</v>
      </c>
    </row>
    <row r="32" spans="1:11" x14ac:dyDescent="0.3">
      <c r="A32" t="s">
        <v>140</v>
      </c>
      <c r="B32">
        <v>34</v>
      </c>
      <c r="C32">
        <v>55</v>
      </c>
      <c r="D32">
        <v>12</v>
      </c>
      <c r="E32">
        <v>28</v>
      </c>
      <c r="F32">
        <v>95</v>
      </c>
      <c r="G32">
        <v>38</v>
      </c>
      <c r="H32">
        <v>19</v>
      </c>
      <c r="I32">
        <v>18</v>
      </c>
      <c r="J32">
        <v>299</v>
      </c>
      <c r="K32">
        <v>338</v>
      </c>
    </row>
    <row r="33" spans="1:11" x14ac:dyDescent="0.3">
      <c r="A33" t="s">
        <v>15</v>
      </c>
      <c r="B33">
        <v>31</v>
      </c>
      <c r="C33">
        <v>68</v>
      </c>
      <c r="D33">
        <v>12</v>
      </c>
      <c r="E33">
        <v>23</v>
      </c>
      <c r="F33">
        <v>66</v>
      </c>
      <c r="G33">
        <v>29</v>
      </c>
      <c r="H33">
        <v>33</v>
      </c>
      <c r="I33">
        <v>21</v>
      </c>
      <c r="J33">
        <v>283</v>
      </c>
      <c r="K33">
        <v>315</v>
      </c>
    </row>
    <row r="34" spans="1:11" x14ac:dyDescent="0.3">
      <c r="A34" t="s">
        <v>141</v>
      </c>
      <c r="B34">
        <v>38</v>
      </c>
      <c r="C34">
        <v>53</v>
      </c>
      <c r="D34">
        <v>15</v>
      </c>
      <c r="E34">
        <v>21</v>
      </c>
      <c r="F34">
        <v>72</v>
      </c>
      <c r="G34">
        <v>27</v>
      </c>
      <c r="H34">
        <v>23</v>
      </c>
      <c r="I34">
        <v>15</v>
      </c>
      <c r="J34">
        <v>264</v>
      </c>
      <c r="K34">
        <v>307</v>
      </c>
    </row>
    <row r="35" spans="1:11" x14ac:dyDescent="0.3">
      <c r="A35" t="s">
        <v>47</v>
      </c>
      <c r="B35">
        <v>27</v>
      </c>
      <c r="C35">
        <v>53</v>
      </c>
      <c r="D35">
        <v>13</v>
      </c>
      <c r="E35">
        <v>18</v>
      </c>
      <c r="F35">
        <v>111</v>
      </c>
      <c r="G35">
        <v>18</v>
      </c>
      <c r="H35">
        <v>17</v>
      </c>
      <c r="I35">
        <v>3</v>
      </c>
      <c r="J35">
        <v>260</v>
      </c>
      <c r="K35">
        <v>295</v>
      </c>
    </row>
    <row r="36" spans="1:11" x14ac:dyDescent="0.3">
      <c r="A36" t="s">
        <v>137</v>
      </c>
      <c r="B36">
        <v>7</v>
      </c>
      <c r="C36">
        <v>25</v>
      </c>
      <c r="D36">
        <v>2</v>
      </c>
      <c r="E36">
        <v>17</v>
      </c>
      <c r="F36">
        <v>38</v>
      </c>
      <c r="G36">
        <v>16</v>
      </c>
      <c r="H36">
        <v>5</v>
      </c>
      <c r="I36">
        <v>1</v>
      </c>
      <c r="J36">
        <v>111</v>
      </c>
      <c r="K36">
        <v>117</v>
      </c>
    </row>
  </sheetData>
  <autoFilter ref="A1:K36">
    <sortState ref="A2:K36">
      <sortCondition descending="1" ref="K1:K36"/>
    </sortState>
  </autoFilter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7"/>
  <sheetViews>
    <sheetView workbookViewId="0">
      <selection activeCell="A3" sqref="A3:K37"/>
    </sheetView>
  </sheetViews>
  <sheetFormatPr defaultRowHeight="14.4" x14ac:dyDescent="0.3"/>
  <cols>
    <col min="1" max="1" width="28.88671875" bestFit="1" customWidth="1"/>
    <col min="2" max="2" width="26" bestFit="1" customWidth="1"/>
    <col min="3" max="3" width="24.33203125" bestFit="1" customWidth="1"/>
    <col min="4" max="4" width="37" bestFit="1" customWidth="1"/>
    <col min="5" max="5" width="39.33203125" bestFit="1" customWidth="1"/>
    <col min="6" max="6" width="39" bestFit="1" customWidth="1"/>
    <col min="7" max="7" width="55.44140625" bestFit="1" customWidth="1"/>
    <col min="8" max="8" width="47.109375" bestFit="1" customWidth="1"/>
    <col min="9" max="9" width="47.109375" customWidth="1"/>
    <col min="10" max="10" width="15.6640625" bestFit="1" customWidth="1"/>
    <col min="11" max="11" width="16.88671875" bestFit="1" customWidth="1"/>
  </cols>
  <sheetData>
    <row r="1" spans="1:11" x14ac:dyDescent="0.3">
      <c r="B1" t="s">
        <v>103</v>
      </c>
      <c r="C1" t="s">
        <v>104</v>
      </c>
      <c r="D1" t="s">
        <v>106</v>
      </c>
      <c r="E1" t="s">
        <v>108</v>
      </c>
      <c r="F1" t="s">
        <v>110</v>
      </c>
      <c r="G1" t="s">
        <v>120</v>
      </c>
      <c r="H1" t="s">
        <v>121</v>
      </c>
      <c r="I1" t="s">
        <v>122</v>
      </c>
    </row>
    <row r="2" spans="1:11" x14ac:dyDescent="0.3">
      <c r="A2" t="s">
        <v>0</v>
      </c>
      <c r="B2" t="s">
        <v>103</v>
      </c>
      <c r="C2" t="s">
        <v>104</v>
      </c>
      <c r="D2" t="s">
        <v>106</v>
      </c>
      <c r="E2" t="s">
        <v>108</v>
      </c>
      <c r="F2" t="s">
        <v>110</v>
      </c>
      <c r="G2" t="s">
        <v>111</v>
      </c>
      <c r="H2" t="s">
        <v>113</v>
      </c>
      <c r="I2" t="s">
        <v>122</v>
      </c>
      <c r="J2" t="s">
        <v>2</v>
      </c>
      <c r="K2" t="s">
        <v>135</v>
      </c>
    </row>
    <row r="3" spans="1:11" x14ac:dyDescent="0.3">
      <c r="A3" t="s">
        <v>41</v>
      </c>
      <c r="B3">
        <v>144</v>
      </c>
      <c r="C3">
        <v>417</v>
      </c>
      <c r="D3">
        <v>137</v>
      </c>
      <c r="E3">
        <v>448</v>
      </c>
      <c r="F3">
        <v>1069</v>
      </c>
      <c r="G3">
        <v>147</v>
      </c>
      <c r="H3">
        <v>154</v>
      </c>
      <c r="I3">
        <v>163</v>
      </c>
      <c r="J3">
        <v>2679</v>
      </c>
      <c r="K3">
        <v>3074</v>
      </c>
    </row>
    <row r="4" spans="1:11" x14ac:dyDescent="0.3">
      <c r="A4" t="s">
        <v>16</v>
      </c>
      <c r="B4">
        <v>157</v>
      </c>
      <c r="C4">
        <v>286</v>
      </c>
      <c r="D4">
        <v>47</v>
      </c>
      <c r="E4">
        <v>259</v>
      </c>
      <c r="F4">
        <v>406</v>
      </c>
      <c r="G4">
        <v>246</v>
      </c>
      <c r="H4">
        <v>69</v>
      </c>
      <c r="I4">
        <v>22</v>
      </c>
      <c r="J4">
        <v>1492</v>
      </c>
      <c r="K4">
        <v>1760</v>
      </c>
    </row>
    <row r="5" spans="1:11" x14ac:dyDescent="0.3">
      <c r="A5" t="s">
        <v>23</v>
      </c>
      <c r="B5">
        <v>114</v>
      </c>
      <c r="C5">
        <v>287</v>
      </c>
      <c r="D5">
        <v>57</v>
      </c>
      <c r="E5">
        <v>240</v>
      </c>
      <c r="F5">
        <v>354</v>
      </c>
      <c r="G5">
        <v>73</v>
      </c>
      <c r="H5">
        <v>87</v>
      </c>
      <c r="I5">
        <v>34</v>
      </c>
      <c r="J5">
        <v>1246</v>
      </c>
      <c r="K5">
        <v>1468</v>
      </c>
    </row>
    <row r="6" spans="1:11" x14ac:dyDescent="0.3">
      <c r="A6" t="s">
        <v>42</v>
      </c>
      <c r="B6">
        <v>140</v>
      </c>
      <c r="C6">
        <v>187</v>
      </c>
      <c r="D6">
        <v>35</v>
      </c>
      <c r="E6">
        <v>80</v>
      </c>
      <c r="F6">
        <v>564</v>
      </c>
      <c r="G6">
        <v>154</v>
      </c>
      <c r="H6">
        <v>70</v>
      </c>
      <c r="I6">
        <v>24</v>
      </c>
      <c r="J6">
        <v>1254</v>
      </c>
      <c r="K6">
        <v>1429</v>
      </c>
    </row>
    <row r="7" spans="1:11" x14ac:dyDescent="0.3">
      <c r="A7" t="s">
        <v>18</v>
      </c>
      <c r="B7">
        <v>148</v>
      </c>
      <c r="C7">
        <v>239</v>
      </c>
      <c r="D7">
        <v>48</v>
      </c>
      <c r="E7">
        <v>234</v>
      </c>
      <c r="F7">
        <v>321</v>
      </c>
      <c r="G7">
        <v>119</v>
      </c>
      <c r="H7">
        <v>70</v>
      </c>
      <c r="I7">
        <v>18</v>
      </c>
      <c r="J7">
        <v>1197</v>
      </c>
      <c r="K7">
        <v>1423</v>
      </c>
    </row>
    <row r="8" spans="1:11" x14ac:dyDescent="0.3">
      <c r="A8" t="s">
        <v>77</v>
      </c>
      <c r="B8">
        <v>84</v>
      </c>
      <c r="C8">
        <v>330</v>
      </c>
      <c r="D8">
        <v>86</v>
      </c>
      <c r="E8">
        <v>128</v>
      </c>
      <c r="F8">
        <v>407</v>
      </c>
      <c r="G8">
        <v>39</v>
      </c>
      <c r="H8">
        <v>78</v>
      </c>
      <c r="I8">
        <v>27</v>
      </c>
      <c r="J8">
        <v>1179</v>
      </c>
      <c r="K8">
        <v>1369</v>
      </c>
    </row>
    <row r="9" spans="1:11" x14ac:dyDescent="0.3">
      <c r="A9" t="s">
        <v>20</v>
      </c>
      <c r="B9">
        <v>151</v>
      </c>
      <c r="C9">
        <v>219</v>
      </c>
      <c r="D9">
        <v>67</v>
      </c>
      <c r="E9">
        <v>81</v>
      </c>
      <c r="F9">
        <v>406</v>
      </c>
      <c r="G9">
        <v>80</v>
      </c>
      <c r="H9">
        <v>121</v>
      </c>
      <c r="I9">
        <v>56</v>
      </c>
      <c r="J9">
        <v>1181</v>
      </c>
      <c r="K9">
        <v>1368</v>
      </c>
    </row>
    <row r="10" spans="1:11" x14ac:dyDescent="0.3">
      <c r="A10" t="s">
        <v>19</v>
      </c>
      <c r="B10">
        <v>171</v>
      </c>
      <c r="C10">
        <v>328</v>
      </c>
      <c r="D10">
        <v>81</v>
      </c>
      <c r="E10">
        <v>107</v>
      </c>
      <c r="F10">
        <v>255</v>
      </c>
      <c r="G10">
        <v>55</v>
      </c>
      <c r="H10">
        <v>56</v>
      </c>
      <c r="I10">
        <v>45</v>
      </c>
      <c r="J10">
        <v>1098</v>
      </c>
      <c r="K10">
        <v>1304</v>
      </c>
    </row>
    <row r="11" spans="1:11" x14ac:dyDescent="0.3">
      <c r="A11" t="s">
        <v>8</v>
      </c>
      <c r="B11">
        <v>133</v>
      </c>
      <c r="C11">
        <v>285</v>
      </c>
      <c r="D11">
        <v>56</v>
      </c>
      <c r="E11">
        <v>53</v>
      </c>
      <c r="F11">
        <v>460</v>
      </c>
      <c r="G11">
        <v>61</v>
      </c>
      <c r="H11">
        <v>23</v>
      </c>
      <c r="I11">
        <v>25</v>
      </c>
      <c r="J11">
        <v>1096</v>
      </c>
      <c r="K11">
        <v>1239</v>
      </c>
    </row>
    <row r="12" spans="1:11" x14ac:dyDescent="0.3">
      <c r="A12" t="s">
        <v>76</v>
      </c>
      <c r="B12">
        <v>73</v>
      </c>
      <c r="C12">
        <v>312</v>
      </c>
      <c r="D12">
        <v>101</v>
      </c>
      <c r="E12">
        <v>119</v>
      </c>
      <c r="F12">
        <v>325</v>
      </c>
      <c r="G12">
        <v>50</v>
      </c>
      <c r="H12">
        <v>59</v>
      </c>
      <c r="I12">
        <v>35</v>
      </c>
      <c r="J12">
        <v>1074</v>
      </c>
      <c r="K12">
        <v>1235</v>
      </c>
    </row>
    <row r="13" spans="1:11" x14ac:dyDescent="0.3">
      <c r="A13" t="s">
        <v>24</v>
      </c>
      <c r="B13">
        <v>103</v>
      </c>
      <c r="C13">
        <v>285</v>
      </c>
      <c r="D13">
        <v>53</v>
      </c>
      <c r="E13">
        <v>225</v>
      </c>
      <c r="F13">
        <v>206</v>
      </c>
      <c r="G13">
        <v>23</v>
      </c>
      <c r="H13">
        <v>50</v>
      </c>
      <c r="I13">
        <v>37</v>
      </c>
      <c r="J13">
        <v>982</v>
      </c>
      <c r="K13">
        <v>1202</v>
      </c>
    </row>
    <row r="14" spans="1:11" x14ac:dyDescent="0.3">
      <c r="A14" t="s">
        <v>6</v>
      </c>
      <c r="B14">
        <v>139</v>
      </c>
      <c r="C14">
        <v>284</v>
      </c>
      <c r="D14">
        <v>50</v>
      </c>
      <c r="E14">
        <v>91</v>
      </c>
      <c r="F14">
        <v>350</v>
      </c>
      <c r="G14">
        <v>39</v>
      </c>
      <c r="H14">
        <v>38</v>
      </c>
      <c r="I14">
        <v>43</v>
      </c>
      <c r="J14">
        <v>1034</v>
      </c>
      <c r="K14">
        <v>1182</v>
      </c>
    </row>
    <row r="15" spans="1:11" x14ac:dyDescent="0.3">
      <c r="A15" t="s">
        <v>11</v>
      </c>
      <c r="B15">
        <v>152</v>
      </c>
      <c r="C15">
        <v>217</v>
      </c>
      <c r="D15">
        <v>57</v>
      </c>
      <c r="E15">
        <v>91</v>
      </c>
      <c r="F15">
        <v>276</v>
      </c>
      <c r="G15">
        <v>54</v>
      </c>
      <c r="H15">
        <v>98</v>
      </c>
      <c r="I15">
        <v>49</v>
      </c>
      <c r="J15">
        <v>994</v>
      </c>
      <c r="K15">
        <v>1148</v>
      </c>
    </row>
    <row r="16" spans="1:11" x14ac:dyDescent="0.3">
      <c r="A16" t="s">
        <v>26</v>
      </c>
      <c r="B16">
        <v>91</v>
      </c>
      <c r="C16">
        <v>194</v>
      </c>
      <c r="D16">
        <v>119</v>
      </c>
      <c r="E16">
        <v>49</v>
      </c>
      <c r="F16">
        <v>262</v>
      </c>
      <c r="G16">
        <v>94</v>
      </c>
      <c r="H16">
        <v>114</v>
      </c>
      <c r="I16">
        <v>64</v>
      </c>
      <c r="J16">
        <v>987</v>
      </c>
      <c r="K16">
        <v>1138</v>
      </c>
    </row>
    <row r="17" spans="1:11" x14ac:dyDescent="0.3">
      <c r="A17" t="s">
        <v>21</v>
      </c>
      <c r="B17">
        <v>84</v>
      </c>
      <c r="C17">
        <v>196</v>
      </c>
      <c r="D17">
        <v>43</v>
      </c>
      <c r="E17">
        <v>111</v>
      </c>
      <c r="F17">
        <v>319</v>
      </c>
      <c r="G17">
        <v>75</v>
      </c>
      <c r="H17">
        <v>62</v>
      </c>
      <c r="I17">
        <v>34</v>
      </c>
      <c r="J17">
        <v>924</v>
      </c>
      <c r="K17">
        <v>1084</v>
      </c>
    </row>
    <row r="18" spans="1:11" x14ac:dyDescent="0.3">
      <c r="A18" t="s">
        <v>25</v>
      </c>
      <c r="B18">
        <v>102</v>
      </c>
      <c r="C18">
        <v>241</v>
      </c>
      <c r="D18">
        <v>70</v>
      </c>
      <c r="E18">
        <v>85</v>
      </c>
      <c r="F18">
        <v>220</v>
      </c>
      <c r="G18">
        <v>43</v>
      </c>
      <c r="H18">
        <v>75</v>
      </c>
      <c r="I18">
        <v>44</v>
      </c>
      <c r="J18">
        <v>880</v>
      </c>
      <c r="K18">
        <v>1043</v>
      </c>
    </row>
    <row r="19" spans="1:11" x14ac:dyDescent="0.3">
      <c r="A19" t="s">
        <v>7</v>
      </c>
      <c r="B19">
        <v>82</v>
      </c>
      <c r="C19">
        <v>214</v>
      </c>
      <c r="D19">
        <v>67</v>
      </c>
      <c r="E19">
        <v>39</v>
      </c>
      <c r="F19">
        <v>340</v>
      </c>
      <c r="G19">
        <v>43</v>
      </c>
      <c r="H19">
        <v>17</v>
      </c>
      <c r="I19">
        <v>21</v>
      </c>
      <c r="J19">
        <v>823</v>
      </c>
      <c r="K19">
        <v>909</v>
      </c>
    </row>
    <row r="20" spans="1:11" x14ac:dyDescent="0.3">
      <c r="A20" t="s">
        <v>3</v>
      </c>
      <c r="B20">
        <v>83</v>
      </c>
      <c r="C20">
        <v>184</v>
      </c>
      <c r="D20">
        <v>92</v>
      </c>
      <c r="E20">
        <v>27</v>
      </c>
      <c r="F20">
        <v>235</v>
      </c>
      <c r="G20">
        <v>43</v>
      </c>
      <c r="H20">
        <v>84</v>
      </c>
      <c r="I20">
        <v>45</v>
      </c>
      <c r="J20">
        <v>793</v>
      </c>
      <c r="K20">
        <v>908</v>
      </c>
    </row>
    <row r="21" spans="1:11" x14ac:dyDescent="0.3">
      <c r="A21" t="s">
        <v>4</v>
      </c>
      <c r="B21">
        <v>66</v>
      </c>
      <c r="C21">
        <v>167</v>
      </c>
      <c r="D21">
        <v>27</v>
      </c>
      <c r="E21">
        <v>29</v>
      </c>
      <c r="F21">
        <v>285</v>
      </c>
      <c r="G21">
        <v>19</v>
      </c>
      <c r="H21">
        <v>85</v>
      </c>
      <c r="I21">
        <v>19</v>
      </c>
      <c r="J21">
        <v>697</v>
      </c>
      <c r="K21">
        <v>809</v>
      </c>
    </row>
    <row r="22" spans="1:11" x14ac:dyDescent="0.3">
      <c r="A22" t="s">
        <v>44</v>
      </c>
      <c r="B22">
        <v>44</v>
      </c>
      <c r="C22">
        <v>125</v>
      </c>
      <c r="D22">
        <v>23</v>
      </c>
      <c r="E22">
        <v>59</v>
      </c>
      <c r="F22">
        <v>348</v>
      </c>
      <c r="G22">
        <v>35</v>
      </c>
      <c r="H22">
        <v>43</v>
      </c>
      <c r="I22">
        <v>18</v>
      </c>
      <c r="J22">
        <v>695</v>
      </c>
      <c r="K22">
        <v>779</v>
      </c>
    </row>
    <row r="23" spans="1:11" x14ac:dyDescent="0.3">
      <c r="A23" t="s">
        <v>12</v>
      </c>
      <c r="B23">
        <v>51</v>
      </c>
      <c r="C23">
        <v>166</v>
      </c>
      <c r="D23">
        <v>22</v>
      </c>
      <c r="E23">
        <v>79</v>
      </c>
      <c r="F23">
        <v>290</v>
      </c>
      <c r="G23">
        <v>18</v>
      </c>
      <c r="H23">
        <v>52</v>
      </c>
      <c r="I23">
        <v>18</v>
      </c>
      <c r="J23">
        <v>696</v>
      </c>
      <c r="K23">
        <v>768</v>
      </c>
    </row>
    <row r="24" spans="1:11" x14ac:dyDescent="0.3">
      <c r="A24" t="s">
        <v>10</v>
      </c>
      <c r="B24">
        <v>85</v>
      </c>
      <c r="C24">
        <v>149</v>
      </c>
      <c r="D24">
        <v>43</v>
      </c>
      <c r="E24">
        <v>44</v>
      </c>
      <c r="F24">
        <v>168</v>
      </c>
      <c r="G24">
        <v>48</v>
      </c>
      <c r="H24">
        <v>62</v>
      </c>
      <c r="I24">
        <v>40</v>
      </c>
      <c r="J24">
        <v>639</v>
      </c>
      <c r="K24">
        <v>754</v>
      </c>
    </row>
    <row r="25" spans="1:11" x14ac:dyDescent="0.3">
      <c r="A25" t="s">
        <v>46</v>
      </c>
      <c r="B25">
        <v>45</v>
      </c>
      <c r="C25">
        <v>72</v>
      </c>
      <c r="D25">
        <v>34</v>
      </c>
      <c r="E25">
        <v>63</v>
      </c>
      <c r="F25">
        <v>338</v>
      </c>
      <c r="G25">
        <v>72</v>
      </c>
      <c r="H25">
        <v>27</v>
      </c>
      <c r="I25">
        <v>13</v>
      </c>
      <c r="J25">
        <v>664</v>
      </c>
      <c r="K25">
        <v>750</v>
      </c>
    </row>
    <row r="26" spans="1:11" x14ac:dyDescent="0.3">
      <c r="A26" t="s">
        <v>5</v>
      </c>
      <c r="B26">
        <v>41</v>
      </c>
      <c r="C26">
        <v>163</v>
      </c>
      <c r="D26">
        <v>29</v>
      </c>
      <c r="E26">
        <v>60</v>
      </c>
      <c r="F26">
        <v>203</v>
      </c>
      <c r="G26">
        <v>16</v>
      </c>
      <c r="H26">
        <v>54</v>
      </c>
      <c r="I26">
        <v>16</v>
      </c>
      <c r="J26">
        <v>582</v>
      </c>
      <c r="K26">
        <v>697</v>
      </c>
    </row>
    <row r="27" spans="1:11" x14ac:dyDescent="0.3">
      <c r="A27" t="s">
        <v>22</v>
      </c>
      <c r="B27">
        <v>80</v>
      </c>
      <c r="C27">
        <v>177</v>
      </c>
      <c r="D27">
        <v>16</v>
      </c>
      <c r="E27">
        <v>124</v>
      </c>
      <c r="F27">
        <v>96</v>
      </c>
      <c r="G27">
        <v>16</v>
      </c>
      <c r="H27">
        <v>32</v>
      </c>
      <c r="I27">
        <v>8</v>
      </c>
      <c r="J27">
        <v>549</v>
      </c>
      <c r="K27">
        <v>650</v>
      </c>
    </row>
    <row r="28" spans="1:11" x14ac:dyDescent="0.3">
      <c r="A28" t="s">
        <v>45</v>
      </c>
      <c r="B28">
        <v>60</v>
      </c>
      <c r="C28">
        <v>115</v>
      </c>
      <c r="D28">
        <v>21</v>
      </c>
      <c r="E28">
        <v>29</v>
      </c>
      <c r="F28">
        <v>202</v>
      </c>
      <c r="G28">
        <v>98</v>
      </c>
      <c r="H28">
        <v>15</v>
      </c>
      <c r="I28">
        <v>18</v>
      </c>
      <c r="J28">
        <v>558</v>
      </c>
      <c r="K28">
        <v>625</v>
      </c>
    </row>
    <row r="29" spans="1:11" x14ac:dyDescent="0.3">
      <c r="A29" t="s">
        <v>9</v>
      </c>
      <c r="B29">
        <v>57</v>
      </c>
      <c r="C29">
        <v>139</v>
      </c>
      <c r="D29">
        <v>30</v>
      </c>
      <c r="E29">
        <v>32</v>
      </c>
      <c r="F29">
        <v>203</v>
      </c>
      <c r="G29">
        <v>23</v>
      </c>
      <c r="H29">
        <v>22</v>
      </c>
      <c r="I29">
        <v>18</v>
      </c>
      <c r="J29">
        <v>524</v>
      </c>
      <c r="K29">
        <v>588</v>
      </c>
    </row>
    <row r="30" spans="1:11" x14ac:dyDescent="0.3">
      <c r="A30" t="s">
        <v>43</v>
      </c>
      <c r="B30">
        <v>83</v>
      </c>
      <c r="C30">
        <v>105</v>
      </c>
      <c r="D30">
        <v>51</v>
      </c>
      <c r="E30">
        <v>25</v>
      </c>
      <c r="F30">
        <v>204</v>
      </c>
      <c r="G30">
        <v>10</v>
      </c>
      <c r="H30">
        <v>18</v>
      </c>
      <c r="I30">
        <v>2</v>
      </c>
      <c r="J30">
        <v>498</v>
      </c>
      <c r="K30">
        <v>570</v>
      </c>
    </row>
    <row r="31" spans="1:11" x14ac:dyDescent="0.3">
      <c r="A31" t="s">
        <v>39</v>
      </c>
      <c r="B31">
        <v>34</v>
      </c>
      <c r="C31">
        <v>55</v>
      </c>
      <c r="D31">
        <v>12</v>
      </c>
      <c r="E31">
        <v>28</v>
      </c>
      <c r="F31">
        <v>95</v>
      </c>
      <c r="G31">
        <v>38</v>
      </c>
      <c r="H31">
        <v>19</v>
      </c>
      <c r="I31">
        <v>18</v>
      </c>
      <c r="J31">
        <v>299</v>
      </c>
      <c r="K31">
        <v>338</v>
      </c>
    </row>
    <row r="32" spans="1:11" x14ac:dyDescent="0.3">
      <c r="A32" t="s">
        <v>15</v>
      </c>
      <c r="B32">
        <v>31</v>
      </c>
      <c r="C32">
        <v>68</v>
      </c>
      <c r="D32">
        <v>12</v>
      </c>
      <c r="E32">
        <v>23</v>
      </c>
      <c r="F32">
        <v>66</v>
      </c>
      <c r="G32">
        <v>29</v>
      </c>
      <c r="H32">
        <v>33</v>
      </c>
      <c r="I32">
        <v>21</v>
      </c>
      <c r="J32">
        <v>283</v>
      </c>
      <c r="K32">
        <v>315</v>
      </c>
    </row>
    <row r="33" spans="1:11" x14ac:dyDescent="0.3">
      <c r="A33" t="s">
        <v>48</v>
      </c>
      <c r="B33">
        <v>38</v>
      </c>
      <c r="C33">
        <v>53</v>
      </c>
      <c r="D33">
        <v>15</v>
      </c>
      <c r="E33">
        <v>21</v>
      </c>
      <c r="F33">
        <v>72</v>
      </c>
      <c r="G33">
        <v>27</v>
      </c>
      <c r="H33">
        <v>23</v>
      </c>
      <c r="I33">
        <v>15</v>
      </c>
      <c r="J33">
        <v>264</v>
      </c>
      <c r="K33">
        <v>307</v>
      </c>
    </row>
    <row r="34" spans="1:11" x14ac:dyDescent="0.3">
      <c r="A34" t="s">
        <v>47</v>
      </c>
      <c r="B34">
        <v>27</v>
      </c>
      <c r="C34">
        <v>53</v>
      </c>
      <c r="D34">
        <v>13</v>
      </c>
      <c r="E34">
        <v>18</v>
      </c>
      <c r="F34">
        <v>111</v>
      </c>
      <c r="G34">
        <v>18</v>
      </c>
      <c r="H34">
        <v>17</v>
      </c>
      <c r="I34">
        <v>3</v>
      </c>
      <c r="J34">
        <v>260</v>
      </c>
      <c r="K34">
        <v>295</v>
      </c>
    </row>
    <row r="35" spans="1:11" x14ac:dyDescent="0.3">
      <c r="A35" t="s">
        <v>78</v>
      </c>
      <c r="B35">
        <v>12</v>
      </c>
      <c r="C35">
        <v>33</v>
      </c>
      <c r="D35">
        <v>17</v>
      </c>
      <c r="E35">
        <v>33</v>
      </c>
      <c r="F35">
        <v>56</v>
      </c>
      <c r="G35">
        <v>17</v>
      </c>
      <c r="H35">
        <v>24</v>
      </c>
      <c r="I35">
        <v>6</v>
      </c>
      <c r="J35">
        <v>198</v>
      </c>
      <c r="K35">
        <v>229</v>
      </c>
    </row>
    <row r="36" spans="1:11" x14ac:dyDescent="0.3">
      <c r="A36" t="s">
        <v>17</v>
      </c>
      <c r="B36">
        <v>16</v>
      </c>
      <c r="C36">
        <v>20</v>
      </c>
      <c r="D36">
        <v>4</v>
      </c>
      <c r="E36">
        <v>23</v>
      </c>
      <c r="F36">
        <v>37</v>
      </c>
      <c r="G36">
        <v>19</v>
      </c>
      <c r="H36">
        <v>9</v>
      </c>
      <c r="I36">
        <v>2</v>
      </c>
      <c r="J36">
        <v>130</v>
      </c>
      <c r="K36">
        <v>153</v>
      </c>
    </row>
    <row r="37" spans="1:11" x14ac:dyDescent="0.3">
      <c r="A37" t="s">
        <v>117</v>
      </c>
      <c r="B37">
        <v>7</v>
      </c>
      <c r="C37">
        <v>25</v>
      </c>
      <c r="D37">
        <v>2</v>
      </c>
      <c r="E37">
        <v>17</v>
      </c>
      <c r="F37">
        <v>38</v>
      </c>
      <c r="G37">
        <v>16</v>
      </c>
      <c r="H37">
        <v>5</v>
      </c>
      <c r="I37">
        <v>1</v>
      </c>
      <c r="J37">
        <v>111</v>
      </c>
      <c r="K37">
        <v>117</v>
      </c>
    </row>
  </sheetData>
  <autoFilter ref="A2:K37">
    <sortState ref="A3:K37">
      <sortCondition descending="1" ref="K2:K37"/>
    </sortState>
  </autoFilter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7"/>
  <sheetViews>
    <sheetView topLeftCell="B19" workbookViewId="0">
      <selection activeCell="B37" sqref="B37:N37"/>
    </sheetView>
  </sheetViews>
  <sheetFormatPr defaultRowHeight="14.4" x14ac:dyDescent="0.3"/>
  <cols>
    <col min="1" max="1" width="27.109375" bestFit="1" customWidth="1"/>
    <col min="2" max="2" width="21.6640625" bestFit="1" customWidth="1"/>
    <col min="3" max="3" width="19.88671875" bestFit="1" customWidth="1"/>
    <col min="4" max="4" width="22.44140625" bestFit="1" customWidth="1"/>
  </cols>
  <sheetData>
    <row r="1" spans="1:14" x14ac:dyDescent="0.3">
      <c r="A1" t="s">
        <v>0</v>
      </c>
      <c r="B1" t="s">
        <v>103</v>
      </c>
      <c r="C1" t="s">
        <v>104</v>
      </c>
      <c r="D1" t="s">
        <v>105</v>
      </c>
      <c r="E1" t="s">
        <v>106</v>
      </c>
      <c r="F1" t="s">
        <v>107</v>
      </c>
      <c r="G1" t="s">
        <v>108</v>
      </c>
      <c r="H1" t="s">
        <v>109</v>
      </c>
      <c r="I1" t="s">
        <v>110</v>
      </c>
      <c r="J1" t="s">
        <v>111</v>
      </c>
      <c r="K1" t="s">
        <v>112</v>
      </c>
      <c r="L1" t="s">
        <v>113</v>
      </c>
      <c r="M1" t="s">
        <v>114</v>
      </c>
      <c r="N1" t="s">
        <v>2</v>
      </c>
    </row>
    <row r="2" spans="1:14" x14ac:dyDescent="0.3">
      <c r="A2" t="s">
        <v>3</v>
      </c>
      <c r="B2">
        <v>5</v>
      </c>
      <c r="C2">
        <v>25</v>
      </c>
      <c r="D2">
        <v>0</v>
      </c>
      <c r="E2">
        <v>56</v>
      </c>
      <c r="F2">
        <v>0</v>
      </c>
      <c r="G2">
        <v>6</v>
      </c>
      <c r="H2">
        <v>0</v>
      </c>
      <c r="I2">
        <v>224</v>
      </c>
      <c r="J2">
        <v>29</v>
      </c>
      <c r="K2">
        <v>0</v>
      </c>
      <c r="L2">
        <v>5</v>
      </c>
      <c r="M2">
        <v>39</v>
      </c>
      <c r="N2">
        <v>389</v>
      </c>
    </row>
    <row r="3" spans="1:14" x14ac:dyDescent="0.3">
      <c r="A3" t="s">
        <v>4</v>
      </c>
      <c r="B3">
        <v>1</v>
      </c>
      <c r="C3">
        <v>24</v>
      </c>
      <c r="D3">
        <v>0</v>
      </c>
      <c r="E3">
        <v>17</v>
      </c>
      <c r="F3">
        <v>0</v>
      </c>
      <c r="G3">
        <v>9</v>
      </c>
      <c r="H3">
        <v>0</v>
      </c>
      <c r="I3">
        <v>255</v>
      </c>
      <c r="J3">
        <v>14</v>
      </c>
      <c r="K3">
        <v>0</v>
      </c>
      <c r="L3">
        <v>3</v>
      </c>
      <c r="M3">
        <v>15</v>
      </c>
      <c r="N3">
        <v>338</v>
      </c>
    </row>
    <row r="4" spans="1:14" x14ac:dyDescent="0.3">
      <c r="A4" t="s">
        <v>5</v>
      </c>
      <c r="B4">
        <v>1</v>
      </c>
      <c r="C4">
        <v>29</v>
      </c>
      <c r="D4">
        <v>0</v>
      </c>
      <c r="E4">
        <v>24</v>
      </c>
      <c r="F4">
        <v>0</v>
      </c>
      <c r="G4">
        <v>29</v>
      </c>
      <c r="H4">
        <v>0</v>
      </c>
      <c r="I4">
        <v>186</v>
      </c>
      <c r="J4">
        <v>10</v>
      </c>
      <c r="K4">
        <v>0</v>
      </c>
      <c r="L4">
        <v>5</v>
      </c>
      <c r="M4">
        <v>16</v>
      </c>
      <c r="N4">
        <v>300</v>
      </c>
    </row>
    <row r="5" spans="1:14" x14ac:dyDescent="0.3">
      <c r="A5" t="s">
        <v>6</v>
      </c>
      <c r="B5">
        <v>6</v>
      </c>
      <c r="C5">
        <v>65</v>
      </c>
      <c r="D5">
        <v>0</v>
      </c>
      <c r="E5">
        <v>39</v>
      </c>
      <c r="F5">
        <v>0</v>
      </c>
      <c r="G5">
        <v>35</v>
      </c>
      <c r="H5">
        <v>1</v>
      </c>
      <c r="I5">
        <v>321</v>
      </c>
      <c r="J5">
        <v>20</v>
      </c>
      <c r="K5">
        <v>0</v>
      </c>
      <c r="L5">
        <v>7</v>
      </c>
      <c r="M5">
        <v>39</v>
      </c>
      <c r="N5">
        <v>533</v>
      </c>
    </row>
    <row r="6" spans="1:14" x14ac:dyDescent="0.3">
      <c r="A6" t="s">
        <v>7</v>
      </c>
      <c r="B6">
        <v>0</v>
      </c>
      <c r="C6">
        <v>48</v>
      </c>
      <c r="D6">
        <v>0</v>
      </c>
      <c r="E6">
        <v>54</v>
      </c>
      <c r="F6">
        <v>0</v>
      </c>
      <c r="G6">
        <v>17</v>
      </c>
      <c r="H6">
        <v>0</v>
      </c>
      <c r="I6">
        <v>309</v>
      </c>
      <c r="J6">
        <v>29</v>
      </c>
      <c r="K6">
        <v>0</v>
      </c>
      <c r="L6">
        <v>0</v>
      </c>
      <c r="M6">
        <v>20</v>
      </c>
      <c r="N6">
        <v>477</v>
      </c>
    </row>
    <row r="7" spans="1:14" x14ac:dyDescent="0.3">
      <c r="A7" t="s">
        <v>100</v>
      </c>
      <c r="B7">
        <v>4</v>
      </c>
      <c r="C7">
        <v>48</v>
      </c>
      <c r="D7">
        <v>0</v>
      </c>
      <c r="E7">
        <v>45</v>
      </c>
      <c r="F7">
        <v>0</v>
      </c>
      <c r="G7">
        <v>21</v>
      </c>
      <c r="H7">
        <v>0</v>
      </c>
      <c r="I7">
        <v>416</v>
      </c>
      <c r="J7">
        <v>30</v>
      </c>
      <c r="K7">
        <v>0</v>
      </c>
      <c r="L7">
        <v>3</v>
      </c>
      <c r="M7">
        <v>23</v>
      </c>
      <c r="N7">
        <v>590</v>
      </c>
    </row>
    <row r="8" spans="1:14" x14ac:dyDescent="0.3">
      <c r="A8" t="s">
        <v>9</v>
      </c>
      <c r="B8">
        <v>5</v>
      </c>
      <c r="C8">
        <v>53</v>
      </c>
      <c r="D8">
        <v>0</v>
      </c>
      <c r="E8">
        <v>29</v>
      </c>
      <c r="F8">
        <v>0</v>
      </c>
      <c r="G8">
        <v>13</v>
      </c>
      <c r="H8">
        <v>0</v>
      </c>
      <c r="I8">
        <v>194</v>
      </c>
      <c r="J8">
        <v>20</v>
      </c>
      <c r="K8">
        <v>0</v>
      </c>
      <c r="L8">
        <v>8</v>
      </c>
      <c r="M8">
        <v>17</v>
      </c>
      <c r="N8">
        <v>339</v>
      </c>
    </row>
    <row r="9" spans="1:14" x14ac:dyDescent="0.3">
      <c r="A9" t="s">
        <v>10</v>
      </c>
      <c r="B9">
        <v>6</v>
      </c>
      <c r="C9">
        <v>48</v>
      </c>
      <c r="D9">
        <v>1</v>
      </c>
      <c r="E9">
        <v>34</v>
      </c>
      <c r="F9">
        <v>0</v>
      </c>
      <c r="G9">
        <v>15</v>
      </c>
      <c r="H9">
        <v>0</v>
      </c>
      <c r="I9">
        <v>160</v>
      </c>
      <c r="J9">
        <v>39</v>
      </c>
      <c r="K9">
        <v>0</v>
      </c>
      <c r="L9">
        <v>11</v>
      </c>
      <c r="M9">
        <v>36</v>
      </c>
      <c r="N9">
        <v>350</v>
      </c>
    </row>
    <row r="10" spans="1:14" x14ac:dyDescent="0.3">
      <c r="A10" t="s">
        <v>11</v>
      </c>
      <c r="B10">
        <v>10</v>
      </c>
      <c r="C10">
        <v>58</v>
      </c>
      <c r="D10">
        <v>0</v>
      </c>
      <c r="E10">
        <v>47</v>
      </c>
      <c r="F10">
        <v>0</v>
      </c>
      <c r="G10">
        <v>29</v>
      </c>
      <c r="H10">
        <v>0</v>
      </c>
      <c r="I10">
        <v>268</v>
      </c>
      <c r="J10">
        <v>42</v>
      </c>
      <c r="K10">
        <v>0</v>
      </c>
      <c r="L10">
        <v>9</v>
      </c>
      <c r="M10">
        <v>49</v>
      </c>
      <c r="N10">
        <v>512</v>
      </c>
    </row>
    <row r="11" spans="1:14" x14ac:dyDescent="0.3">
      <c r="A11" t="s">
        <v>12</v>
      </c>
      <c r="B11">
        <v>1</v>
      </c>
      <c r="C11">
        <v>47</v>
      </c>
      <c r="D11">
        <v>0</v>
      </c>
      <c r="E11">
        <v>16</v>
      </c>
      <c r="F11">
        <v>0</v>
      </c>
      <c r="G11">
        <v>29</v>
      </c>
      <c r="H11">
        <v>2</v>
      </c>
      <c r="I11">
        <v>262</v>
      </c>
      <c r="J11">
        <v>9</v>
      </c>
      <c r="K11">
        <v>0</v>
      </c>
      <c r="L11">
        <v>4</v>
      </c>
      <c r="M11">
        <v>13</v>
      </c>
      <c r="N11">
        <v>383</v>
      </c>
    </row>
    <row r="12" spans="1:14" x14ac:dyDescent="0.3">
      <c r="A12" t="s">
        <v>76</v>
      </c>
      <c r="B12">
        <v>3</v>
      </c>
      <c r="C12">
        <v>63</v>
      </c>
      <c r="D12">
        <v>0</v>
      </c>
      <c r="E12">
        <v>80</v>
      </c>
      <c r="F12">
        <v>0</v>
      </c>
      <c r="G12">
        <v>58</v>
      </c>
      <c r="H12">
        <v>2</v>
      </c>
      <c r="I12">
        <v>309</v>
      </c>
      <c r="J12">
        <v>34</v>
      </c>
      <c r="K12">
        <v>0</v>
      </c>
      <c r="L12">
        <v>7</v>
      </c>
      <c r="M12">
        <v>28</v>
      </c>
      <c r="N12">
        <v>584</v>
      </c>
    </row>
    <row r="13" spans="1:14" x14ac:dyDescent="0.3">
      <c r="A13" t="s">
        <v>77</v>
      </c>
      <c r="B13">
        <v>5</v>
      </c>
      <c r="C13">
        <v>81</v>
      </c>
      <c r="D13">
        <v>0</v>
      </c>
      <c r="E13">
        <v>64</v>
      </c>
      <c r="F13">
        <v>0</v>
      </c>
      <c r="G13">
        <v>49</v>
      </c>
      <c r="H13">
        <v>1</v>
      </c>
      <c r="I13">
        <v>382</v>
      </c>
      <c r="J13">
        <v>30</v>
      </c>
      <c r="K13">
        <v>0</v>
      </c>
      <c r="L13">
        <v>9</v>
      </c>
      <c r="M13">
        <v>20</v>
      </c>
      <c r="N13">
        <v>641</v>
      </c>
    </row>
    <row r="14" spans="1:14" x14ac:dyDescent="0.3">
      <c r="A14" t="s">
        <v>15</v>
      </c>
      <c r="B14">
        <v>4</v>
      </c>
      <c r="C14">
        <v>24</v>
      </c>
      <c r="D14">
        <v>0</v>
      </c>
      <c r="E14">
        <v>12</v>
      </c>
      <c r="F14">
        <v>0</v>
      </c>
      <c r="G14">
        <v>5</v>
      </c>
      <c r="H14">
        <v>0</v>
      </c>
      <c r="I14">
        <v>70</v>
      </c>
      <c r="J14">
        <v>27</v>
      </c>
      <c r="K14">
        <v>0</v>
      </c>
      <c r="L14">
        <v>6</v>
      </c>
      <c r="M14">
        <v>19</v>
      </c>
      <c r="N14">
        <v>167</v>
      </c>
    </row>
    <row r="15" spans="1:14" x14ac:dyDescent="0.3">
      <c r="A15" t="s">
        <v>39</v>
      </c>
      <c r="B15">
        <v>3</v>
      </c>
      <c r="C15">
        <v>15</v>
      </c>
      <c r="D15">
        <v>0</v>
      </c>
      <c r="E15">
        <v>10</v>
      </c>
      <c r="F15">
        <v>0</v>
      </c>
      <c r="G15">
        <v>10</v>
      </c>
      <c r="H15">
        <v>0</v>
      </c>
      <c r="I15">
        <v>91</v>
      </c>
      <c r="J15">
        <v>34</v>
      </c>
      <c r="K15">
        <v>0</v>
      </c>
      <c r="L15">
        <v>5</v>
      </c>
      <c r="M15">
        <v>18</v>
      </c>
      <c r="N15">
        <v>186</v>
      </c>
    </row>
    <row r="16" spans="1:14" x14ac:dyDescent="0.3">
      <c r="A16" t="s">
        <v>81</v>
      </c>
      <c r="B16">
        <v>4</v>
      </c>
      <c r="C16">
        <v>30</v>
      </c>
      <c r="D16">
        <v>0</v>
      </c>
      <c r="E16">
        <v>17</v>
      </c>
      <c r="F16">
        <v>0</v>
      </c>
      <c r="G16">
        <v>14</v>
      </c>
      <c r="H16">
        <v>2</v>
      </c>
      <c r="I16">
        <v>180</v>
      </c>
      <c r="J16">
        <v>84</v>
      </c>
      <c r="K16">
        <v>0</v>
      </c>
      <c r="L16">
        <v>4</v>
      </c>
      <c r="M16">
        <v>14</v>
      </c>
      <c r="N16">
        <v>349</v>
      </c>
    </row>
    <row r="17" spans="1:14" x14ac:dyDescent="0.3">
      <c r="A17" t="s">
        <v>102</v>
      </c>
      <c r="B17">
        <v>2</v>
      </c>
      <c r="C17">
        <v>19</v>
      </c>
      <c r="D17">
        <v>0</v>
      </c>
      <c r="E17">
        <v>42</v>
      </c>
      <c r="F17">
        <v>0</v>
      </c>
      <c r="G17">
        <v>9</v>
      </c>
      <c r="H17">
        <v>0</v>
      </c>
      <c r="I17">
        <v>191</v>
      </c>
      <c r="J17">
        <v>7</v>
      </c>
      <c r="K17">
        <v>0</v>
      </c>
      <c r="L17">
        <v>1</v>
      </c>
      <c r="M17">
        <v>2</v>
      </c>
      <c r="N17">
        <v>273</v>
      </c>
    </row>
    <row r="18" spans="1:14" x14ac:dyDescent="0.3">
      <c r="A18" t="s">
        <v>82</v>
      </c>
      <c r="B18">
        <v>5</v>
      </c>
      <c r="C18">
        <v>20</v>
      </c>
      <c r="D18">
        <v>0</v>
      </c>
      <c r="E18">
        <v>27</v>
      </c>
      <c r="F18">
        <v>0</v>
      </c>
      <c r="G18">
        <v>33</v>
      </c>
      <c r="H18">
        <v>1</v>
      </c>
      <c r="I18">
        <v>327</v>
      </c>
      <c r="J18">
        <v>62</v>
      </c>
      <c r="K18">
        <v>0</v>
      </c>
      <c r="L18">
        <v>3</v>
      </c>
      <c r="M18">
        <v>13</v>
      </c>
      <c r="N18">
        <v>491</v>
      </c>
    </row>
    <row r="19" spans="1:14" x14ac:dyDescent="0.3">
      <c r="A19" t="s">
        <v>83</v>
      </c>
      <c r="B19">
        <v>8</v>
      </c>
      <c r="C19">
        <v>49</v>
      </c>
      <c r="D19">
        <v>0</v>
      </c>
      <c r="E19">
        <v>26</v>
      </c>
      <c r="F19">
        <v>0</v>
      </c>
      <c r="G19">
        <v>35</v>
      </c>
      <c r="H19">
        <v>0</v>
      </c>
      <c r="I19">
        <v>520</v>
      </c>
      <c r="J19">
        <v>111</v>
      </c>
      <c r="K19">
        <v>0</v>
      </c>
      <c r="L19">
        <v>8</v>
      </c>
      <c r="M19">
        <v>22</v>
      </c>
      <c r="N19">
        <v>779</v>
      </c>
    </row>
    <row r="20" spans="1:14" x14ac:dyDescent="0.3">
      <c r="A20" t="s">
        <v>84</v>
      </c>
      <c r="B20">
        <v>0</v>
      </c>
      <c r="C20">
        <v>15</v>
      </c>
      <c r="D20">
        <v>0</v>
      </c>
      <c r="E20">
        <v>12</v>
      </c>
      <c r="F20">
        <v>0</v>
      </c>
      <c r="G20">
        <v>7</v>
      </c>
      <c r="H20">
        <v>0</v>
      </c>
      <c r="I20">
        <v>103</v>
      </c>
      <c r="J20">
        <v>10</v>
      </c>
      <c r="K20">
        <v>0</v>
      </c>
      <c r="L20">
        <v>0</v>
      </c>
      <c r="M20">
        <v>3</v>
      </c>
      <c r="N20">
        <v>150</v>
      </c>
    </row>
    <row r="21" spans="1:14" x14ac:dyDescent="0.3">
      <c r="A21" t="s">
        <v>85</v>
      </c>
      <c r="B21">
        <v>11</v>
      </c>
      <c r="C21">
        <v>115</v>
      </c>
      <c r="D21">
        <v>2</v>
      </c>
      <c r="E21">
        <v>81</v>
      </c>
      <c r="F21">
        <v>0</v>
      </c>
      <c r="G21">
        <v>222</v>
      </c>
      <c r="H21">
        <v>9</v>
      </c>
      <c r="I21">
        <v>1029</v>
      </c>
      <c r="J21">
        <v>107</v>
      </c>
      <c r="K21">
        <v>0</v>
      </c>
      <c r="L21">
        <v>30</v>
      </c>
      <c r="M21">
        <v>141</v>
      </c>
      <c r="N21">
        <v>1747</v>
      </c>
    </row>
    <row r="22" spans="1:14" x14ac:dyDescent="0.3">
      <c r="A22" t="s">
        <v>44</v>
      </c>
      <c r="B22">
        <v>3</v>
      </c>
      <c r="C22">
        <v>33</v>
      </c>
      <c r="D22">
        <v>0</v>
      </c>
      <c r="E22">
        <v>15</v>
      </c>
      <c r="F22">
        <v>0</v>
      </c>
      <c r="G22">
        <v>22</v>
      </c>
      <c r="H22">
        <v>1</v>
      </c>
      <c r="I22">
        <v>336</v>
      </c>
      <c r="J22">
        <v>25</v>
      </c>
      <c r="K22">
        <v>0</v>
      </c>
      <c r="L22">
        <v>8</v>
      </c>
      <c r="M22">
        <v>15</v>
      </c>
      <c r="N22">
        <v>458</v>
      </c>
    </row>
    <row r="23" spans="1:14" x14ac:dyDescent="0.3">
      <c r="A23" t="s">
        <v>16</v>
      </c>
      <c r="B23">
        <v>7</v>
      </c>
      <c r="C23">
        <v>91</v>
      </c>
      <c r="D23">
        <v>0</v>
      </c>
      <c r="E23">
        <v>33</v>
      </c>
      <c r="F23">
        <v>0</v>
      </c>
      <c r="G23">
        <v>120</v>
      </c>
      <c r="H23">
        <v>3</v>
      </c>
      <c r="I23">
        <v>386</v>
      </c>
      <c r="J23">
        <v>205</v>
      </c>
      <c r="K23">
        <v>0</v>
      </c>
      <c r="L23">
        <v>16</v>
      </c>
      <c r="M23">
        <v>17</v>
      </c>
      <c r="N23">
        <v>878</v>
      </c>
    </row>
    <row r="24" spans="1:14" x14ac:dyDescent="0.3">
      <c r="A24" t="s">
        <v>18</v>
      </c>
      <c r="B24">
        <v>9</v>
      </c>
      <c r="C24">
        <v>58</v>
      </c>
      <c r="D24">
        <v>0</v>
      </c>
      <c r="E24">
        <v>32</v>
      </c>
      <c r="F24">
        <v>0</v>
      </c>
      <c r="G24">
        <v>123</v>
      </c>
      <c r="H24">
        <v>3</v>
      </c>
      <c r="I24">
        <v>303</v>
      </c>
      <c r="J24">
        <v>97</v>
      </c>
      <c r="K24">
        <v>0</v>
      </c>
      <c r="L24">
        <v>9</v>
      </c>
      <c r="M24">
        <v>9</v>
      </c>
      <c r="N24">
        <v>643</v>
      </c>
    </row>
    <row r="25" spans="1:14" x14ac:dyDescent="0.3">
      <c r="A25" t="s">
        <v>19</v>
      </c>
      <c r="B25">
        <v>5</v>
      </c>
      <c r="C25">
        <v>87</v>
      </c>
      <c r="D25">
        <v>0</v>
      </c>
      <c r="E25">
        <v>61</v>
      </c>
      <c r="F25">
        <v>0</v>
      </c>
      <c r="G25">
        <v>41</v>
      </c>
      <c r="H25">
        <v>0</v>
      </c>
      <c r="I25">
        <v>226</v>
      </c>
      <c r="J25">
        <v>45</v>
      </c>
      <c r="K25">
        <v>0</v>
      </c>
      <c r="L25">
        <v>8</v>
      </c>
      <c r="M25">
        <v>38</v>
      </c>
      <c r="N25">
        <v>511</v>
      </c>
    </row>
    <row r="26" spans="1:14" x14ac:dyDescent="0.3">
      <c r="A26" t="s">
        <v>20</v>
      </c>
      <c r="B26">
        <v>10</v>
      </c>
      <c r="C26">
        <v>53</v>
      </c>
      <c r="D26">
        <v>0</v>
      </c>
      <c r="E26">
        <v>54</v>
      </c>
      <c r="F26">
        <v>0</v>
      </c>
      <c r="G26">
        <v>35</v>
      </c>
      <c r="H26">
        <v>2</v>
      </c>
      <c r="I26">
        <v>358</v>
      </c>
      <c r="J26">
        <v>47</v>
      </c>
      <c r="K26">
        <v>0</v>
      </c>
      <c r="L26">
        <v>13</v>
      </c>
      <c r="M26">
        <v>43</v>
      </c>
      <c r="N26">
        <v>615</v>
      </c>
    </row>
    <row r="27" spans="1:14" x14ac:dyDescent="0.3">
      <c r="A27" t="s">
        <v>48</v>
      </c>
      <c r="B27">
        <v>1</v>
      </c>
      <c r="C27">
        <v>11</v>
      </c>
      <c r="D27">
        <v>0</v>
      </c>
      <c r="E27">
        <v>9</v>
      </c>
      <c r="F27">
        <v>0</v>
      </c>
      <c r="G27">
        <v>4</v>
      </c>
      <c r="H27">
        <v>0</v>
      </c>
      <c r="I27">
        <v>71</v>
      </c>
      <c r="J27">
        <v>23</v>
      </c>
      <c r="K27">
        <v>0</v>
      </c>
      <c r="L27">
        <v>4</v>
      </c>
      <c r="M27">
        <v>15</v>
      </c>
      <c r="N27">
        <v>138</v>
      </c>
    </row>
    <row r="28" spans="1:14" x14ac:dyDescent="0.3">
      <c r="A28" t="s">
        <v>21</v>
      </c>
      <c r="B28">
        <v>3</v>
      </c>
      <c r="C28">
        <v>52</v>
      </c>
      <c r="D28">
        <v>0</v>
      </c>
      <c r="E28">
        <v>36</v>
      </c>
      <c r="F28">
        <v>0</v>
      </c>
      <c r="G28">
        <v>43</v>
      </c>
      <c r="H28">
        <v>0</v>
      </c>
      <c r="I28">
        <v>315</v>
      </c>
      <c r="J28">
        <v>39</v>
      </c>
      <c r="K28">
        <v>0</v>
      </c>
      <c r="L28">
        <v>14</v>
      </c>
      <c r="M28">
        <v>29</v>
      </c>
      <c r="N28">
        <v>531</v>
      </c>
    </row>
    <row r="29" spans="1:14" x14ac:dyDescent="0.3">
      <c r="A29" t="s">
        <v>22</v>
      </c>
      <c r="B29">
        <v>2</v>
      </c>
      <c r="C29">
        <v>33</v>
      </c>
      <c r="D29">
        <v>0</v>
      </c>
      <c r="E29">
        <v>5</v>
      </c>
      <c r="F29">
        <v>0</v>
      </c>
      <c r="G29">
        <v>47</v>
      </c>
      <c r="H29">
        <v>1</v>
      </c>
      <c r="I29">
        <v>94</v>
      </c>
      <c r="J29">
        <v>11</v>
      </c>
      <c r="K29">
        <v>0</v>
      </c>
      <c r="L29">
        <v>4</v>
      </c>
      <c r="M29">
        <v>6</v>
      </c>
      <c r="N29">
        <v>203</v>
      </c>
    </row>
    <row r="30" spans="1:14" x14ac:dyDescent="0.3">
      <c r="A30" t="s">
        <v>23</v>
      </c>
      <c r="B30">
        <v>10</v>
      </c>
      <c r="C30">
        <v>80</v>
      </c>
      <c r="D30">
        <v>0</v>
      </c>
      <c r="E30">
        <v>43</v>
      </c>
      <c r="F30">
        <v>0</v>
      </c>
      <c r="G30">
        <v>100</v>
      </c>
      <c r="H30">
        <v>0</v>
      </c>
      <c r="I30">
        <v>343</v>
      </c>
      <c r="J30">
        <v>62</v>
      </c>
      <c r="K30">
        <v>0</v>
      </c>
      <c r="L30">
        <v>22</v>
      </c>
      <c r="M30">
        <v>32</v>
      </c>
      <c r="N30">
        <v>692</v>
      </c>
    </row>
    <row r="31" spans="1:14" x14ac:dyDescent="0.3">
      <c r="A31" t="s">
        <v>24</v>
      </c>
      <c r="B31">
        <v>4</v>
      </c>
      <c r="C31">
        <v>65</v>
      </c>
      <c r="D31">
        <v>0</v>
      </c>
      <c r="E31">
        <v>32</v>
      </c>
      <c r="F31">
        <v>0</v>
      </c>
      <c r="G31">
        <v>111</v>
      </c>
      <c r="H31">
        <v>1</v>
      </c>
      <c r="I31">
        <v>198</v>
      </c>
      <c r="J31">
        <v>20</v>
      </c>
      <c r="K31">
        <v>0</v>
      </c>
      <c r="L31">
        <v>11</v>
      </c>
      <c r="M31">
        <v>35</v>
      </c>
      <c r="N31">
        <v>477</v>
      </c>
    </row>
    <row r="32" spans="1:14" x14ac:dyDescent="0.3">
      <c r="A32" t="s">
        <v>25</v>
      </c>
      <c r="B32">
        <v>5</v>
      </c>
      <c r="C32">
        <v>55</v>
      </c>
      <c r="D32">
        <v>0</v>
      </c>
      <c r="E32">
        <v>47</v>
      </c>
      <c r="F32">
        <v>0</v>
      </c>
      <c r="G32">
        <v>35</v>
      </c>
      <c r="H32">
        <v>0</v>
      </c>
      <c r="I32">
        <v>208</v>
      </c>
      <c r="J32">
        <v>31</v>
      </c>
      <c r="K32">
        <v>0</v>
      </c>
      <c r="L32">
        <v>6</v>
      </c>
      <c r="M32">
        <v>43</v>
      </c>
      <c r="N32">
        <v>430</v>
      </c>
    </row>
    <row r="33" spans="1:14" x14ac:dyDescent="0.3">
      <c r="A33" t="s">
        <v>26</v>
      </c>
      <c r="B33">
        <v>7</v>
      </c>
      <c r="C33">
        <v>38</v>
      </c>
      <c r="D33">
        <v>0</v>
      </c>
      <c r="E33">
        <v>89</v>
      </c>
      <c r="F33">
        <v>0</v>
      </c>
      <c r="G33">
        <v>15</v>
      </c>
      <c r="H33">
        <v>0</v>
      </c>
      <c r="I33">
        <v>243</v>
      </c>
      <c r="J33">
        <v>79</v>
      </c>
      <c r="K33">
        <v>0</v>
      </c>
      <c r="L33">
        <v>15</v>
      </c>
      <c r="M33">
        <v>61</v>
      </c>
      <c r="N33">
        <v>547</v>
      </c>
    </row>
    <row r="34" spans="1:14" x14ac:dyDescent="0.3">
      <c r="A34" t="s">
        <v>17</v>
      </c>
      <c r="B34">
        <v>3</v>
      </c>
      <c r="C34">
        <v>9</v>
      </c>
      <c r="D34">
        <v>0</v>
      </c>
      <c r="E34">
        <v>2</v>
      </c>
      <c r="F34">
        <v>0</v>
      </c>
      <c r="G34">
        <v>11</v>
      </c>
      <c r="H34">
        <v>0</v>
      </c>
      <c r="I34">
        <v>35</v>
      </c>
      <c r="J34">
        <v>13</v>
      </c>
      <c r="K34">
        <v>0</v>
      </c>
      <c r="L34">
        <v>5</v>
      </c>
      <c r="M34">
        <v>1</v>
      </c>
      <c r="N34">
        <v>79</v>
      </c>
    </row>
    <row r="35" spans="1:14" x14ac:dyDescent="0.3">
      <c r="A35" t="s">
        <v>78</v>
      </c>
      <c r="B35">
        <v>4</v>
      </c>
      <c r="C35">
        <v>20</v>
      </c>
      <c r="D35">
        <v>0</v>
      </c>
      <c r="E35">
        <v>14</v>
      </c>
      <c r="F35">
        <v>0</v>
      </c>
      <c r="G35">
        <v>23</v>
      </c>
      <c r="H35">
        <v>0</v>
      </c>
      <c r="I35">
        <v>52</v>
      </c>
      <c r="J35">
        <v>12</v>
      </c>
      <c r="K35">
        <v>0</v>
      </c>
      <c r="L35">
        <v>15</v>
      </c>
      <c r="M35">
        <v>6</v>
      </c>
      <c r="N35">
        <v>146</v>
      </c>
    </row>
    <row r="36" spans="1:14" x14ac:dyDescent="0.3">
      <c r="A36" t="s">
        <v>79</v>
      </c>
      <c r="B36">
        <v>1</v>
      </c>
      <c r="C36">
        <v>4</v>
      </c>
      <c r="D36">
        <v>0</v>
      </c>
      <c r="E36">
        <v>3</v>
      </c>
      <c r="F36">
        <v>0</v>
      </c>
      <c r="G36">
        <v>2</v>
      </c>
      <c r="H36">
        <v>0</v>
      </c>
      <c r="I36">
        <v>37</v>
      </c>
      <c r="J36">
        <v>12</v>
      </c>
      <c r="K36">
        <v>0</v>
      </c>
      <c r="L36">
        <v>2</v>
      </c>
      <c r="M36">
        <v>0</v>
      </c>
      <c r="N36">
        <v>61</v>
      </c>
    </row>
    <row r="37" spans="1:14" x14ac:dyDescent="0.3">
      <c r="B37">
        <f>SUM(B2:B36)</f>
        <v>158</v>
      </c>
      <c r="C37">
        <f t="shared" ref="C37:N37" si="0">SUM(C2:C36)</f>
        <v>1565</v>
      </c>
      <c r="D37">
        <f t="shared" si="0"/>
        <v>3</v>
      </c>
      <c r="E37">
        <f t="shared" si="0"/>
        <v>1207</v>
      </c>
      <c r="F37">
        <f t="shared" si="0"/>
        <v>0</v>
      </c>
      <c r="G37">
        <f t="shared" si="0"/>
        <v>1377</v>
      </c>
      <c r="H37">
        <f t="shared" si="0"/>
        <v>29</v>
      </c>
      <c r="I37">
        <f t="shared" si="0"/>
        <v>9002</v>
      </c>
      <c r="J37">
        <f t="shared" si="0"/>
        <v>1469</v>
      </c>
      <c r="K37">
        <f t="shared" si="0"/>
        <v>0</v>
      </c>
      <c r="L37">
        <f t="shared" si="0"/>
        <v>280</v>
      </c>
      <c r="M37">
        <f t="shared" si="0"/>
        <v>897</v>
      </c>
      <c r="N37">
        <f t="shared" si="0"/>
        <v>15987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D59"/>
  <sheetViews>
    <sheetView showGridLines="0" view="pageBreakPreview" topLeftCell="A32" zoomScaleNormal="100" zoomScaleSheetLayoutView="100" workbookViewId="0">
      <selection activeCell="T13" sqref="T13"/>
    </sheetView>
  </sheetViews>
  <sheetFormatPr defaultRowHeight="14.4" x14ac:dyDescent="0.3"/>
  <cols>
    <col min="1" max="1" width="2.109375" customWidth="1"/>
    <col min="2" max="4" width="2.109375" style="51" customWidth="1"/>
    <col min="5" max="5" width="20.5546875" customWidth="1"/>
    <col min="6" max="6" width="15.33203125" bestFit="1" customWidth="1"/>
    <col min="7" max="7" width="16.33203125" bestFit="1" customWidth="1"/>
    <col min="8" max="9" width="14.5546875" bestFit="1" customWidth="1"/>
    <col min="10" max="14" width="18.6640625" customWidth="1"/>
    <col min="15" max="15" width="16.33203125" bestFit="1" customWidth="1"/>
    <col min="18" max="18" width="3.6640625" customWidth="1"/>
    <col min="19" max="160" width="8.6640625" style="16"/>
  </cols>
  <sheetData>
    <row r="1" spans="1:160" x14ac:dyDescent="0.3">
      <c r="Q1" s="16"/>
      <c r="R1" s="16"/>
      <c r="FC1"/>
      <c r="FD1"/>
    </row>
    <row r="2" spans="1:160" x14ac:dyDescent="0.3">
      <c r="Q2" s="16"/>
      <c r="R2" s="16"/>
      <c r="FC2"/>
      <c r="FD2"/>
    </row>
    <row r="3" spans="1:160" s="51" customFormat="1" x14ac:dyDescent="0.3"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  <c r="BO3" s="16"/>
      <c r="BP3" s="16"/>
      <c r="BQ3" s="16"/>
      <c r="BR3" s="16"/>
      <c r="BS3" s="16"/>
      <c r="BT3" s="16"/>
      <c r="BU3" s="16"/>
      <c r="BV3" s="16"/>
      <c r="BW3" s="16"/>
      <c r="BX3" s="16"/>
      <c r="BY3" s="16"/>
      <c r="BZ3" s="16"/>
      <c r="CA3" s="16"/>
      <c r="CB3" s="16"/>
      <c r="CC3" s="16"/>
      <c r="CD3" s="16"/>
      <c r="CE3" s="16"/>
      <c r="CF3" s="16"/>
      <c r="CG3" s="16"/>
      <c r="CH3" s="16"/>
      <c r="CI3" s="16"/>
      <c r="CJ3" s="16"/>
      <c r="CK3" s="16"/>
      <c r="CL3" s="16"/>
      <c r="CM3" s="16"/>
      <c r="CN3" s="16"/>
      <c r="CO3" s="16"/>
      <c r="CP3" s="16"/>
      <c r="CQ3" s="16"/>
      <c r="CR3" s="16"/>
      <c r="CS3" s="16"/>
      <c r="CT3" s="16"/>
      <c r="CU3" s="16"/>
      <c r="CV3" s="16"/>
      <c r="CW3" s="16"/>
      <c r="CX3" s="16"/>
      <c r="CY3" s="16"/>
      <c r="CZ3" s="16"/>
      <c r="DA3" s="16"/>
      <c r="DB3" s="16"/>
      <c r="DC3" s="16"/>
      <c r="DD3" s="16"/>
      <c r="DE3" s="16"/>
      <c r="DF3" s="16"/>
      <c r="DG3" s="16"/>
      <c r="DH3" s="16"/>
      <c r="DI3" s="16"/>
      <c r="DJ3" s="16"/>
      <c r="DK3" s="16"/>
      <c r="DL3" s="16"/>
      <c r="DM3" s="16"/>
      <c r="DN3" s="16"/>
      <c r="DO3" s="16"/>
      <c r="DP3" s="16"/>
      <c r="DQ3" s="16"/>
      <c r="DR3" s="16"/>
      <c r="DS3" s="16"/>
      <c r="DT3" s="16"/>
      <c r="DU3" s="16"/>
      <c r="DV3" s="16"/>
      <c r="DW3" s="16"/>
      <c r="DX3" s="16"/>
      <c r="DY3" s="16"/>
      <c r="DZ3" s="16"/>
      <c r="EA3" s="16"/>
      <c r="EB3" s="16"/>
      <c r="EC3" s="16"/>
      <c r="ED3" s="16"/>
      <c r="EE3" s="16"/>
      <c r="EF3" s="16"/>
      <c r="EG3" s="16"/>
      <c r="EH3" s="16"/>
      <c r="EI3" s="16"/>
      <c r="EJ3" s="16"/>
      <c r="EK3" s="16"/>
      <c r="EL3" s="16"/>
      <c r="EM3" s="16"/>
      <c r="EN3" s="16"/>
      <c r="EO3" s="16"/>
      <c r="EP3" s="16"/>
      <c r="EQ3" s="16"/>
      <c r="ER3" s="16"/>
      <c r="ES3" s="16"/>
      <c r="ET3" s="16"/>
      <c r="EU3" s="16"/>
      <c r="EV3" s="16"/>
      <c r="EW3" s="16"/>
      <c r="EX3" s="16"/>
      <c r="EY3" s="16"/>
      <c r="EZ3" s="16"/>
      <c r="FA3" s="16"/>
      <c r="FB3" s="16"/>
    </row>
    <row r="4" spans="1:160" x14ac:dyDescent="0.3">
      <c r="Q4" s="16"/>
      <c r="R4" s="16"/>
      <c r="FC4"/>
      <c r="FD4"/>
    </row>
    <row r="5" spans="1:160" s="51" customFormat="1" x14ac:dyDescent="0.3"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  <c r="BO5" s="16"/>
      <c r="BP5" s="16"/>
      <c r="BQ5" s="16"/>
      <c r="BR5" s="16"/>
      <c r="BS5" s="16"/>
      <c r="BT5" s="16"/>
      <c r="BU5" s="16"/>
      <c r="BV5" s="16"/>
      <c r="BW5" s="16"/>
      <c r="BX5" s="16"/>
      <c r="BY5" s="16"/>
      <c r="BZ5" s="16"/>
      <c r="CA5" s="16"/>
      <c r="CB5" s="16"/>
      <c r="CC5" s="16"/>
      <c r="CD5" s="16"/>
      <c r="CE5" s="16"/>
      <c r="CF5" s="16"/>
      <c r="CG5" s="16"/>
      <c r="CH5" s="16"/>
      <c r="CI5" s="16"/>
      <c r="CJ5" s="16"/>
      <c r="CK5" s="16"/>
      <c r="CL5" s="16"/>
      <c r="CM5" s="16"/>
      <c r="CN5" s="16"/>
      <c r="CO5" s="16"/>
      <c r="CP5" s="16"/>
      <c r="CQ5" s="16"/>
      <c r="CR5" s="16"/>
      <c r="CS5" s="16"/>
      <c r="CT5" s="16"/>
      <c r="CU5" s="16"/>
      <c r="CV5" s="16"/>
      <c r="CW5" s="16"/>
      <c r="CX5" s="16"/>
      <c r="CY5" s="16"/>
      <c r="CZ5" s="16"/>
      <c r="DA5" s="16"/>
      <c r="DB5" s="16"/>
      <c r="DC5" s="16"/>
      <c r="DD5" s="16"/>
      <c r="DE5" s="16"/>
      <c r="DF5" s="16"/>
      <c r="DG5" s="16"/>
      <c r="DH5" s="16"/>
      <c r="DI5" s="16"/>
      <c r="DJ5" s="16"/>
      <c r="DK5" s="16"/>
      <c r="DL5" s="16"/>
      <c r="DM5" s="16"/>
      <c r="DN5" s="16"/>
      <c r="DO5" s="16"/>
      <c r="DP5" s="16"/>
      <c r="DQ5" s="16"/>
      <c r="DR5" s="16"/>
      <c r="DS5" s="16"/>
      <c r="DT5" s="16"/>
      <c r="DU5" s="16"/>
      <c r="DV5" s="16"/>
      <c r="DW5" s="16"/>
      <c r="DX5" s="16"/>
      <c r="DY5" s="16"/>
      <c r="DZ5" s="16"/>
      <c r="EA5" s="16"/>
      <c r="EB5" s="16"/>
      <c r="EC5" s="16"/>
      <c r="ED5" s="16"/>
      <c r="EE5" s="16"/>
      <c r="EF5" s="16"/>
      <c r="EG5" s="16"/>
      <c r="EH5" s="16"/>
      <c r="EI5" s="16"/>
      <c r="EJ5" s="16"/>
      <c r="EK5" s="16"/>
      <c r="EL5" s="16"/>
      <c r="EM5" s="16"/>
      <c r="EN5" s="16"/>
      <c r="EO5" s="16"/>
      <c r="EP5" s="16"/>
      <c r="EQ5" s="16"/>
      <c r="ER5" s="16"/>
      <c r="ES5" s="16"/>
      <c r="ET5" s="16"/>
      <c r="EU5" s="16"/>
      <c r="EV5" s="16"/>
      <c r="EW5" s="16"/>
      <c r="EX5" s="16"/>
      <c r="EY5" s="16"/>
      <c r="EZ5" s="16"/>
      <c r="FA5" s="16"/>
      <c r="FB5" s="16"/>
    </row>
    <row r="6" spans="1:160" ht="36.6" x14ac:dyDescent="0.7">
      <c r="E6" s="26" t="s">
        <v>115</v>
      </c>
      <c r="Q6" s="16"/>
      <c r="R6" s="16"/>
      <c r="FC6"/>
      <c r="FD6"/>
    </row>
    <row r="7" spans="1:160" x14ac:dyDescent="0.3">
      <c r="Q7" s="16"/>
      <c r="R7" s="16"/>
      <c r="FC7"/>
      <c r="FD7"/>
    </row>
    <row r="8" spans="1:160" x14ac:dyDescent="0.3">
      <c r="Q8" s="16"/>
      <c r="R8" s="16"/>
      <c r="FC8"/>
      <c r="FD8"/>
    </row>
    <row r="9" spans="1:160" ht="21" x14ac:dyDescent="0.3">
      <c r="A9" s="19"/>
      <c r="B9" s="19"/>
      <c r="C9" s="19"/>
      <c r="D9" s="19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19"/>
      <c r="Q9" s="16"/>
      <c r="R9" s="16"/>
      <c r="FC9"/>
      <c r="FD9"/>
    </row>
    <row r="10" spans="1:160" ht="36.6" x14ac:dyDescent="0.3">
      <c r="E10" s="29" t="s">
        <v>118</v>
      </c>
      <c r="F10" s="34"/>
      <c r="G10" s="34"/>
      <c r="H10" s="29"/>
      <c r="I10" s="29"/>
      <c r="J10" s="29"/>
      <c r="K10" s="29"/>
      <c r="L10" s="29"/>
      <c r="M10" s="29"/>
      <c r="N10" s="29"/>
      <c r="O10" s="34"/>
      <c r="Q10" s="16"/>
      <c r="R10" s="16"/>
      <c r="FC10"/>
      <c r="FD10"/>
    </row>
    <row r="11" spans="1:160" ht="15.75" customHeight="1" x14ac:dyDescent="0.3"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Q11" s="16"/>
      <c r="R11" s="16"/>
      <c r="FC11"/>
      <c r="FD11"/>
    </row>
    <row r="12" spans="1:160" ht="13.5" customHeight="1" x14ac:dyDescent="0.3"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Q12" s="16"/>
      <c r="R12" s="16"/>
      <c r="FC12"/>
      <c r="FD12"/>
    </row>
    <row r="13" spans="1:160" s="20" customFormat="1" ht="97.5" customHeight="1" thickBot="1" x14ac:dyDescent="0.35">
      <c r="E13" s="36" t="s">
        <v>0</v>
      </c>
      <c r="F13" s="25" t="s">
        <v>149</v>
      </c>
      <c r="G13" s="25" t="s">
        <v>150</v>
      </c>
      <c r="H13" s="25" t="s">
        <v>148</v>
      </c>
      <c r="I13" s="25" t="s">
        <v>104</v>
      </c>
      <c r="J13" s="25" t="s">
        <v>106</v>
      </c>
      <c r="K13" s="25" t="s">
        <v>108</v>
      </c>
      <c r="L13" s="25" t="s">
        <v>110</v>
      </c>
      <c r="M13" s="25" t="s">
        <v>120</v>
      </c>
      <c r="N13" s="25" t="s">
        <v>121</v>
      </c>
      <c r="O13" s="25" t="s">
        <v>122</v>
      </c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  <c r="AN13" s="24"/>
      <c r="AO13" s="24"/>
      <c r="AP13" s="24"/>
      <c r="AQ13" s="24"/>
      <c r="AR13" s="24"/>
      <c r="AS13" s="24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  <c r="BF13" s="24"/>
      <c r="BG13" s="24"/>
      <c r="BH13" s="24"/>
      <c r="BI13" s="24"/>
      <c r="BJ13" s="24"/>
      <c r="BK13" s="24"/>
      <c r="BL13" s="24"/>
      <c r="BM13" s="24"/>
      <c r="BN13" s="24"/>
      <c r="BO13" s="24"/>
      <c r="BP13" s="24"/>
      <c r="BQ13" s="24"/>
      <c r="BR13" s="24"/>
      <c r="BS13" s="24"/>
      <c r="BT13" s="24"/>
      <c r="BU13" s="24"/>
      <c r="BV13" s="24"/>
      <c r="BW13" s="24"/>
      <c r="BX13" s="24"/>
      <c r="BY13" s="24"/>
      <c r="BZ13" s="24"/>
      <c r="CA13" s="24"/>
      <c r="CB13" s="24"/>
      <c r="CC13" s="24"/>
      <c r="CD13" s="24"/>
      <c r="CE13" s="24"/>
      <c r="CF13" s="24"/>
      <c r="CG13" s="24"/>
      <c r="CH13" s="24"/>
      <c r="CI13" s="24"/>
      <c r="CJ13" s="24"/>
      <c r="CK13" s="24"/>
      <c r="CL13" s="24"/>
      <c r="CM13" s="24"/>
      <c r="CN13" s="24"/>
      <c r="CO13" s="24"/>
      <c r="CP13" s="24"/>
      <c r="CQ13" s="24"/>
      <c r="CR13" s="24"/>
      <c r="CS13" s="24"/>
      <c r="CT13" s="24"/>
      <c r="CU13" s="24"/>
      <c r="CV13" s="24"/>
      <c r="CW13" s="24"/>
      <c r="CX13" s="24"/>
      <c r="CY13" s="24"/>
      <c r="CZ13" s="24"/>
      <c r="DA13" s="24"/>
      <c r="DB13" s="24"/>
      <c r="DC13" s="24"/>
      <c r="DD13" s="24"/>
      <c r="DE13" s="24"/>
      <c r="DF13" s="24"/>
      <c r="DG13" s="24"/>
      <c r="DH13" s="24"/>
      <c r="DI13" s="24"/>
      <c r="DJ13" s="24"/>
      <c r="DK13" s="24"/>
      <c r="DL13" s="24"/>
      <c r="DM13" s="24"/>
      <c r="DN13" s="24"/>
      <c r="DO13" s="24"/>
      <c r="DP13" s="24"/>
      <c r="DQ13" s="24"/>
      <c r="DR13" s="24"/>
      <c r="DS13" s="24"/>
      <c r="DT13" s="24"/>
      <c r="DU13" s="24"/>
      <c r="DV13" s="24"/>
      <c r="DW13" s="24"/>
      <c r="DX13" s="24"/>
      <c r="DY13" s="24"/>
      <c r="DZ13" s="24"/>
      <c r="EA13" s="24"/>
      <c r="EB13" s="24"/>
      <c r="EC13" s="24"/>
      <c r="ED13" s="24"/>
      <c r="EE13" s="24"/>
      <c r="EF13" s="24"/>
      <c r="EG13" s="24"/>
      <c r="EH13" s="24"/>
      <c r="EI13" s="24"/>
      <c r="EJ13" s="24"/>
      <c r="EK13" s="24"/>
      <c r="EL13" s="24"/>
      <c r="EM13" s="24"/>
      <c r="EN13" s="24"/>
      <c r="EO13" s="24"/>
      <c r="EP13" s="24"/>
      <c r="EQ13" s="24"/>
      <c r="ER13" s="24"/>
      <c r="ES13" s="24"/>
      <c r="ET13" s="24"/>
      <c r="EU13" s="24"/>
      <c r="EV13" s="24"/>
      <c r="EW13" s="24"/>
      <c r="EX13" s="24"/>
      <c r="EY13" s="24"/>
      <c r="EZ13" s="24"/>
      <c r="FA13" s="24"/>
      <c r="FB13" s="24"/>
    </row>
    <row r="14" spans="1:160" s="10" customFormat="1" ht="33.75" hidden="1" customHeight="1" thickBot="1" x14ac:dyDescent="0.25">
      <c r="E14" s="9" t="s">
        <v>57</v>
      </c>
      <c r="F14" s="12" t="s">
        <v>71</v>
      </c>
      <c r="G14" s="12" t="s">
        <v>116</v>
      </c>
      <c r="H14" s="12" t="s">
        <v>58</v>
      </c>
      <c r="I14" s="12" t="s">
        <v>59</v>
      </c>
      <c r="J14" s="12" t="s">
        <v>61</v>
      </c>
      <c r="K14" s="12" t="s">
        <v>63</v>
      </c>
      <c r="L14" s="12" t="s">
        <v>65</v>
      </c>
      <c r="M14" s="12" t="s">
        <v>66</v>
      </c>
      <c r="N14" s="12" t="s">
        <v>68</v>
      </c>
      <c r="O14" s="12" t="s">
        <v>119</v>
      </c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17"/>
      <c r="DW14" s="17"/>
      <c r="DX14" s="17"/>
      <c r="DY14" s="17"/>
      <c r="DZ14" s="17"/>
      <c r="EA14" s="17"/>
      <c r="EB14" s="17"/>
      <c r="EC14" s="17"/>
      <c r="ED14" s="17"/>
      <c r="EE14" s="17"/>
      <c r="EF14" s="17"/>
      <c r="EG14" s="17"/>
      <c r="EH14" s="17"/>
      <c r="EI14" s="17"/>
      <c r="EJ14" s="17"/>
      <c r="EK14" s="17"/>
      <c r="EL14" s="17"/>
      <c r="EM14" s="17"/>
      <c r="EN14" s="17"/>
      <c r="EO14" s="17"/>
      <c r="EP14" s="17"/>
      <c r="EQ14" s="17"/>
      <c r="ER14" s="17"/>
      <c r="ES14" s="17"/>
      <c r="ET14" s="17"/>
      <c r="EU14" s="17"/>
      <c r="EV14" s="17"/>
      <c r="EW14" s="17"/>
      <c r="EX14" s="17"/>
      <c r="EY14" s="17"/>
      <c r="EZ14" s="17"/>
      <c r="FA14" s="17"/>
      <c r="FB14" s="17"/>
    </row>
    <row r="15" spans="1:160" s="13" customFormat="1" ht="30" customHeight="1" thickTop="1" thickBot="1" x14ac:dyDescent="0.35">
      <c r="E15" s="41" t="s">
        <v>41</v>
      </c>
      <c r="F15" s="47">
        <v>2679</v>
      </c>
      <c r="G15" s="47">
        <v>3074</v>
      </c>
      <c r="H15" s="47">
        <v>144</v>
      </c>
      <c r="I15" s="47">
        <v>417</v>
      </c>
      <c r="J15" s="47">
        <v>137</v>
      </c>
      <c r="K15" s="47">
        <v>448</v>
      </c>
      <c r="L15" s="47">
        <v>1069</v>
      </c>
      <c r="M15" s="47">
        <v>147</v>
      </c>
      <c r="N15" s="47">
        <v>154</v>
      </c>
      <c r="O15" s="47">
        <v>163</v>
      </c>
      <c r="P15" s="14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  <c r="AY15" s="18"/>
      <c r="AZ15" s="18"/>
      <c r="BA15" s="18"/>
      <c r="BB15" s="18"/>
      <c r="BC15" s="18"/>
      <c r="BD15" s="18"/>
      <c r="BE15" s="18"/>
      <c r="BF15" s="18"/>
      <c r="BG15" s="18"/>
      <c r="BH15" s="18"/>
      <c r="BI15" s="18"/>
      <c r="BJ15" s="18"/>
      <c r="BK15" s="18"/>
      <c r="BL15" s="18"/>
      <c r="BM15" s="18"/>
      <c r="BN15" s="18"/>
      <c r="BO15" s="18"/>
      <c r="BP15" s="18"/>
      <c r="BQ15" s="18"/>
      <c r="BR15" s="18"/>
      <c r="BS15" s="18"/>
      <c r="BT15" s="18"/>
      <c r="BU15" s="18"/>
      <c r="BV15" s="18"/>
      <c r="BW15" s="18"/>
      <c r="BX15" s="18"/>
      <c r="BY15" s="18"/>
      <c r="BZ15" s="18"/>
      <c r="CA15" s="18"/>
      <c r="CB15" s="18"/>
      <c r="CC15" s="18"/>
      <c r="CD15" s="18"/>
      <c r="CE15" s="18"/>
      <c r="CF15" s="18"/>
      <c r="CG15" s="18"/>
      <c r="CH15" s="18"/>
      <c r="CI15" s="18"/>
      <c r="CJ15" s="18"/>
      <c r="CK15" s="18"/>
      <c r="CL15" s="18"/>
      <c r="CM15" s="18"/>
      <c r="CN15" s="18"/>
      <c r="CO15" s="18"/>
      <c r="CP15" s="18"/>
      <c r="CQ15" s="18"/>
      <c r="CR15" s="18"/>
      <c r="CS15" s="18"/>
      <c r="CT15" s="18"/>
      <c r="CU15" s="18"/>
      <c r="CV15" s="18"/>
      <c r="CW15" s="18"/>
      <c r="CX15" s="18"/>
      <c r="CY15" s="18"/>
      <c r="CZ15" s="18"/>
      <c r="DA15" s="18"/>
      <c r="DB15" s="18"/>
      <c r="DC15" s="18"/>
      <c r="DD15" s="18"/>
      <c r="DE15" s="18"/>
      <c r="DF15" s="18"/>
      <c r="DG15" s="18"/>
      <c r="DH15" s="18"/>
      <c r="DI15" s="18"/>
      <c r="DJ15" s="18"/>
      <c r="DK15" s="18"/>
      <c r="DL15" s="18"/>
      <c r="DM15" s="18"/>
      <c r="DN15" s="18"/>
      <c r="DO15" s="18"/>
      <c r="DP15" s="18"/>
      <c r="DQ15" s="18"/>
      <c r="DR15" s="18"/>
      <c r="DS15" s="18"/>
      <c r="DT15" s="18"/>
      <c r="DU15" s="18"/>
      <c r="DV15" s="18"/>
      <c r="DW15" s="18"/>
      <c r="DX15" s="18"/>
      <c r="DY15" s="18"/>
      <c r="DZ15" s="18"/>
      <c r="EA15" s="18"/>
      <c r="EB15" s="18"/>
      <c r="EC15" s="18"/>
      <c r="ED15" s="18"/>
      <c r="EE15" s="18"/>
      <c r="EF15" s="18"/>
      <c r="EG15" s="18"/>
      <c r="EH15" s="18"/>
      <c r="EI15" s="18"/>
      <c r="EJ15" s="18"/>
      <c r="EK15" s="18"/>
      <c r="EL15" s="18"/>
      <c r="EM15" s="18"/>
      <c r="EN15" s="18"/>
      <c r="EO15" s="18"/>
      <c r="EP15" s="18"/>
      <c r="EQ15" s="18"/>
      <c r="ER15" s="18"/>
      <c r="ES15" s="18"/>
      <c r="ET15" s="18"/>
      <c r="EU15" s="18"/>
      <c r="EV15" s="18"/>
      <c r="EW15" s="18"/>
      <c r="EX15" s="18"/>
      <c r="EY15" s="18"/>
      <c r="EZ15" s="18"/>
      <c r="FA15" s="18"/>
      <c r="FB15" s="18"/>
      <c r="FC15" s="15"/>
    </row>
    <row r="16" spans="1:160" s="13" customFormat="1" ht="30" customHeight="1" thickTop="1" thickBot="1" x14ac:dyDescent="0.35">
      <c r="E16" s="37" t="s">
        <v>138</v>
      </c>
      <c r="F16" s="44">
        <v>1395</v>
      </c>
      <c r="G16" s="44">
        <v>2392</v>
      </c>
      <c r="H16" s="44">
        <v>22</v>
      </c>
      <c r="I16" s="44">
        <v>157</v>
      </c>
      <c r="J16" s="44">
        <v>54</v>
      </c>
      <c r="K16" s="44">
        <v>109</v>
      </c>
      <c r="L16" s="44">
        <v>321</v>
      </c>
      <c r="M16" s="44">
        <v>263</v>
      </c>
      <c r="N16" s="44">
        <v>33</v>
      </c>
      <c r="O16" s="44">
        <v>139</v>
      </c>
      <c r="P16" s="14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8"/>
      <c r="BJ16" s="18"/>
      <c r="BK16" s="18"/>
      <c r="BL16" s="18"/>
      <c r="BM16" s="18"/>
      <c r="BN16" s="18"/>
      <c r="BO16" s="18"/>
      <c r="BP16" s="18"/>
      <c r="BQ16" s="18"/>
      <c r="BR16" s="18"/>
      <c r="BS16" s="18"/>
      <c r="BT16" s="18"/>
      <c r="BU16" s="18"/>
      <c r="BV16" s="18"/>
      <c r="BW16" s="18"/>
      <c r="BX16" s="18"/>
      <c r="BY16" s="18"/>
      <c r="BZ16" s="18"/>
      <c r="CA16" s="18"/>
      <c r="CB16" s="18"/>
      <c r="CC16" s="18"/>
      <c r="CD16" s="18"/>
      <c r="CE16" s="18"/>
      <c r="CF16" s="18"/>
      <c r="CG16" s="18"/>
      <c r="CH16" s="18"/>
      <c r="CI16" s="18"/>
      <c r="CJ16" s="18"/>
      <c r="CK16" s="18"/>
      <c r="CL16" s="18"/>
      <c r="CM16" s="18"/>
      <c r="CN16" s="18"/>
      <c r="CO16" s="18"/>
      <c r="CP16" s="18"/>
      <c r="CQ16" s="18"/>
      <c r="CR16" s="18"/>
      <c r="CS16" s="18"/>
      <c r="CT16" s="18"/>
      <c r="CU16" s="18"/>
      <c r="CV16" s="18"/>
      <c r="CW16" s="18"/>
      <c r="CX16" s="18"/>
      <c r="CY16" s="18"/>
      <c r="CZ16" s="18"/>
      <c r="DA16" s="18"/>
      <c r="DB16" s="18"/>
      <c r="DC16" s="18"/>
      <c r="DD16" s="18"/>
      <c r="DE16" s="18"/>
      <c r="DF16" s="18"/>
      <c r="DG16" s="18"/>
      <c r="DH16" s="18"/>
      <c r="DI16" s="18"/>
      <c r="DJ16" s="18"/>
      <c r="DK16" s="18"/>
      <c r="DL16" s="18"/>
      <c r="DM16" s="18"/>
      <c r="DN16" s="18"/>
      <c r="DO16" s="18"/>
      <c r="DP16" s="18"/>
      <c r="DQ16" s="18"/>
      <c r="DR16" s="18"/>
      <c r="DS16" s="18"/>
      <c r="DT16" s="18"/>
      <c r="DU16" s="18"/>
      <c r="DV16" s="18"/>
      <c r="DW16" s="18"/>
      <c r="DX16" s="18"/>
      <c r="DY16" s="18"/>
      <c r="DZ16" s="18"/>
      <c r="EA16" s="18"/>
      <c r="EB16" s="18"/>
      <c r="EC16" s="18"/>
      <c r="ED16" s="18"/>
      <c r="EE16" s="18"/>
      <c r="EF16" s="18"/>
      <c r="EG16" s="18"/>
      <c r="EH16" s="18"/>
      <c r="EI16" s="18"/>
      <c r="EJ16" s="18"/>
      <c r="EK16" s="18"/>
      <c r="EL16" s="18"/>
      <c r="EM16" s="18"/>
      <c r="EN16" s="18"/>
      <c r="EO16" s="18"/>
      <c r="EP16" s="18"/>
      <c r="EQ16" s="18"/>
      <c r="ER16" s="18"/>
      <c r="ES16" s="18"/>
      <c r="ET16" s="18"/>
      <c r="EU16" s="18"/>
      <c r="EV16" s="18"/>
      <c r="EW16" s="18"/>
      <c r="EX16" s="18"/>
      <c r="EY16" s="18"/>
      <c r="EZ16" s="18"/>
      <c r="FA16" s="18"/>
      <c r="FB16" s="18"/>
      <c r="FC16" s="15"/>
    </row>
    <row r="17" spans="5:159" s="13" customFormat="1" ht="30" customHeight="1" thickTop="1" thickBot="1" x14ac:dyDescent="0.35">
      <c r="E17" s="41" t="s">
        <v>16</v>
      </c>
      <c r="F17" s="47">
        <v>1492</v>
      </c>
      <c r="G17" s="47">
        <v>1760</v>
      </c>
      <c r="H17" s="47">
        <v>157</v>
      </c>
      <c r="I17" s="47">
        <v>286</v>
      </c>
      <c r="J17" s="47">
        <v>47</v>
      </c>
      <c r="K17" s="47">
        <v>259</v>
      </c>
      <c r="L17" s="47">
        <v>406</v>
      </c>
      <c r="M17" s="47">
        <v>246</v>
      </c>
      <c r="N17" s="47">
        <v>69</v>
      </c>
      <c r="O17" s="47">
        <v>22</v>
      </c>
      <c r="P17" s="14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  <c r="BJ17" s="18"/>
      <c r="BK17" s="18"/>
      <c r="BL17" s="18"/>
      <c r="BM17" s="18"/>
      <c r="BN17" s="18"/>
      <c r="BO17" s="18"/>
      <c r="BP17" s="18"/>
      <c r="BQ17" s="18"/>
      <c r="BR17" s="18"/>
      <c r="BS17" s="18"/>
      <c r="BT17" s="18"/>
      <c r="BU17" s="18"/>
      <c r="BV17" s="18"/>
      <c r="BW17" s="18"/>
      <c r="BX17" s="18"/>
      <c r="BY17" s="18"/>
      <c r="BZ17" s="18"/>
      <c r="CA17" s="18"/>
      <c r="CB17" s="18"/>
      <c r="CC17" s="18"/>
      <c r="CD17" s="18"/>
      <c r="CE17" s="18"/>
      <c r="CF17" s="18"/>
      <c r="CG17" s="18"/>
      <c r="CH17" s="18"/>
      <c r="CI17" s="18"/>
      <c r="CJ17" s="18"/>
      <c r="CK17" s="18"/>
      <c r="CL17" s="18"/>
      <c r="CM17" s="18"/>
      <c r="CN17" s="18"/>
      <c r="CO17" s="18"/>
      <c r="CP17" s="18"/>
      <c r="CQ17" s="18"/>
      <c r="CR17" s="18"/>
      <c r="CS17" s="18"/>
      <c r="CT17" s="18"/>
      <c r="CU17" s="18"/>
      <c r="CV17" s="18"/>
      <c r="CW17" s="18"/>
      <c r="CX17" s="18"/>
      <c r="CY17" s="18"/>
      <c r="CZ17" s="18"/>
      <c r="DA17" s="18"/>
      <c r="DB17" s="18"/>
      <c r="DC17" s="18"/>
      <c r="DD17" s="18"/>
      <c r="DE17" s="18"/>
      <c r="DF17" s="18"/>
      <c r="DG17" s="18"/>
      <c r="DH17" s="18"/>
      <c r="DI17" s="18"/>
      <c r="DJ17" s="18"/>
      <c r="DK17" s="18"/>
      <c r="DL17" s="18"/>
      <c r="DM17" s="18"/>
      <c r="DN17" s="18"/>
      <c r="DO17" s="18"/>
      <c r="DP17" s="18"/>
      <c r="DQ17" s="18"/>
      <c r="DR17" s="18"/>
      <c r="DS17" s="18"/>
      <c r="DT17" s="18"/>
      <c r="DU17" s="18"/>
      <c r="DV17" s="18"/>
      <c r="DW17" s="18"/>
      <c r="DX17" s="18"/>
      <c r="DY17" s="18"/>
      <c r="DZ17" s="18"/>
      <c r="EA17" s="18"/>
      <c r="EB17" s="18"/>
      <c r="EC17" s="18"/>
      <c r="ED17" s="18"/>
      <c r="EE17" s="18"/>
      <c r="EF17" s="18"/>
      <c r="EG17" s="18"/>
      <c r="EH17" s="18"/>
      <c r="EI17" s="18"/>
      <c r="EJ17" s="18"/>
      <c r="EK17" s="18"/>
      <c r="EL17" s="18"/>
      <c r="EM17" s="18"/>
      <c r="EN17" s="18"/>
      <c r="EO17" s="18"/>
      <c r="EP17" s="18"/>
      <c r="EQ17" s="18"/>
      <c r="ER17" s="18"/>
      <c r="ES17" s="18"/>
      <c r="ET17" s="18"/>
      <c r="EU17" s="18"/>
      <c r="EV17" s="18"/>
      <c r="EW17" s="18"/>
      <c r="EX17" s="18"/>
      <c r="EY17" s="18"/>
      <c r="EZ17" s="18"/>
      <c r="FA17" s="18"/>
      <c r="FB17" s="18"/>
      <c r="FC17" s="15"/>
    </row>
    <row r="18" spans="5:159" s="13" customFormat="1" ht="30" customHeight="1" thickTop="1" thickBot="1" x14ac:dyDescent="0.35">
      <c r="E18" s="37" t="s">
        <v>139</v>
      </c>
      <c r="F18" s="44">
        <v>817</v>
      </c>
      <c r="G18" s="44">
        <v>1672</v>
      </c>
      <c r="H18" s="44">
        <v>17</v>
      </c>
      <c r="I18" s="44">
        <v>67</v>
      </c>
      <c r="J18" s="44">
        <v>26</v>
      </c>
      <c r="K18" s="44">
        <v>68</v>
      </c>
      <c r="L18" s="44">
        <v>148</v>
      </c>
      <c r="M18" s="44">
        <v>249</v>
      </c>
      <c r="N18" s="44">
        <v>13</v>
      </c>
      <c r="O18" s="44">
        <v>101</v>
      </c>
      <c r="P18" s="14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A18" s="18"/>
      <c r="BB18" s="18"/>
      <c r="BC18" s="18"/>
      <c r="BD18" s="18"/>
      <c r="BE18" s="18"/>
      <c r="BF18" s="18"/>
      <c r="BG18" s="18"/>
      <c r="BH18" s="18"/>
      <c r="BI18" s="18"/>
      <c r="BJ18" s="18"/>
      <c r="BK18" s="18"/>
      <c r="BL18" s="18"/>
      <c r="BM18" s="18"/>
      <c r="BN18" s="18"/>
      <c r="BO18" s="18"/>
      <c r="BP18" s="18"/>
      <c r="BQ18" s="18"/>
      <c r="BR18" s="18"/>
      <c r="BS18" s="18"/>
      <c r="BT18" s="18"/>
      <c r="BU18" s="18"/>
      <c r="BV18" s="18"/>
      <c r="BW18" s="18"/>
      <c r="BX18" s="18"/>
      <c r="BY18" s="18"/>
      <c r="BZ18" s="18"/>
      <c r="CA18" s="18"/>
      <c r="CB18" s="18"/>
      <c r="CC18" s="18"/>
      <c r="CD18" s="18"/>
      <c r="CE18" s="18"/>
      <c r="CF18" s="18"/>
      <c r="CG18" s="18"/>
      <c r="CH18" s="18"/>
      <c r="CI18" s="18"/>
      <c r="CJ18" s="18"/>
      <c r="CK18" s="18"/>
      <c r="CL18" s="18"/>
      <c r="CM18" s="18"/>
      <c r="CN18" s="18"/>
      <c r="CO18" s="18"/>
      <c r="CP18" s="18"/>
      <c r="CQ18" s="18"/>
      <c r="CR18" s="18"/>
      <c r="CS18" s="18"/>
      <c r="CT18" s="18"/>
      <c r="CU18" s="18"/>
      <c r="CV18" s="18"/>
      <c r="CW18" s="18"/>
      <c r="CX18" s="18"/>
      <c r="CY18" s="18"/>
      <c r="CZ18" s="18"/>
      <c r="DA18" s="18"/>
      <c r="DB18" s="18"/>
      <c r="DC18" s="18"/>
      <c r="DD18" s="18"/>
      <c r="DE18" s="18"/>
      <c r="DF18" s="18"/>
      <c r="DG18" s="18"/>
      <c r="DH18" s="18"/>
      <c r="DI18" s="18"/>
      <c r="DJ18" s="18"/>
      <c r="DK18" s="18"/>
      <c r="DL18" s="18"/>
      <c r="DM18" s="18"/>
      <c r="DN18" s="18"/>
      <c r="DO18" s="18"/>
      <c r="DP18" s="18"/>
      <c r="DQ18" s="18"/>
      <c r="DR18" s="18"/>
      <c r="DS18" s="18"/>
      <c r="DT18" s="18"/>
      <c r="DU18" s="18"/>
      <c r="DV18" s="18"/>
      <c r="DW18" s="18"/>
      <c r="DX18" s="18"/>
      <c r="DY18" s="18"/>
      <c r="DZ18" s="18"/>
      <c r="EA18" s="18"/>
      <c r="EB18" s="18"/>
      <c r="EC18" s="18"/>
      <c r="ED18" s="18"/>
      <c r="EE18" s="18"/>
      <c r="EF18" s="18"/>
      <c r="EG18" s="18"/>
      <c r="EH18" s="18"/>
      <c r="EI18" s="18"/>
      <c r="EJ18" s="18"/>
      <c r="EK18" s="18"/>
      <c r="EL18" s="18"/>
      <c r="EM18" s="18"/>
      <c r="EN18" s="18"/>
      <c r="EO18" s="18"/>
      <c r="EP18" s="18"/>
      <c r="EQ18" s="18"/>
      <c r="ER18" s="18"/>
      <c r="ES18" s="18"/>
      <c r="ET18" s="18"/>
      <c r="EU18" s="18"/>
      <c r="EV18" s="18"/>
      <c r="EW18" s="18"/>
      <c r="EX18" s="18"/>
      <c r="EY18" s="18"/>
      <c r="EZ18" s="18"/>
      <c r="FA18" s="18"/>
      <c r="FB18" s="18"/>
      <c r="FC18" s="15"/>
    </row>
    <row r="19" spans="5:159" s="13" customFormat="1" ht="30" customHeight="1" thickTop="1" thickBot="1" x14ac:dyDescent="0.35">
      <c r="E19" s="41" t="s">
        <v>23</v>
      </c>
      <c r="F19" s="47">
        <v>1246</v>
      </c>
      <c r="G19" s="47">
        <v>1468</v>
      </c>
      <c r="H19" s="47">
        <v>114</v>
      </c>
      <c r="I19" s="47">
        <v>287</v>
      </c>
      <c r="J19" s="47">
        <v>57</v>
      </c>
      <c r="K19" s="47">
        <v>240</v>
      </c>
      <c r="L19" s="47">
        <v>354</v>
      </c>
      <c r="M19" s="47">
        <v>73</v>
      </c>
      <c r="N19" s="47">
        <v>87</v>
      </c>
      <c r="O19" s="47">
        <v>34</v>
      </c>
      <c r="P19" s="14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18"/>
      <c r="BF19" s="18"/>
      <c r="BG19" s="18"/>
      <c r="BH19" s="18"/>
      <c r="BI19" s="18"/>
      <c r="BJ19" s="18"/>
      <c r="BK19" s="18"/>
      <c r="BL19" s="18"/>
      <c r="BM19" s="18"/>
      <c r="BN19" s="18"/>
      <c r="BO19" s="18"/>
      <c r="BP19" s="18"/>
      <c r="BQ19" s="18"/>
      <c r="BR19" s="18"/>
      <c r="BS19" s="18"/>
      <c r="BT19" s="18"/>
      <c r="BU19" s="18"/>
      <c r="BV19" s="18"/>
      <c r="BW19" s="18"/>
      <c r="BX19" s="18"/>
      <c r="BY19" s="18"/>
      <c r="BZ19" s="18"/>
      <c r="CA19" s="18"/>
      <c r="CB19" s="18"/>
      <c r="CC19" s="18"/>
      <c r="CD19" s="18"/>
      <c r="CE19" s="18"/>
      <c r="CF19" s="18"/>
      <c r="CG19" s="18"/>
      <c r="CH19" s="18"/>
      <c r="CI19" s="18"/>
      <c r="CJ19" s="18"/>
      <c r="CK19" s="18"/>
      <c r="CL19" s="18"/>
      <c r="CM19" s="18"/>
      <c r="CN19" s="18"/>
      <c r="CO19" s="18"/>
      <c r="CP19" s="18"/>
      <c r="CQ19" s="18"/>
      <c r="CR19" s="18"/>
      <c r="CS19" s="18"/>
      <c r="CT19" s="18"/>
      <c r="CU19" s="18"/>
      <c r="CV19" s="18"/>
      <c r="CW19" s="18"/>
      <c r="CX19" s="18"/>
      <c r="CY19" s="18"/>
      <c r="CZ19" s="18"/>
      <c r="DA19" s="18"/>
      <c r="DB19" s="18"/>
      <c r="DC19" s="18"/>
      <c r="DD19" s="18"/>
      <c r="DE19" s="18"/>
      <c r="DF19" s="18"/>
      <c r="DG19" s="18"/>
      <c r="DH19" s="18"/>
      <c r="DI19" s="18"/>
      <c r="DJ19" s="18"/>
      <c r="DK19" s="18"/>
      <c r="DL19" s="18"/>
      <c r="DM19" s="18"/>
      <c r="DN19" s="18"/>
      <c r="DO19" s="18"/>
      <c r="DP19" s="18"/>
      <c r="DQ19" s="18"/>
      <c r="DR19" s="18"/>
      <c r="DS19" s="18"/>
      <c r="DT19" s="18"/>
      <c r="DU19" s="18"/>
      <c r="DV19" s="18"/>
      <c r="DW19" s="18"/>
      <c r="DX19" s="18"/>
      <c r="DY19" s="18"/>
      <c r="DZ19" s="18"/>
      <c r="EA19" s="18"/>
      <c r="EB19" s="18"/>
      <c r="EC19" s="18"/>
      <c r="ED19" s="18"/>
      <c r="EE19" s="18"/>
      <c r="EF19" s="18"/>
      <c r="EG19" s="18"/>
      <c r="EH19" s="18"/>
      <c r="EI19" s="18"/>
      <c r="EJ19" s="18"/>
      <c r="EK19" s="18"/>
      <c r="EL19" s="18"/>
      <c r="EM19" s="18"/>
      <c r="EN19" s="18"/>
      <c r="EO19" s="18"/>
      <c r="EP19" s="18"/>
      <c r="EQ19" s="18"/>
      <c r="ER19" s="18"/>
      <c r="ES19" s="18"/>
      <c r="ET19" s="18"/>
      <c r="EU19" s="18"/>
      <c r="EV19" s="18"/>
      <c r="EW19" s="18"/>
      <c r="EX19" s="18"/>
      <c r="EY19" s="18"/>
      <c r="EZ19" s="18"/>
      <c r="FA19" s="18"/>
      <c r="FB19" s="18"/>
      <c r="FC19" s="15"/>
    </row>
    <row r="20" spans="5:159" s="13" customFormat="1" ht="30" customHeight="1" thickTop="1" thickBot="1" x14ac:dyDescent="0.35">
      <c r="E20" s="37" t="s">
        <v>42</v>
      </c>
      <c r="F20" s="44">
        <v>1254</v>
      </c>
      <c r="G20" s="44">
        <v>1429</v>
      </c>
      <c r="H20" s="44">
        <v>140</v>
      </c>
      <c r="I20" s="44">
        <v>187</v>
      </c>
      <c r="J20" s="44">
        <v>35</v>
      </c>
      <c r="K20" s="44">
        <v>80</v>
      </c>
      <c r="L20" s="44">
        <v>564</v>
      </c>
      <c r="M20" s="44">
        <v>154</v>
      </c>
      <c r="N20" s="44">
        <v>70</v>
      </c>
      <c r="O20" s="44">
        <v>24</v>
      </c>
      <c r="P20" s="14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/>
      <c r="AY20" s="18"/>
      <c r="AZ20" s="18"/>
      <c r="BA20" s="18"/>
      <c r="BB20" s="18"/>
      <c r="BC20" s="18"/>
      <c r="BD20" s="18"/>
      <c r="BE20" s="18"/>
      <c r="BF20" s="18"/>
      <c r="BG20" s="18"/>
      <c r="BH20" s="18"/>
      <c r="BI20" s="18"/>
      <c r="BJ20" s="18"/>
      <c r="BK20" s="18"/>
      <c r="BL20" s="18"/>
      <c r="BM20" s="18"/>
      <c r="BN20" s="18"/>
      <c r="BO20" s="18"/>
      <c r="BP20" s="18"/>
      <c r="BQ20" s="18"/>
      <c r="BR20" s="18"/>
      <c r="BS20" s="18"/>
      <c r="BT20" s="18"/>
      <c r="BU20" s="18"/>
      <c r="BV20" s="18"/>
      <c r="BW20" s="18"/>
      <c r="BX20" s="18"/>
      <c r="BY20" s="18"/>
      <c r="BZ20" s="18"/>
      <c r="CA20" s="18"/>
      <c r="CB20" s="18"/>
      <c r="CC20" s="18"/>
      <c r="CD20" s="18"/>
      <c r="CE20" s="18"/>
      <c r="CF20" s="18"/>
      <c r="CG20" s="18"/>
      <c r="CH20" s="18"/>
      <c r="CI20" s="18"/>
      <c r="CJ20" s="18"/>
      <c r="CK20" s="18"/>
      <c r="CL20" s="18"/>
      <c r="CM20" s="18"/>
      <c r="CN20" s="18"/>
      <c r="CO20" s="18"/>
      <c r="CP20" s="18"/>
      <c r="CQ20" s="18"/>
      <c r="CR20" s="18"/>
      <c r="CS20" s="18"/>
      <c r="CT20" s="18"/>
      <c r="CU20" s="18"/>
      <c r="CV20" s="18"/>
      <c r="CW20" s="18"/>
      <c r="CX20" s="18"/>
      <c r="CY20" s="18"/>
      <c r="CZ20" s="18"/>
      <c r="DA20" s="18"/>
      <c r="DB20" s="18"/>
      <c r="DC20" s="18"/>
      <c r="DD20" s="18"/>
      <c r="DE20" s="18"/>
      <c r="DF20" s="18"/>
      <c r="DG20" s="18"/>
      <c r="DH20" s="18"/>
      <c r="DI20" s="18"/>
      <c r="DJ20" s="18"/>
      <c r="DK20" s="18"/>
      <c r="DL20" s="18"/>
      <c r="DM20" s="18"/>
      <c r="DN20" s="18"/>
      <c r="DO20" s="18"/>
      <c r="DP20" s="18"/>
      <c r="DQ20" s="18"/>
      <c r="DR20" s="18"/>
      <c r="DS20" s="18"/>
      <c r="DT20" s="18"/>
      <c r="DU20" s="18"/>
      <c r="DV20" s="18"/>
      <c r="DW20" s="18"/>
      <c r="DX20" s="18"/>
      <c r="DY20" s="18"/>
      <c r="DZ20" s="18"/>
      <c r="EA20" s="18"/>
      <c r="EB20" s="18"/>
      <c r="EC20" s="18"/>
      <c r="ED20" s="18"/>
      <c r="EE20" s="18"/>
      <c r="EF20" s="18"/>
      <c r="EG20" s="18"/>
      <c r="EH20" s="18"/>
      <c r="EI20" s="18"/>
      <c r="EJ20" s="18"/>
      <c r="EK20" s="18"/>
      <c r="EL20" s="18"/>
      <c r="EM20" s="18"/>
      <c r="EN20" s="18"/>
      <c r="EO20" s="18"/>
      <c r="EP20" s="18"/>
      <c r="EQ20" s="18"/>
      <c r="ER20" s="18"/>
      <c r="ES20" s="18"/>
      <c r="ET20" s="18"/>
      <c r="EU20" s="18"/>
      <c r="EV20" s="18"/>
      <c r="EW20" s="18"/>
      <c r="EX20" s="18"/>
      <c r="EY20" s="18"/>
      <c r="EZ20" s="18"/>
      <c r="FA20" s="18"/>
      <c r="FB20" s="18"/>
      <c r="FC20" s="15"/>
    </row>
    <row r="21" spans="5:159" s="13" customFormat="1" ht="30" customHeight="1" thickTop="1" thickBot="1" x14ac:dyDescent="0.35">
      <c r="E21" s="41" t="s">
        <v>18</v>
      </c>
      <c r="F21" s="47">
        <v>1197</v>
      </c>
      <c r="G21" s="47">
        <v>1423</v>
      </c>
      <c r="H21" s="47">
        <v>148</v>
      </c>
      <c r="I21" s="47">
        <v>239</v>
      </c>
      <c r="J21" s="47">
        <v>48</v>
      </c>
      <c r="K21" s="47">
        <v>234</v>
      </c>
      <c r="L21" s="47">
        <v>321</v>
      </c>
      <c r="M21" s="47">
        <v>119</v>
      </c>
      <c r="N21" s="47">
        <v>70</v>
      </c>
      <c r="O21" s="47">
        <v>18</v>
      </c>
      <c r="P21" s="14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  <c r="AY21" s="18"/>
      <c r="AZ21" s="18"/>
      <c r="BA21" s="18"/>
      <c r="BB21" s="18"/>
      <c r="BC21" s="18"/>
      <c r="BD21" s="18"/>
      <c r="BE21" s="18"/>
      <c r="BF21" s="18"/>
      <c r="BG21" s="18"/>
      <c r="BH21" s="18"/>
      <c r="BI21" s="18"/>
      <c r="BJ21" s="18"/>
      <c r="BK21" s="18"/>
      <c r="BL21" s="18"/>
      <c r="BM21" s="18"/>
      <c r="BN21" s="18"/>
      <c r="BO21" s="18"/>
      <c r="BP21" s="18"/>
      <c r="BQ21" s="18"/>
      <c r="BR21" s="18"/>
      <c r="BS21" s="18"/>
      <c r="BT21" s="18"/>
      <c r="BU21" s="18"/>
      <c r="BV21" s="18"/>
      <c r="BW21" s="18"/>
      <c r="BX21" s="18"/>
      <c r="BY21" s="18"/>
      <c r="BZ21" s="18"/>
      <c r="CA21" s="18"/>
      <c r="CB21" s="18"/>
      <c r="CC21" s="18"/>
      <c r="CD21" s="18"/>
      <c r="CE21" s="18"/>
      <c r="CF21" s="18"/>
      <c r="CG21" s="18"/>
      <c r="CH21" s="18"/>
      <c r="CI21" s="18"/>
      <c r="CJ21" s="18"/>
      <c r="CK21" s="18"/>
      <c r="CL21" s="18"/>
      <c r="CM21" s="18"/>
      <c r="CN21" s="18"/>
      <c r="CO21" s="18"/>
      <c r="CP21" s="18"/>
      <c r="CQ21" s="18"/>
      <c r="CR21" s="18"/>
      <c r="CS21" s="18"/>
      <c r="CT21" s="18"/>
      <c r="CU21" s="18"/>
      <c r="CV21" s="18"/>
      <c r="CW21" s="18"/>
      <c r="CX21" s="18"/>
      <c r="CY21" s="18"/>
      <c r="CZ21" s="18"/>
      <c r="DA21" s="18"/>
      <c r="DB21" s="18"/>
      <c r="DC21" s="18"/>
      <c r="DD21" s="18"/>
      <c r="DE21" s="18"/>
      <c r="DF21" s="18"/>
      <c r="DG21" s="18"/>
      <c r="DH21" s="18"/>
      <c r="DI21" s="18"/>
      <c r="DJ21" s="18"/>
      <c r="DK21" s="18"/>
      <c r="DL21" s="18"/>
      <c r="DM21" s="18"/>
      <c r="DN21" s="18"/>
      <c r="DO21" s="18"/>
      <c r="DP21" s="18"/>
      <c r="DQ21" s="18"/>
      <c r="DR21" s="18"/>
      <c r="DS21" s="18"/>
      <c r="DT21" s="18"/>
      <c r="DU21" s="18"/>
      <c r="DV21" s="18"/>
      <c r="DW21" s="18"/>
      <c r="DX21" s="18"/>
      <c r="DY21" s="18"/>
      <c r="DZ21" s="18"/>
      <c r="EA21" s="18"/>
      <c r="EB21" s="18"/>
      <c r="EC21" s="18"/>
      <c r="ED21" s="18"/>
      <c r="EE21" s="18"/>
      <c r="EF21" s="18"/>
      <c r="EG21" s="18"/>
      <c r="EH21" s="18"/>
      <c r="EI21" s="18"/>
      <c r="EJ21" s="18"/>
      <c r="EK21" s="18"/>
      <c r="EL21" s="18"/>
      <c r="EM21" s="18"/>
      <c r="EN21" s="18"/>
      <c r="EO21" s="18"/>
      <c r="EP21" s="18"/>
      <c r="EQ21" s="18"/>
      <c r="ER21" s="18"/>
      <c r="ES21" s="18"/>
      <c r="ET21" s="18"/>
      <c r="EU21" s="18"/>
      <c r="EV21" s="18"/>
      <c r="EW21" s="18"/>
      <c r="EX21" s="18"/>
      <c r="EY21" s="18"/>
      <c r="EZ21" s="18"/>
      <c r="FA21" s="18"/>
      <c r="FB21" s="18"/>
      <c r="FC21" s="15"/>
    </row>
    <row r="22" spans="5:159" s="13" customFormat="1" ht="30" customHeight="1" thickTop="1" thickBot="1" x14ac:dyDescent="0.35">
      <c r="E22" s="37" t="s">
        <v>77</v>
      </c>
      <c r="F22" s="44">
        <v>1179</v>
      </c>
      <c r="G22" s="44">
        <v>1369</v>
      </c>
      <c r="H22" s="44">
        <v>84</v>
      </c>
      <c r="I22" s="44">
        <v>330</v>
      </c>
      <c r="J22" s="44">
        <v>86</v>
      </c>
      <c r="K22" s="44">
        <v>128</v>
      </c>
      <c r="L22" s="44">
        <v>407</v>
      </c>
      <c r="M22" s="44">
        <v>39</v>
      </c>
      <c r="N22" s="44">
        <v>78</v>
      </c>
      <c r="O22" s="44">
        <v>27</v>
      </c>
      <c r="P22" s="14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  <c r="BA22" s="18"/>
      <c r="BB22" s="18"/>
      <c r="BC22" s="18"/>
      <c r="BD22" s="18"/>
      <c r="BE22" s="18"/>
      <c r="BF22" s="18"/>
      <c r="BG22" s="18"/>
      <c r="BH22" s="18"/>
      <c r="BI22" s="18"/>
      <c r="BJ22" s="18"/>
      <c r="BK22" s="18"/>
      <c r="BL22" s="18"/>
      <c r="BM22" s="18"/>
      <c r="BN22" s="18"/>
      <c r="BO22" s="18"/>
      <c r="BP22" s="18"/>
      <c r="BQ22" s="18"/>
      <c r="BR22" s="18"/>
      <c r="BS22" s="18"/>
      <c r="BT22" s="18"/>
      <c r="BU22" s="18"/>
      <c r="BV22" s="18"/>
      <c r="BW22" s="18"/>
      <c r="BX22" s="18"/>
      <c r="BY22" s="18"/>
      <c r="BZ22" s="18"/>
      <c r="CA22" s="18"/>
      <c r="CB22" s="18"/>
      <c r="CC22" s="18"/>
      <c r="CD22" s="18"/>
      <c r="CE22" s="18"/>
      <c r="CF22" s="18"/>
      <c r="CG22" s="18"/>
      <c r="CH22" s="18"/>
      <c r="CI22" s="18"/>
      <c r="CJ22" s="18"/>
      <c r="CK22" s="18"/>
      <c r="CL22" s="18"/>
      <c r="CM22" s="18"/>
      <c r="CN22" s="18"/>
      <c r="CO22" s="18"/>
      <c r="CP22" s="18"/>
      <c r="CQ22" s="18"/>
      <c r="CR22" s="18"/>
      <c r="CS22" s="18"/>
      <c r="CT22" s="18"/>
      <c r="CU22" s="18"/>
      <c r="CV22" s="18"/>
      <c r="CW22" s="18"/>
      <c r="CX22" s="18"/>
      <c r="CY22" s="18"/>
      <c r="CZ22" s="18"/>
      <c r="DA22" s="18"/>
      <c r="DB22" s="18"/>
      <c r="DC22" s="18"/>
      <c r="DD22" s="18"/>
      <c r="DE22" s="18"/>
      <c r="DF22" s="18"/>
      <c r="DG22" s="18"/>
      <c r="DH22" s="18"/>
      <c r="DI22" s="18"/>
      <c r="DJ22" s="18"/>
      <c r="DK22" s="18"/>
      <c r="DL22" s="18"/>
      <c r="DM22" s="18"/>
      <c r="DN22" s="18"/>
      <c r="DO22" s="18"/>
      <c r="DP22" s="18"/>
      <c r="DQ22" s="18"/>
      <c r="DR22" s="18"/>
      <c r="DS22" s="18"/>
      <c r="DT22" s="18"/>
      <c r="DU22" s="18"/>
      <c r="DV22" s="18"/>
      <c r="DW22" s="18"/>
      <c r="DX22" s="18"/>
      <c r="DY22" s="18"/>
      <c r="DZ22" s="18"/>
      <c r="EA22" s="18"/>
      <c r="EB22" s="18"/>
      <c r="EC22" s="18"/>
      <c r="ED22" s="18"/>
      <c r="EE22" s="18"/>
      <c r="EF22" s="18"/>
      <c r="EG22" s="18"/>
      <c r="EH22" s="18"/>
      <c r="EI22" s="18"/>
      <c r="EJ22" s="18"/>
      <c r="EK22" s="18"/>
      <c r="EL22" s="18"/>
      <c r="EM22" s="18"/>
      <c r="EN22" s="18"/>
      <c r="EO22" s="18"/>
      <c r="EP22" s="18"/>
      <c r="EQ22" s="18"/>
      <c r="ER22" s="18"/>
      <c r="ES22" s="18"/>
      <c r="ET22" s="18"/>
      <c r="EU22" s="18"/>
      <c r="EV22" s="18"/>
      <c r="EW22" s="18"/>
      <c r="EX22" s="18"/>
      <c r="EY22" s="18"/>
      <c r="EZ22" s="18"/>
      <c r="FA22" s="18"/>
      <c r="FB22" s="18"/>
      <c r="FC22" s="15"/>
    </row>
    <row r="23" spans="5:159" s="13" customFormat="1" ht="30" customHeight="1" thickTop="1" thickBot="1" x14ac:dyDescent="0.35">
      <c r="E23" s="41" t="s">
        <v>20</v>
      </c>
      <c r="F23" s="47">
        <v>1181</v>
      </c>
      <c r="G23" s="47">
        <v>1368</v>
      </c>
      <c r="H23" s="47">
        <v>151</v>
      </c>
      <c r="I23" s="47">
        <v>219</v>
      </c>
      <c r="J23" s="47">
        <v>67</v>
      </c>
      <c r="K23" s="47">
        <v>81</v>
      </c>
      <c r="L23" s="47">
        <v>406</v>
      </c>
      <c r="M23" s="47">
        <v>80</v>
      </c>
      <c r="N23" s="47">
        <v>121</v>
      </c>
      <c r="O23" s="47">
        <v>56</v>
      </c>
      <c r="P23" s="14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  <c r="BJ23" s="18"/>
      <c r="BK23" s="18"/>
      <c r="BL23" s="18"/>
      <c r="BM23" s="18"/>
      <c r="BN23" s="18"/>
      <c r="BO23" s="18"/>
      <c r="BP23" s="18"/>
      <c r="BQ23" s="18"/>
      <c r="BR23" s="18"/>
      <c r="BS23" s="18"/>
      <c r="BT23" s="18"/>
      <c r="BU23" s="18"/>
      <c r="BV23" s="18"/>
      <c r="BW23" s="18"/>
      <c r="BX23" s="18"/>
      <c r="BY23" s="18"/>
      <c r="BZ23" s="18"/>
      <c r="CA23" s="18"/>
      <c r="CB23" s="18"/>
      <c r="CC23" s="18"/>
      <c r="CD23" s="18"/>
      <c r="CE23" s="18"/>
      <c r="CF23" s="18"/>
      <c r="CG23" s="18"/>
      <c r="CH23" s="18"/>
      <c r="CI23" s="18"/>
      <c r="CJ23" s="18"/>
      <c r="CK23" s="18"/>
      <c r="CL23" s="18"/>
      <c r="CM23" s="18"/>
      <c r="CN23" s="18"/>
      <c r="CO23" s="18"/>
      <c r="CP23" s="18"/>
      <c r="CQ23" s="18"/>
      <c r="CR23" s="18"/>
      <c r="CS23" s="18"/>
      <c r="CT23" s="18"/>
      <c r="CU23" s="18"/>
      <c r="CV23" s="18"/>
      <c r="CW23" s="18"/>
      <c r="CX23" s="18"/>
      <c r="CY23" s="18"/>
      <c r="CZ23" s="18"/>
      <c r="DA23" s="18"/>
      <c r="DB23" s="18"/>
      <c r="DC23" s="18"/>
      <c r="DD23" s="18"/>
      <c r="DE23" s="18"/>
      <c r="DF23" s="18"/>
      <c r="DG23" s="18"/>
      <c r="DH23" s="18"/>
      <c r="DI23" s="18"/>
      <c r="DJ23" s="18"/>
      <c r="DK23" s="18"/>
      <c r="DL23" s="18"/>
      <c r="DM23" s="18"/>
      <c r="DN23" s="18"/>
      <c r="DO23" s="18"/>
      <c r="DP23" s="18"/>
      <c r="DQ23" s="18"/>
      <c r="DR23" s="18"/>
      <c r="DS23" s="18"/>
      <c r="DT23" s="18"/>
      <c r="DU23" s="18"/>
      <c r="DV23" s="18"/>
      <c r="DW23" s="18"/>
      <c r="DX23" s="18"/>
      <c r="DY23" s="18"/>
      <c r="DZ23" s="18"/>
      <c r="EA23" s="18"/>
      <c r="EB23" s="18"/>
      <c r="EC23" s="18"/>
      <c r="ED23" s="18"/>
      <c r="EE23" s="18"/>
      <c r="EF23" s="18"/>
      <c r="EG23" s="18"/>
      <c r="EH23" s="18"/>
      <c r="EI23" s="18"/>
      <c r="EJ23" s="18"/>
      <c r="EK23" s="18"/>
      <c r="EL23" s="18"/>
      <c r="EM23" s="18"/>
      <c r="EN23" s="18"/>
      <c r="EO23" s="18"/>
      <c r="EP23" s="18"/>
      <c r="EQ23" s="18"/>
      <c r="ER23" s="18"/>
      <c r="ES23" s="18"/>
      <c r="ET23" s="18"/>
      <c r="EU23" s="18"/>
      <c r="EV23" s="18"/>
      <c r="EW23" s="18"/>
      <c r="EX23" s="18"/>
      <c r="EY23" s="18"/>
      <c r="EZ23" s="18"/>
      <c r="FA23" s="18"/>
      <c r="FB23" s="18"/>
      <c r="FC23" s="15"/>
    </row>
    <row r="24" spans="5:159" s="13" customFormat="1" ht="30" customHeight="1" thickTop="1" thickBot="1" x14ac:dyDescent="0.35">
      <c r="E24" s="37" t="s">
        <v>19</v>
      </c>
      <c r="F24" s="44">
        <v>1098</v>
      </c>
      <c r="G24" s="44">
        <v>1304</v>
      </c>
      <c r="H24" s="44">
        <v>171</v>
      </c>
      <c r="I24" s="44">
        <v>328</v>
      </c>
      <c r="J24" s="44">
        <v>81</v>
      </c>
      <c r="K24" s="44">
        <v>107</v>
      </c>
      <c r="L24" s="44">
        <v>255</v>
      </c>
      <c r="M24" s="44">
        <v>55</v>
      </c>
      <c r="N24" s="44">
        <v>56</v>
      </c>
      <c r="O24" s="44">
        <v>45</v>
      </c>
      <c r="P24" s="14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8"/>
      <c r="BF24" s="18"/>
      <c r="BG24" s="18"/>
      <c r="BH24" s="18"/>
      <c r="BI24" s="18"/>
      <c r="BJ24" s="18"/>
      <c r="BK24" s="18"/>
      <c r="BL24" s="18"/>
      <c r="BM24" s="18"/>
      <c r="BN24" s="18"/>
      <c r="BO24" s="18"/>
      <c r="BP24" s="18"/>
      <c r="BQ24" s="18"/>
      <c r="BR24" s="18"/>
      <c r="BS24" s="18"/>
      <c r="BT24" s="18"/>
      <c r="BU24" s="18"/>
      <c r="BV24" s="18"/>
      <c r="BW24" s="18"/>
      <c r="BX24" s="18"/>
      <c r="BY24" s="18"/>
      <c r="BZ24" s="18"/>
      <c r="CA24" s="18"/>
      <c r="CB24" s="18"/>
      <c r="CC24" s="18"/>
      <c r="CD24" s="18"/>
      <c r="CE24" s="18"/>
      <c r="CF24" s="18"/>
      <c r="CG24" s="18"/>
      <c r="CH24" s="18"/>
      <c r="CI24" s="18"/>
      <c r="CJ24" s="18"/>
      <c r="CK24" s="18"/>
      <c r="CL24" s="18"/>
      <c r="CM24" s="18"/>
      <c r="CN24" s="18"/>
      <c r="CO24" s="18"/>
      <c r="CP24" s="18"/>
      <c r="CQ24" s="18"/>
      <c r="CR24" s="18"/>
      <c r="CS24" s="18"/>
      <c r="CT24" s="18"/>
      <c r="CU24" s="18"/>
      <c r="CV24" s="18"/>
      <c r="CW24" s="18"/>
      <c r="CX24" s="18"/>
      <c r="CY24" s="18"/>
      <c r="CZ24" s="18"/>
      <c r="DA24" s="18"/>
      <c r="DB24" s="18"/>
      <c r="DC24" s="18"/>
      <c r="DD24" s="18"/>
      <c r="DE24" s="18"/>
      <c r="DF24" s="18"/>
      <c r="DG24" s="18"/>
      <c r="DH24" s="18"/>
      <c r="DI24" s="18"/>
      <c r="DJ24" s="18"/>
      <c r="DK24" s="18"/>
      <c r="DL24" s="18"/>
      <c r="DM24" s="18"/>
      <c r="DN24" s="18"/>
      <c r="DO24" s="18"/>
      <c r="DP24" s="18"/>
      <c r="DQ24" s="18"/>
      <c r="DR24" s="18"/>
      <c r="DS24" s="18"/>
      <c r="DT24" s="18"/>
      <c r="DU24" s="18"/>
      <c r="DV24" s="18"/>
      <c r="DW24" s="18"/>
      <c r="DX24" s="18"/>
      <c r="DY24" s="18"/>
      <c r="DZ24" s="18"/>
      <c r="EA24" s="18"/>
      <c r="EB24" s="18"/>
      <c r="EC24" s="18"/>
      <c r="ED24" s="18"/>
      <c r="EE24" s="18"/>
      <c r="EF24" s="18"/>
      <c r="EG24" s="18"/>
      <c r="EH24" s="18"/>
      <c r="EI24" s="18"/>
      <c r="EJ24" s="18"/>
      <c r="EK24" s="18"/>
      <c r="EL24" s="18"/>
      <c r="EM24" s="18"/>
      <c r="EN24" s="18"/>
      <c r="EO24" s="18"/>
      <c r="EP24" s="18"/>
      <c r="EQ24" s="18"/>
      <c r="ER24" s="18"/>
      <c r="ES24" s="18"/>
      <c r="ET24" s="18"/>
      <c r="EU24" s="18"/>
      <c r="EV24" s="18"/>
      <c r="EW24" s="18"/>
      <c r="EX24" s="18"/>
      <c r="EY24" s="18"/>
      <c r="EZ24" s="18"/>
      <c r="FA24" s="18"/>
      <c r="FB24" s="18"/>
      <c r="FC24" s="15"/>
    </row>
    <row r="25" spans="5:159" s="13" customFormat="1" ht="30" customHeight="1" thickTop="1" thickBot="1" x14ac:dyDescent="0.35">
      <c r="E25" s="41" t="s">
        <v>8</v>
      </c>
      <c r="F25" s="47">
        <v>1096</v>
      </c>
      <c r="G25" s="47">
        <v>1239</v>
      </c>
      <c r="H25" s="47">
        <v>133</v>
      </c>
      <c r="I25" s="47">
        <v>285</v>
      </c>
      <c r="J25" s="47">
        <v>56</v>
      </c>
      <c r="K25" s="47">
        <v>53</v>
      </c>
      <c r="L25" s="47">
        <v>460</v>
      </c>
      <c r="M25" s="47">
        <v>61</v>
      </c>
      <c r="N25" s="47">
        <v>23</v>
      </c>
      <c r="O25" s="47">
        <v>25</v>
      </c>
      <c r="P25" s="14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18"/>
      <c r="BS25" s="18"/>
      <c r="BT25" s="18"/>
      <c r="BU25" s="18"/>
      <c r="BV25" s="18"/>
      <c r="BW25" s="18"/>
      <c r="BX25" s="18"/>
      <c r="BY25" s="18"/>
      <c r="BZ25" s="18"/>
      <c r="CA25" s="18"/>
      <c r="CB25" s="18"/>
      <c r="CC25" s="18"/>
      <c r="CD25" s="18"/>
      <c r="CE25" s="18"/>
      <c r="CF25" s="18"/>
      <c r="CG25" s="18"/>
      <c r="CH25" s="18"/>
      <c r="CI25" s="18"/>
      <c r="CJ25" s="18"/>
      <c r="CK25" s="18"/>
      <c r="CL25" s="18"/>
      <c r="CM25" s="18"/>
      <c r="CN25" s="18"/>
      <c r="CO25" s="18"/>
      <c r="CP25" s="18"/>
      <c r="CQ25" s="18"/>
      <c r="CR25" s="18"/>
      <c r="CS25" s="18"/>
      <c r="CT25" s="18"/>
      <c r="CU25" s="18"/>
      <c r="CV25" s="18"/>
      <c r="CW25" s="18"/>
      <c r="CX25" s="18"/>
      <c r="CY25" s="18"/>
      <c r="CZ25" s="18"/>
      <c r="DA25" s="18"/>
      <c r="DB25" s="18"/>
      <c r="DC25" s="18"/>
      <c r="DD25" s="18"/>
      <c r="DE25" s="18"/>
      <c r="DF25" s="18"/>
      <c r="DG25" s="18"/>
      <c r="DH25" s="18"/>
      <c r="DI25" s="18"/>
      <c r="DJ25" s="18"/>
      <c r="DK25" s="18"/>
      <c r="DL25" s="18"/>
      <c r="DM25" s="18"/>
      <c r="DN25" s="18"/>
      <c r="DO25" s="18"/>
      <c r="DP25" s="18"/>
      <c r="DQ25" s="18"/>
      <c r="DR25" s="18"/>
      <c r="DS25" s="18"/>
      <c r="DT25" s="18"/>
      <c r="DU25" s="18"/>
      <c r="DV25" s="18"/>
      <c r="DW25" s="18"/>
      <c r="DX25" s="18"/>
      <c r="DY25" s="18"/>
      <c r="DZ25" s="18"/>
      <c r="EA25" s="18"/>
      <c r="EB25" s="18"/>
      <c r="EC25" s="18"/>
      <c r="ED25" s="18"/>
      <c r="EE25" s="18"/>
      <c r="EF25" s="18"/>
      <c r="EG25" s="18"/>
      <c r="EH25" s="18"/>
      <c r="EI25" s="18"/>
      <c r="EJ25" s="18"/>
      <c r="EK25" s="18"/>
      <c r="EL25" s="18"/>
      <c r="EM25" s="18"/>
      <c r="EN25" s="18"/>
      <c r="EO25" s="18"/>
      <c r="EP25" s="18"/>
      <c r="EQ25" s="18"/>
      <c r="ER25" s="18"/>
      <c r="ES25" s="18"/>
      <c r="ET25" s="18"/>
      <c r="EU25" s="18"/>
      <c r="EV25" s="18"/>
      <c r="EW25" s="18"/>
      <c r="EX25" s="18"/>
      <c r="EY25" s="18"/>
      <c r="EZ25" s="18"/>
      <c r="FA25" s="18"/>
      <c r="FB25" s="18"/>
      <c r="FC25" s="15"/>
    </row>
    <row r="26" spans="5:159" s="13" customFormat="1" ht="30" customHeight="1" thickTop="1" thickBot="1" x14ac:dyDescent="0.35">
      <c r="E26" s="37" t="s">
        <v>76</v>
      </c>
      <c r="F26" s="44">
        <v>1074</v>
      </c>
      <c r="G26" s="44">
        <v>1235</v>
      </c>
      <c r="H26" s="44">
        <v>73</v>
      </c>
      <c r="I26" s="44">
        <v>312</v>
      </c>
      <c r="J26" s="44">
        <v>101</v>
      </c>
      <c r="K26" s="44">
        <v>119</v>
      </c>
      <c r="L26" s="44">
        <v>325</v>
      </c>
      <c r="M26" s="44">
        <v>50</v>
      </c>
      <c r="N26" s="44">
        <v>59</v>
      </c>
      <c r="O26" s="44">
        <v>35</v>
      </c>
      <c r="P26" s="14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  <c r="BI26" s="18"/>
      <c r="BJ26" s="18"/>
      <c r="BK26" s="18"/>
      <c r="BL26" s="18"/>
      <c r="BM26" s="18"/>
      <c r="BN26" s="18"/>
      <c r="BO26" s="18"/>
      <c r="BP26" s="18"/>
      <c r="BQ26" s="18"/>
      <c r="BR26" s="18"/>
      <c r="BS26" s="18"/>
      <c r="BT26" s="18"/>
      <c r="BU26" s="18"/>
      <c r="BV26" s="18"/>
      <c r="BW26" s="18"/>
      <c r="BX26" s="18"/>
      <c r="BY26" s="18"/>
      <c r="BZ26" s="18"/>
      <c r="CA26" s="18"/>
      <c r="CB26" s="18"/>
      <c r="CC26" s="18"/>
      <c r="CD26" s="18"/>
      <c r="CE26" s="18"/>
      <c r="CF26" s="18"/>
      <c r="CG26" s="18"/>
      <c r="CH26" s="18"/>
      <c r="CI26" s="18"/>
      <c r="CJ26" s="18"/>
      <c r="CK26" s="18"/>
      <c r="CL26" s="18"/>
      <c r="CM26" s="18"/>
      <c r="CN26" s="18"/>
      <c r="CO26" s="18"/>
      <c r="CP26" s="18"/>
      <c r="CQ26" s="18"/>
      <c r="CR26" s="18"/>
      <c r="CS26" s="18"/>
      <c r="CT26" s="18"/>
      <c r="CU26" s="18"/>
      <c r="CV26" s="18"/>
      <c r="CW26" s="18"/>
      <c r="CX26" s="18"/>
      <c r="CY26" s="18"/>
      <c r="CZ26" s="18"/>
      <c r="DA26" s="18"/>
      <c r="DB26" s="18"/>
      <c r="DC26" s="18"/>
      <c r="DD26" s="18"/>
      <c r="DE26" s="18"/>
      <c r="DF26" s="18"/>
      <c r="DG26" s="18"/>
      <c r="DH26" s="18"/>
      <c r="DI26" s="18"/>
      <c r="DJ26" s="18"/>
      <c r="DK26" s="18"/>
      <c r="DL26" s="18"/>
      <c r="DM26" s="18"/>
      <c r="DN26" s="18"/>
      <c r="DO26" s="18"/>
      <c r="DP26" s="18"/>
      <c r="DQ26" s="18"/>
      <c r="DR26" s="18"/>
      <c r="DS26" s="18"/>
      <c r="DT26" s="18"/>
      <c r="DU26" s="18"/>
      <c r="DV26" s="18"/>
      <c r="DW26" s="18"/>
      <c r="DX26" s="18"/>
      <c r="DY26" s="18"/>
      <c r="DZ26" s="18"/>
      <c r="EA26" s="18"/>
      <c r="EB26" s="18"/>
      <c r="EC26" s="18"/>
      <c r="ED26" s="18"/>
      <c r="EE26" s="18"/>
      <c r="EF26" s="18"/>
      <c r="EG26" s="18"/>
      <c r="EH26" s="18"/>
      <c r="EI26" s="18"/>
      <c r="EJ26" s="18"/>
      <c r="EK26" s="18"/>
      <c r="EL26" s="18"/>
      <c r="EM26" s="18"/>
      <c r="EN26" s="18"/>
      <c r="EO26" s="18"/>
      <c r="EP26" s="18"/>
      <c r="EQ26" s="18"/>
      <c r="ER26" s="18"/>
      <c r="ES26" s="18"/>
      <c r="ET26" s="18"/>
      <c r="EU26" s="18"/>
      <c r="EV26" s="18"/>
      <c r="EW26" s="18"/>
      <c r="EX26" s="18"/>
      <c r="EY26" s="18"/>
      <c r="EZ26" s="18"/>
      <c r="FA26" s="18"/>
      <c r="FB26" s="18"/>
      <c r="FC26" s="15"/>
    </row>
    <row r="27" spans="5:159" s="13" customFormat="1" ht="30" customHeight="1" thickTop="1" thickBot="1" x14ac:dyDescent="0.35">
      <c r="E27" s="41" t="s">
        <v>24</v>
      </c>
      <c r="F27" s="47">
        <v>982</v>
      </c>
      <c r="G27" s="47">
        <v>1202</v>
      </c>
      <c r="H27" s="47">
        <v>103</v>
      </c>
      <c r="I27" s="47">
        <v>285</v>
      </c>
      <c r="J27" s="47">
        <v>53</v>
      </c>
      <c r="K27" s="47">
        <v>225</v>
      </c>
      <c r="L27" s="47">
        <v>206</v>
      </c>
      <c r="M27" s="47">
        <v>23</v>
      </c>
      <c r="N27" s="47">
        <v>50</v>
      </c>
      <c r="O27" s="47">
        <v>37</v>
      </c>
      <c r="P27" s="14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  <c r="BI27" s="18"/>
      <c r="BJ27" s="18"/>
      <c r="BK27" s="18"/>
      <c r="BL27" s="18"/>
      <c r="BM27" s="18"/>
      <c r="BN27" s="18"/>
      <c r="BO27" s="18"/>
      <c r="BP27" s="18"/>
      <c r="BQ27" s="18"/>
      <c r="BR27" s="18"/>
      <c r="BS27" s="18"/>
      <c r="BT27" s="18"/>
      <c r="BU27" s="18"/>
      <c r="BV27" s="18"/>
      <c r="BW27" s="18"/>
      <c r="BX27" s="18"/>
      <c r="BY27" s="18"/>
      <c r="BZ27" s="18"/>
      <c r="CA27" s="18"/>
      <c r="CB27" s="18"/>
      <c r="CC27" s="18"/>
      <c r="CD27" s="18"/>
      <c r="CE27" s="18"/>
      <c r="CF27" s="18"/>
      <c r="CG27" s="18"/>
      <c r="CH27" s="18"/>
      <c r="CI27" s="18"/>
      <c r="CJ27" s="18"/>
      <c r="CK27" s="18"/>
      <c r="CL27" s="18"/>
      <c r="CM27" s="18"/>
      <c r="CN27" s="18"/>
      <c r="CO27" s="18"/>
      <c r="CP27" s="18"/>
      <c r="CQ27" s="18"/>
      <c r="CR27" s="18"/>
      <c r="CS27" s="18"/>
      <c r="CT27" s="18"/>
      <c r="CU27" s="18"/>
      <c r="CV27" s="18"/>
      <c r="CW27" s="18"/>
      <c r="CX27" s="18"/>
      <c r="CY27" s="18"/>
      <c r="CZ27" s="18"/>
      <c r="DA27" s="18"/>
      <c r="DB27" s="18"/>
      <c r="DC27" s="18"/>
      <c r="DD27" s="18"/>
      <c r="DE27" s="18"/>
      <c r="DF27" s="18"/>
      <c r="DG27" s="18"/>
      <c r="DH27" s="18"/>
      <c r="DI27" s="18"/>
      <c r="DJ27" s="18"/>
      <c r="DK27" s="18"/>
      <c r="DL27" s="18"/>
      <c r="DM27" s="18"/>
      <c r="DN27" s="18"/>
      <c r="DO27" s="18"/>
      <c r="DP27" s="18"/>
      <c r="DQ27" s="18"/>
      <c r="DR27" s="18"/>
      <c r="DS27" s="18"/>
      <c r="DT27" s="18"/>
      <c r="DU27" s="18"/>
      <c r="DV27" s="18"/>
      <c r="DW27" s="18"/>
      <c r="DX27" s="18"/>
      <c r="DY27" s="18"/>
      <c r="DZ27" s="18"/>
      <c r="EA27" s="18"/>
      <c r="EB27" s="18"/>
      <c r="EC27" s="18"/>
      <c r="ED27" s="18"/>
      <c r="EE27" s="18"/>
      <c r="EF27" s="18"/>
      <c r="EG27" s="18"/>
      <c r="EH27" s="18"/>
      <c r="EI27" s="18"/>
      <c r="EJ27" s="18"/>
      <c r="EK27" s="18"/>
      <c r="EL27" s="18"/>
      <c r="EM27" s="18"/>
      <c r="EN27" s="18"/>
      <c r="EO27" s="18"/>
      <c r="EP27" s="18"/>
      <c r="EQ27" s="18"/>
      <c r="ER27" s="18"/>
      <c r="ES27" s="18"/>
      <c r="ET27" s="18"/>
      <c r="EU27" s="18"/>
      <c r="EV27" s="18"/>
      <c r="EW27" s="18"/>
      <c r="EX27" s="18"/>
      <c r="EY27" s="18"/>
      <c r="EZ27" s="18"/>
      <c r="FA27" s="18"/>
      <c r="FB27" s="18"/>
      <c r="FC27" s="15"/>
    </row>
    <row r="28" spans="5:159" s="13" customFormat="1" ht="30" customHeight="1" thickTop="1" thickBot="1" x14ac:dyDescent="0.35">
      <c r="E28" s="37" t="s">
        <v>6</v>
      </c>
      <c r="F28" s="44">
        <v>1034</v>
      </c>
      <c r="G28" s="44">
        <v>1182</v>
      </c>
      <c r="H28" s="44">
        <v>139</v>
      </c>
      <c r="I28" s="44">
        <v>284</v>
      </c>
      <c r="J28" s="44">
        <v>50</v>
      </c>
      <c r="K28" s="44">
        <v>91</v>
      </c>
      <c r="L28" s="44">
        <v>350</v>
      </c>
      <c r="M28" s="44">
        <v>39</v>
      </c>
      <c r="N28" s="44">
        <v>38</v>
      </c>
      <c r="O28" s="44">
        <v>43</v>
      </c>
      <c r="P28" s="14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  <c r="BI28" s="18"/>
      <c r="BJ28" s="18"/>
      <c r="BK28" s="18"/>
      <c r="BL28" s="18"/>
      <c r="BM28" s="18"/>
      <c r="BN28" s="18"/>
      <c r="BO28" s="18"/>
      <c r="BP28" s="18"/>
      <c r="BQ28" s="18"/>
      <c r="BR28" s="18"/>
      <c r="BS28" s="18"/>
      <c r="BT28" s="18"/>
      <c r="BU28" s="18"/>
      <c r="BV28" s="18"/>
      <c r="BW28" s="18"/>
      <c r="BX28" s="18"/>
      <c r="BY28" s="18"/>
      <c r="BZ28" s="18"/>
      <c r="CA28" s="18"/>
      <c r="CB28" s="18"/>
      <c r="CC28" s="18"/>
      <c r="CD28" s="18"/>
      <c r="CE28" s="18"/>
      <c r="CF28" s="18"/>
      <c r="CG28" s="18"/>
      <c r="CH28" s="18"/>
      <c r="CI28" s="18"/>
      <c r="CJ28" s="18"/>
      <c r="CK28" s="18"/>
      <c r="CL28" s="18"/>
      <c r="CM28" s="18"/>
      <c r="CN28" s="18"/>
      <c r="CO28" s="18"/>
      <c r="CP28" s="18"/>
      <c r="CQ28" s="18"/>
      <c r="CR28" s="18"/>
      <c r="CS28" s="18"/>
      <c r="CT28" s="18"/>
      <c r="CU28" s="18"/>
      <c r="CV28" s="18"/>
      <c r="CW28" s="18"/>
      <c r="CX28" s="18"/>
      <c r="CY28" s="18"/>
      <c r="CZ28" s="18"/>
      <c r="DA28" s="18"/>
      <c r="DB28" s="18"/>
      <c r="DC28" s="18"/>
      <c r="DD28" s="18"/>
      <c r="DE28" s="18"/>
      <c r="DF28" s="18"/>
      <c r="DG28" s="18"/>
      <c r="DH28" s="18"/>
      <c r="DI28" s="18"/>
      <c r="DJ28" s="18"/>
      <c r="DK28" s="18"/>
      <c r="DL28" s="18"/>
      <c r="DM28" s="18"/>
      <c r="DN28" s="18"/>
      <c r="DO28" s="18"/>
      <c r="DP28" s="18"/>
      <c r="DQ28" s="18"/>
      <c r="DR28" s="18"/>
      <c r="DS28" s="18"/>
      <c r="DT28" s="18"/>
      <c r="DU28" s="18"/>
      <c r="DV28" s="18"/>
      <c r="DW28" s="18"/>
      <c r="DX28" s="18"/>
      <c r="DY28" s="18"/>
      <c r="DZ28" s="18"/>
      <c r="EA28" s="18"/>
      <c r="EB28" s="18"/>
      <c r="EC28" s="18"/>
      <c r="ED28" s="18"/>
      <c r="EE28" s="18"/>
      <c r="EF28" s="18"/>
      <c r="EG28" s="18"/>
      <c r="EH28" s="18"/>
      <c r="EI28" s="18"/>
      <c r="EJ28" s="18"/>
      <c r="EK28" s="18"/>
      <c r="EL28" s="18"/>
      <c r="EM28" s="18"/>
      <c r="EN28" s="18"/>
      <c r="EO28" s="18"/>
      <c r="EP28" s="18"/>
      <c r="EQ28" s="18"/>
      <c r="ER28" s="18"/>
      <c r="ES28" s="18"/>
      <c r="ET28" s="18"/>
      <c r="EU28" s="18"/>
      <c r="EV28" s="18"/>
      <c r="EW28" s="18"/>
      <c r="EX28" s="18"/>
      <c r="EY28" s="18"/>
      <c r="EZ28" s="18"/>
      <c r="FA28" s="18"/>
      <c r="FB28" s="18"/>
      <c r="FC28" s="15"/>
    </row>
    <row r="29" spans="5:159" s="13" customFormat="1" ht="30" customHeight="1" thickTop="1" thickBot="1" x14ac:dyDescent="0.35">
      <c r="E29" s="41" t="s">
        <v>11</v>
      </c>
      <c r="F29" s="47">
        <v>994</v>
      </c>
      <c r="G29" s="47">
        <v>1148</v>
      </c>
      <c r="H29" s="47">
        <v>152</v>
      </c>
      <c r="I29" s="47">
        <v>217</v>
      </c>
      <c r="J29" s="47">
        <v>57</v>
      </c>
      <c r="K29" s="47">
        <v>91</v>
      </c>
      <c r="L29" s="47">
        <v>276</v>
      </c>
      <c r="M29" s="47">
        <v>54</v>
      </c>
      <c r="N29" s="47">
        <v>98</v>
      </c>
      <c r="O29" s="47">
        <v>49</v>
      </c>
      <c r="P29" s="14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  <c r="BI29" s="18"/>
      <c r="BJ29" s="18"/>
      <c r="BK29" s="18"/>
      <c r="BL29" s="18"/>
      <c r="BM29" s="18"/>
      <c r="BN29" s="18"/>
      <c r="BO29" s="18"/>
      <c r="BP29" s="18"/>
      <c r="BQ29" s="18"/>
      <c r="BR29" s="18"/>
      <c r="BS29" s="18"/>
      <c r="BT29" s="18"/>
      <c r="BU29" s="18"/>
      <c r="BV29" s="18"/>
      <c r="BW29" s="18"/>
      <c r="BX29" s="18"/>
      <c r="BY29" s="18"/>
      <c r="BZ29" s="18"/>
      <c r="CA29" s="18"/>
      <c r="CB29" s="18"/>
      <c r="CC29" s="18"/>
      <c r="CD29" s="18"/>
      <c r="CE29" s="18"/>
      <c r="CF29" s="18"/>
      <c r="CG29" s="18"/>
      <c r="CH29" s="18"/>
      <c r="CI29" s="18"/>
      <c r="CJ29" s="18"/>
      <c r="CK29" s="18"/>
      <c r="CL29" s="18"/>
      <c r="CM29" s="18"/>
      <c r="CN29" s="18"/>
      <c r="CO29" s="18"/>
      <c r="CP29" s="18"/>
      <c r="CQ29" s="18"/>
      <c r="CR29" s="18"/>
      <c r="CS29" s="18"/>
      <c r="CT29" s="18"/>
      <c r="CU29" s="18"/>
      <c r="CV29" s="18"/>
      <c r="CW29" s="18"/>
      <c r="CX29" s="18"/>
      <c r="CY29" s="18"/>
      <c r="CZ29" s="18"/>
      <c r="DA29" s="18"/>
      <c r="DB29" s="18"/>
      <c r="DC29" s="18"/>
      <c r="DD29" s="18"/>
      <c r="DE29" s="18"/>
      <c r="DF29" s="18"/>
      <c r="DG29" s="18"/>
      <c r="DH29" s="18"/>
      <c r="DI29" s="18"/>
      <c r="DJ29" s="18"/>
      <c r="DK29" s="18"/>
      <c r="DL29" s="18"/>
      <c r="DM29" s="18"/>
      <c r="DN29" s="18"/>
      <c r="DO29" s="18"/>
      <c r="DP29" s="18"/>
      <c r="DQ29" s="18"/>
      <c r="DR29" s="18"/>
      <c r="DS29" s="18"/>
      <c r="DT29" s="18"/>
      <c r="DU29" s="18"/>
      <c r="DV29" s="18"/>
      <c r="DW29" s="18"/>
      <c r="DX29" s="18"/>
      <c r="DY29" s="18"/>
      <c r="DZ29" s="18"/>
      <c r="EA29" s="18"/>
      <c r="EB29" s="18"/>
      <c r="EC29" s="18"/>
      <c r="ED29" s="18"/>
      <c r="EE29" s="18"/>
      <c r="EF29" s="18"/>
      <c r="EG29" s="18"/>
      <c r="EH29" s="18"/>
      <c r="EI29" s="18"/>
      <c r="EJ29" s="18"/>
      <c r="EK29" s="18"/>
      <c r="EL29" s="18"/>
      <c r="EM29" s="18"/>
      <c r="EN29" s="18"/>
      <c r="EO29" s="18"/>
      <c r="EP29" s="18"/>
      <c r="EQ29" s="18"/>
      <c r="ER29" s="18"/>
      <c r="ES29" s="18"/>
      <c r="ET29" s="18"/>
      <c r="EU29" s="18"/>
      <c r="EV29" s="18"/>
      <c r="EW29" s="18"/>
      <c r="EX29" s="18"/>
      <c r="EY29" s="18"/>
      <c r="EZ29" s="18"/>
      <c r="FA29" s="18"/>
      <c r="FB29" s="18"/>
      <c r="FC29" s="15"/>
    </row>
    <row r="30" spans="5:159" s="13" customFormat="1" ht="30" customHeight="1" thickTop="1" thickBot="1" x14ac:dyDescent="0.35">
      <c r="E30" s="37" t="s">
        <v>26</v>
      </c>
      <c r="F30" s="44">
        <v>987</v>
      </c>
      <c r="G30" s="44">
        <v>1138</v>
      </c>
      <c r="H30" s="44">
        <v>91</v>
      </c>
      <c r="I30" s="44">
        <v>194</v>
      </c>
      <c r="J30" s="44">
        <v>119</v>
      </c>
      <c r="K30" s="44">
        <v>49</v>
      </c>
      <c r="L30" s="44">
        <v>262</v>
      </c>
      <c r="M30" s="44">
        <v>94</v>
      </c>
      <c r="N30" s="44">
        <v>114</v>
      </c>
      <c r="O30" s="44">
        <v>64</v>
      </c>
      <c r="P30" s="14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  <c r="BI30" s="18"/>
      <c r="BJ30" s="18"/>
      <c r="BK30" s="18"/>
      <c r="BL30" s="18"/>
      <c r="BM30" s="18"/>
      <c r="BN30" s="18"/>
      <c r="BO30" s="18"/>
      <c r="BP30" s="18"/>
      <c r="BQ30" s="18"/>
      <c r="BR30" s="18"/>
      <c r="BS30" s="18"/>
      <c r="BT30" s="18"/>
      <c r="BU30" s="18"/>
      <c r="BV30" s="18"/>
      <c r="BW30" s="18"/>
      <c r="BX30" s="18"/>
      <c r="BY30" s="18"/>
      <c r="BZ30" s="18"/>
      <c r="CA30" s="18"/>
      <c r="CB30" s="18"/>
      <c r="CC30" s="18"/>
      <c r="CD30" s="18"/>
      <c r="CE30" s="18"/>
      <c r="CF30" s="18"/>
      <c r="CG30" s="18"/>
      <c r="CH30" s="18"/>
      <c r="CI30" s="18"/>
      <c r="CJ30" s="18"/>
      <c r="CK30" s="18"/>
      <c r="CL30" s="18"/>
      <c r="CM30" s="18"/>
      <c r="CN30" s="18"/>
      <c r="CO30" s="18"/>
      <c r="CP30" s="18"/>
      <c r="CQ30" s="18"/>
      <c r="CR30" s="18"/>
      <c r="CS30" s="18"/>
      <c r="CT30" s="18"/>
      <c r="CU30" s="18"/>
      <c r="CV30" s="18"/>
      <c r="CW30" s="18"/>
      <c r="CX30" s="18"/>
      <c r="CY30" s="18"/>
      <c r="CZ30" s="18"/>
      <c r="DA30" s="18"/>
      <c r="DB30" s="18"/>
      <c r="DC30" s="18"/>
      <c r="DD30" s="18"/>
      <c r="DE30" s="18"/>
      <c r="DF30" s="18"/>
      <c r="DG30" s="18"/>
      <c r="DH30" s="18"/>
      <c r="DI30" s="18"/>
      <c r="DJ30" s="18"/>
      <c r="DK30" s="18"/>
      <c r="DL30" s="18"/>
      <c r="DM30" s="18"/>
      <c r="DN30" s="18"/>
      <c r="DO30" s="18"/>
      <c r="DP30" s="18"/>
      <c r="DQ30" s="18"/>
      <c r="DR30" s="18"/>
      <c r="DS30" s="18"/>
      <c r="DT30" s="18"/>
      <c r="DU30" s="18"/>
      <c r="DV30" s="18"/>
      <c r="DW30" s="18"/>
      <c r="DX30" s="18"/>
      <c r="DY30" s="18"/>
      <c r="DZ30" s="18"/>
      <c r="EA30" s="18"/>
      <c r="EB30" s="18"/>
      <c r="EC30" s="18"/>
      <c r="ED30" s="18"/>
      <c r="EE30" s="18"/>
      <c r="EF30" s="18"/>
      <c r="EG30" s="18"/>
      <c r="EH30" s="18"/>
      <c r="EI30" s="18"/>
      <c r="EJ30" s="18"/>
      <c r="EK30" s="18"/>
      <c r="EL30" s="18"/>
      <c r="EM30" s="18"/>
      <c r="EN30" s="18"/>
      <c r="EO30" s="18"/>
      <c r="EP30" s="18"/>
      <c r="EQ30" s="18"/>
      <c r="ER30" s="18"/>
      <c r="ES30" s="18"/>
      <c r="ET30" s="18"/>
      <c r="EU30" s="18"/>
      <c r="EV30" s="18"/>
      <c r="EW30" s="18"/>
      <c r="EX30" s="18"/>
      <c r="EY30" s="18"/>
      <c r="EZ30" s="18"/>
      <c r="FA30" s="18"/>
      <c r="FB30" s="18"/>
      <c r="FC30" s="15"/>
    </row>
    <row r="31" spans="5:159" s="13" customFormat="1" ht="30" customHeight="1" thickTop="1" thickBot="1" x14ac:dyDescent="0.35">
      <c r="E31" s="41" t="s">
        <v>21</v>
      </c>
      <c r="F31" s="47">
        <v>924</v>
      </c>
      <c r="G31" s="47">
        <v>1084</v>
      </c>
      <c r="H31" s="47">
        <v>84</v>
      </c>
      <c r="I31" s="47">
        <v>196</v>
      </c>
      <c r="J31" s="47">
        <v>43</v>
      </c>
      <c r="K31" s="47">
        <v>111</v>
      </c>
      <c r="L31" s="47">
        <v>319</v>
      </c>
      <c r="M31" s="47">
        <v>75</v>
      </c>
      <c r="N31" s="47">
        <v>62</v>
      </c>
      <c r="O31" s="47">
        <v>34</v>
      </c>
      <c r="P31" s="14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  <c r="BI31" s="18"/>
      <c r="BJ31" s="18"/>
      <c r="BK31" s="18"/>
      <c r="BL31" s="18"/>
      <c r="BM31" s="18"/>
      <c r="BN31" s="18"/>
      <c r="BO31" s="18"/>
      <c r="BP31" s="18"/>
      <c r="BQ31" s="18"/>
      <c r="BR31" s="18"/>
      <c r="BS31" s="18"/>
      <c r="BT31" s="18"/>
      <c r="BU31" s="18"/>
      <c r="BV31" s="18"/>
      <c r="BW31" s="18"/>
      <c r="BX31" s="18"/>
      <c r="BY31" s="18"/>
      <c r="BZ31" s="18"/>
      <c r="CA31" s="18"/>
      <c r="CB31" s="18"/>
      <c r="CC31" s="18"/>
      <c r="CD31" s="18"/>
      <c r="CE31" s="18"/>
      <c r="CF31" s="18"/>
      <c r="CG31" s="18"/>
      <c r="CH31" s="18"/>
      <c r="CI31" s="18"/>
      <c r="CJ31" s="18"/>
      <c r="CK31" s="18"/>
      <c r="CL31" s="18"/>
      <c r="CM31" s="18"/>
      <c r="CN31" s="18"/>
      <c r="CO31" s="18"/>
      <c r="CP31" s="18"/>
      <c r="CQ31" s="18"/>
      <c r="CR31" s="18"/>
      <c r="CS31" s="18"/>
      <c r="CT31" s="18"/>
      <c r="CU31" s="18"/>
      <c r="CV31" s="18"/>
      <c r="CW31" s="18"/>
      <c r="CX31" s="18"/>
      <c r="CY31" s="18"/>
      <c r="CZ31" s="18"/>
      <c r="DA31" s="18"/>
      <c r="DB31" s="18"/>
      <c r="DC31" s="18"/>
      <c r="DD31" s="18"/>
      <c r="DE31" s="18"/>
      <c r="DF31" s="18"/>
      <c r="DG31" s="18"/>
      <c r="DH31" s="18"/>
      <c r="DI31" s="18"/>
      <c r="DJ31" s="18"/>
      <c r="DK31" s="18"/>
      <c r="DL31" s="18"/>
      <c r="DM31" s="18"/>
      <c r="DN31" s="18"/>
      <c r="DO31" s="18"/>
      <c r="DP31" s="18"/>
      <c r="DQ31" s="18"/>
      <c r="DR31" s="18"/>
      <c r="DS31" s="18"/>
      <c r="DT31" s="18"/>
      <c r="DU31" s="18"/>
      <c r="DV31" s="18"/>
      <c r="DW31" s="18"/>
      <c r="DX31" s="18"/>
      <c r="DY31" s="18"/>
      <c r="DZ31" s="18"/>
      <c r="EA31" s="18"/>
      <c r="EB31" s="18"/>
      <c r="EC31" s="18"/>
      <c r="ED31" s="18"/>
      <c r="EE31" s="18"/>
      <c r="EF31" s="18"/>
      <c r="EG31" s="18"/>
      <c r="EH31" s="18"/>
      <c r="EI31" s="18"/>
      <c r="EJ31" s="18"/>
      <c r="EK31" s="18"/>
      <c r="EL31" s="18"/>
      <c r="EM31" s="18"/>
      <c r="EN31" s="18"/>
      <c r="EO31" s="18"/>
      <c r="EP31" s="18"/>
      <c r="EQ31" s="18"/>
      <c r="ER31" s="18"/>
      <c r="ES31" s="18"/>
      <c r="ET31" s="18"/>
      <c r="EU31" s="18"/>
      <c r="EV31" s="18"/>
      <c r="EW31" s="18"/>
      <c r="EX31" s="18"/>
      <c r="EY31" s="18"/>
      <c r="EZ31" s="18"/>
      <c r="FA31" s="18"/>
      <c r="FB31" s="18"/>
      <c r="FC31" s="15"/>
    </row>
    <row r="32" spans="5:159" s="13" customFormat="1" ht="30" customHeight="1" thickTop="1" thickBot="1" x14ac:dyDescent="0.35">
      <c r="E32" s="37" t="s">
        <v>25</v>
      </c>
      <c r="F32" s="44">
        <v>880</v>
      </c>
      <c r="G32" s="44">
        <v>1043</v>
      </c>
      <c r="H32" s="44">
        <v>102</v>
      </c>
      <c r="I32" s="44">
        <v>241</v>
      </c>
      <c r="J32" s="44">
        <v>70</v>
      </c>
      <c r="K32" s="44">
        <v>85</v>
      </c>
      <c r="L32" s="44">
        <v>220</v>
      </c>
      <c r="M32" s="44">
        <v>43</v>
      </c>
      <c r="N32" s="44">
        <v>75</v>
      </c>
      <c r="O32" s="44">
        <v>44</v>
      </c>
      <c r="P32" s="14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  <c r="BI32" s="18"/>
      <c r="BJ32" s="18"/>
      <c r="BK32" s="18"/>
      <c r="BL32" s="18"/>
      <c r="BM32" s="18"/>
      <c r="BN32" s="18"/>
      <c r="BO32" s="18"/>
      <c r="BP32" s="18"/>
      <c r="BQ32" s="18"/>
      <c r="BR32" s="18"/>
      <c r="BS32" s="18"/>
      <c r="BT32" s="18"/>
      <c r="BU32" s="18"/>
      <c r="BV32" s="18"/>
      <c r="BW32" s="18"/>
      <c r="BX32" s="18"/>
      <c r="BY32" s="18"/>
      <c r="BZ32" s="18"/>
      <c r="CA32" s="18"/>
      <c r="CB32" s="18"/>
      <c r="CC32" s="18"/>
      <c r="CD32" s="18"/>
      <c r="CE32" s="18"/>
      <c r="CF32" s="18"/>
      <c r="CG32" s="18"/>
      <c r="CH32" s="18"/>
      <c r="CI32" s="18"/>
      <c r="CJ32" s="18"/>
      <c r="CK32" s="18"/>
      <c r="CL32" s="18"/>
      <c r="CM32" s="18"/>
      <c r="CN32" s="18"/>
      <c r="CO32" s="18"/>
      <c r="CP32" s="18"/>
      <c r="CQ32" s="18"/>
      <c r="CR32" s="18"/>
      <c r="CS32" s="18"/>
      <c r="CT32" s="18"/>
      <c r="CU32" s="18"/>
      <c r="CV32" s="18"/>
      <c r="CW32" s="18"/>
      <c r="CX32" s="18"/>
      <c r="CY32" s="18"/>
      <c r="CZ32" s="18"/>
      <c r="DA32" s="18"/>
      <c r="DB32" s="18"/>
      <c r="DC32" s="18"/>
      <c r="DD32" s="18"/>
      <c r="DE32" s="18"/>
      <c r="DF32" s="18"/>
      <c r="DG32" s="18"/>
      <c r="DH32" s="18"/>
      <c r="DI32" s="18"/>
      <c r="DJ32" s="18"/>
      <c r="DK32" s="18"/>
      <c r="DL32" s="18"/>
      <c r="DM32" s="18"/>
      <c r="DN32" s="18"/>
      <c r="DO32" s="18"/>
      <c r="DP32" s="18"/>
      <c r="DQ32" s="18"/>
      <c r="DR32" s="18"/>
      <c r="DS32" s="18"/>
      <c r="DT32" s="18"/>
      <c r="DU32" s="18"/>
      <c r="DV32" s="18"/>
      <c r="DW32" s="18"/>
      <c r="DX32" s="18"/>
      <c r="DY32" s="18"/>
      <c r="DZ32" s="18"/>
      <c r="EA32" s="18"/>
      <c r="EB32" s="18"/>
      <c r="EC32" s="18"/>
      <c r="ED32" s="18"/>
      <c r="EE32" s="18"/>
      <c r="EF32" s="18"/>
      <c r="EG32" s="18"/>
      <c r="EH32" s="18"/>
      <c r="EI32" s="18"/>
      <c r="EJ32" s="18"/>
      <c r="EK32" s="18"/>
      <c r="EL32" s="18"/>
      <c r="EM32" s="18"/>
      <c r="EN32" s="18"/>
      <c r="EO32" s="18"/>
      <c r="EP32" s="18"/>
      <c r="EQ32" s="18"/>
      <c r="ER32" s="18"/>
      <c r="ES32" s="18"/>
      <c r="ET32" s="18"/>
      <c r="EU32" s="18"/>
      <c r="EV32" s="18"/>
      <c r="EW32" s="18"/>
      <c r="EX32" s="18"/>
      <c r="EY32" s="18"/>
      <c r="EZ32" s="18"/>
      <c r="FA32" s="18"/>
      <c r="FB32" s="18"/>
      <c r="FC32" s="15"/>
    </row>
    <row r="33" spans="5:159" s="13" customFormat="1" ht="30" customHeight="1" thickTop="1" thickBot="1" x14ac:dyDescent="0.35">
      <c r="E33" s="41" t="s">
        <v>7</v>
      </c>
      <c r="F33" s="47">
        <v>823</v>
      </c>
      <c r="G33" s="47">
        <v>909</v>
      </c>
      <c r="H33" s="47">
        <v>82</v>
      </c>
      <c r="I33" s="47">
        <v>214</v>
      </c>
      <c r="J33" s="47">
        <v>67</v>
      </c>
      <c r="K33" s="47">
        <v>39</v>
      </c>
      <c r="L33" s="47">
        <v>340</v>
      </c>
      <c r="M33" s="47">
        <v>43</v>
      </c>
      <c r="N33" s="47">
        <v>17</v>
      </c>
      <c r="O33" s="47">
        <v>21</v>
      </c>
      <c r="P33" s="14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  <c r="BI33" s="18"/>
      <c r="BJ33" s="18"/>
      <c r="BK33" s="18"/>
      <c r="BL33" s="18"/>
      <c r="BM33" s="18"/>
      <c r="BN33" s="18"/>
      <c r="BO33" s="18"/>
      <c r="BP33" s="18"/>
      <c r="BQ33" s="18"/>
      <c r="BR33" s="18"/>
      <c r="BS33" s="18"/>
      <c r="BT33" s="18"/>
      <c r="BU33" s="18"/>
      <c r="BV33" s="18"/>
      <c r="BW33" s="18"/>
      <c r="BX33" s="18"/>
      <c r="BY33" s="18"/>
      <c r="BZ33" s="18"/>
      <c r="CA33" s="18"/>
      <c r="CB33" s="18"/>
      <c r="CC33" s="18"/>
      <c r="CD33" s="18"/>
      <c r="CE33" s="18"/>
      <c r="CF33" s="18"/>
      <c r="CG33" s="18"/>
      <c r="CH33" s="18"/>
      <c r="CI33" s="18"/>
      <c r="CJ33" s="18"/>
      <c r="CK33" s="18"/>
      <c r="CL33" s="18"/>
      <c r="CM33" s="18"/>
      <c r="CN33" s="18"/>
      <c r="CO33" s="18"/>
      <c r="CP33" s="18"/>
      <c r="CQ33" s="18"/>
      <c r="CR33" s="18"/>
      <c r="CS33" s="18"/>
      <c r="CT33" s="18"/>
      <c r="CU33" s="18"/>
      <c r="CV33" s="18"/>
      <c r="CW33" s="18"/>
      <c r="CX33" s="18"/>
      <c r="CY33" s="18"/>
      <c r="CZ33" s="18"/>
      <c r="DA33" s="18"/>
      <c r="DB33" s="18"/>
      <c r="DC33" s="18"/>
      <c r="DD33" s="18"/>
      <c r="DE33" s="18"/>
      <c r="DF33" s="18"/>
      <c r="DG33" s="18"/>
      <c r="DH33" s="18"/>
      <c r="DI33" s="18"/>
      <c r="DJ33" s="18"/>
      <c r="DK33" s="18"/>
      <c r="DL33" s="18"/>
      <c r="DM33" s="18"/>
      <c r="DN33" s="18"/>
      <c r="DO33" s="18"/>
      <c r="DP33" s="18"/>
      <c r="DQ33" s="18"/>
      <c r="DR33" s="18"/>
      <c r="DS33" s="18"/>
      <c r="DT33" s="18"/>
      <c r="DU33" s="18"/>
      <c r="DV33" s="18"/>
      <c r="DW33" s="18"/>
      <c r="DX33" s="18"/>
      <c r="DY33" s="18"/>
      <c r="DZ33" s="18"/>
      <c r="EA33" s="18"/>
      <c r="EB33" s="18"/>
      <c r="EC33" s="18"/>
      <c r="ED33" s="18"/>
      <c r="EE33" s="18"/>
      <c r="EF33" s="18"/>
      <c r="EG33" s="18"/>
      <c r="EH33" s="18"/>
      <c r="EI33" s="18"/>
      <c r="EJ33" s="18"/>
      <c r="EK33" s="18"/>
      <c r="EL33" s="18"/>
      <c r="EM33" s="18"/>
      <c r="EN33" s="18"/>
      <c r="EO33" s="18"/>
      <c r="EP33" s="18"/>
      <c r="EQ33" s="18"/>
      <c r="ER33" s="18"/>
      <c r="ES33" s="18"/>
      <c r="ET33" s="18"/>
      <c r="EU33" s="18"/>
      <c r="EV33" s="18"/>
      <c r="EW33" s="18"/>
      <c r="EX33" s="18"/>
      <c r="EY33" s="18"/>
      <c r="EZ33" s="18"/>
      <c r="FA33" s="18"/>
      <c r="FB33" s="18"/>
      <c r="FC33" s="15"/>
    </row>
    <row r="34" spans="5:159" s="13" customFormat="1" ht="30" customHeight="1" thickTop="1" thickBot="1" x14ac:dyDescent="0.35">
      <c r="E34" s="37" t="s">
        <v>3</v>
      </c>
      <c r="F34" s="44">
        <v>793</v>
      </c>
      <c r="G34" s="44">
        <v>908</v>
      </c>
      <c r="H34" s="44">
        <v>83</v>
      </c>
      <c r="I34" s="44">
        <v>184</v>
      </c>
      <c r="J34" s="44">
        <v>92</v>
      </c>
      <c r="K34" s="44">
        <v>27</v>
      </c>
      <c r="L34" s="44">
        <v>235</v>
      </c>
      <c r="M34" s="44">
        <v>43</v>
      </c>
      <c r="N34" s="44">
        <v>84</v>
      </c>
      <c r="O34" s="44">
        <v>45</v>
      </c>
      <c r="P34" s="14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/>
      <c r="AY34" s="18"/>
      <c r="AZ34" s="18"/>
      <c r="BA34" s="18"/>
      <c r="BB34" s="18"/>
      <c r="BC34" s="18"/>
      <c r="BD34" s="18"/>
      <c r="BE34" s="18"/>
      <c r="BF34" s="18"/>
      <c r="BG34" s="18"/>
      <c r="BH34" s="18"/>
      <c r="BI34" s="18"/>
      <c r="BJ34" s="18"/>
      <c r="BK34" s="18"/>
      <c r="BL34" s="18"/>
      <c r="BM34" s="18"/>
      <c r="BN34" s="18"/>
      <c r="BO34" s="18"/>
      <c r="BP34" s="18"/>
      <c r="BQ34" s="18"/>
      <c r="BR34" s="18"/>
      <c r="BS34" s="18"/>
      <c r="BT34" s="18"/>
      <c r="BU34" s="18"/>
      <c r="BV34" s="18"/>
      <c r="BW34" s="18"/>
      <c r="BX34" s="18"/>
      <c r="BY34" s="18"/>
      <c r="BZ34" s="18"/>
      <c r="CA34" s="18"/>
      <c r="CB34" s="18"/>
      <c r="CC34" s="18"/>
      <c r="CD34" s="18"/>
      <c r="CE34" s="18"/>
      <c r="CF34" s="18"/>
      <c r="CG34" s="18"/>
      <c r="CH34" s="18"/>
      <c r="CI34" s="18"/>
      <c r="CJ34" s="18"/>
      <c r="CK34" s="18"/>
      <c r="CL34" s="18"/>
      <c r="CM34" s="18"/>
      <c r="CN34" s="18"/>
      <c r="CO34" s="18"/>
      <c r="CP34" s="18"/>
      <c r="CQ34" s="18"/>
      <c r="CR34" s="18"/>
      <c r="CS34" s="18"/>
      <c r="CT34" s="18"/>
      <c r="CU34" s="18"/>
      <c r="CV34" s="18"/>
      <c r="CW34" s="18"/>
      <c r="CX34" s="18"/>
      <c r="CY34" s="18"/>
      <c r="CZ34" s="18"/>
      <c r="DA34" s="18"/>
      <c r="DB34" s="18"/>
      <c r="DC34" s="18"/>
      <c r="DD34" s="18"/>
      <c r="DE34" s="18"/>
      <c r="DF34" s="18"/>
      <c r="DG34" s="18"/>
      <c r="DH34" s="18"/>
      <c r="DI34" s="18"/>
      <c r="DJ34" s="18"/>
      <c r="DK34" s="18"/>
      <c r="DL34" s="18"/>
      <c r="DM34" s="18"/>
      <c r="DN34" s="18"/>
      <c r="DO34" s="18"/>
      <c r="DP34" s="18"/>
      <c r="DQ34" s="18"/>
      <c r="DR34" s="18"/>
      <c r="DS34" s="18"/>
      <c r="DT34" s="18"/>
      <c r="DU34" s="18"/>
      <c r="DV34" s="18"/>
      <c r="DW34" s="18"/>
      <c r="DX34" s="18"/>
      <c r="DY34" s="18"/>
      <c r="DZ34" s="18"/>
      <c r="EA34" s="18"/>
      <c r="EB34" s="18"/>
      <c r="EC34" s="18"/>
      <c r="ED34" s="18"/>
      <c r="EE34" s="18"/>
      <c r="EF34" s="18"/>
      <c r="EG34" s="18"/>
      <c r="EH34" s="18"/>
      <c r="EI34" s="18"/>
      <c r="EJ34" s="18"/>
      <c r="EK34" s="18"/>
      <c r="EL34" s="18"/>
      <c r="EM34" s="18"/>
      <c r="EN34" s="18"/>
      <c r="EO34" s="18"/>
      <c r="EP34" s="18"/>
      <c r="EQ34" s="18"/>
      <c r="ER34" s="18"/>
      <c r="ES34" s="18"/>
      <c r="ET34" s="18"/>
      <c r="EU34" s="18"/>
      <c r="EV34" s="18"/>
      <c r="EW34" s="18"/>
      <c r="EX34" s="18"/>
      <c r="EY34" s="18"/>
      <c r="EZ34" s="18"/>
      <c r="FA34" s="18"/>
      <c r="FB34" s="18"/>
      <c r="FC34" s="15"/>
    </row>
    <row r="35" spans="5:159" s="13" customFormat="1" ht="30" customHeight="1" thickTop="1" thickBot="1" x14ac:dyDescent="0.35">
      <c r="E35" s="41" t="s">
        <v>4</v>
      </c>
      <c r="F35" s="47">
        <v>697</v>
      </c>
      <c r="G35" s="47">
        <v>809</v>
      </c>
      <c r="H35" s="47">
        <v>66</v>
      </c>
      <c r="I35" s="47">
        <v>167</v>
      </c>
      <c r="J35" s="47">
        <v>27</v>
      </c>
      <c r="K35" s="47">
        <v>29</v>
      </c>
      <c r="L35" s="47">
        <v>285</v>
      </c>
      <c r="M35" s="47">
        <v>19</v>
      </c>
      <c r="N35" s="47">
        <v>85</v>
      </c>
      <c r="O35" s="47">
        <v>19</v>
      </c>
      <c r="P35" s="14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  <c r="AS35" s="18"/>
      <c r="AT35" s="18"/>
      <c r="AU35" s="18"/>
      <c r="AV35" s="18"/>
      <c r="AW35" s="18"/>
      <c r="AX35" s="18"/>
      <c r="AY35" s="18"/>
      <c r="AZ35" s="18"/>
      <c r="BA35" s="18"/>
      <c r="BB35" s="18"/>
      <c r="BC35" s="18"/>
      <c r="BD35" s="18"/>
      <c r="BE35" s="18"/>
      <c r="BF35" s="18"/>
      <c r="BG35" s="18"/>
      <c r="BH35" s="18"/>
      <c r="BI35" s="18"/>
      <c r="BJ35" s="18"/>
      <c r="BK35" s="18"/>
      <c r="BL35" s="18"/>
      <c r="BM35" s="18"/>
      <c r="BN35" s="18"/>
      <c r="BO35" s="18"/>
      <c r="BP35" s="18"/>
      <c r="BQ35" s="18"/>
      <c r="BR35" s="18"/>
      <c r="BS35" s="18"/>
      <c r="BT35" s="18"/>
      <c r="BU35" s="18"/>
      <c r="BV35" s="18"/>
      <c r="BW35" s="18"/>
      <c r="BX35" s="18"/>
      <c r="BY35" s="18"/>
      <c r="BZ35" s="18"/>
      <c r="CA35" s="18"/>
      <c r="CB35" s="18"/>
      <c r="CC35" s="18"/>
      <c r="CD35" s="18"/>
      <c r="CE35" s="18"/>
      <c r="CF35" s="18"/>
      <c r="CG35" s="18"/>
      <c r="CH35" s="18"/>
      <c r="CI35" s="18"/>
      <c r="CJ35" s="18"/>
      <c r="CK35" s="18"/>
      <c r="CL35" s="18"/>
      <c r="CM35" s="18"/>
      <c r="CN35" s="18"/>
      <c r="CO35" s="18"/>
      <c r="CP35" s="18"/>
      <c r="CQ35" s="18"/>
      <c r="CR35" s="18"/>
      <c r="CS35" s="18"/>
      <c r="CT35" s="18"/>
      <c r="CU35" s="18"/>
      <c r="CV35" s="18"/>
      <c r="CW35" s="18"/>
      <c r="CX35" s="18"/>
      <c r="CY35" s="18"/>
      <c r="CZ35" s="18"/>
      <c r="DA35" s="18"/>
      <c r="DB35" s="18"/>
      <c r="DC35" s="18"/>
      <c r="DD35" s="18"/>
      <c r="DE35" s="18"/>
      <c r="DF35" s="18"/>
      <c r="DG35" s="18"/>
      <c r="DH35" s="18"/>
      <c r="DI35" s="18"/>
      <c r="DJ35" s="18"/>
      <c r="DK35" s="18"/>
      <c r="DL35" s="18"/>
      <c r="DM35" s="18"/>
      <c r="DN35" s="18"/>
      <c r="DO35" s="18"/>
      <c r="DP35" s="18"/>
      <c r="DQ35" s="18"/>
      <c r="DR35" s="18"/>
      <c r="DS35" s="18"/>
      <c r="DT35" s="18"/>
      <c r="DU35" s="18"/>
      <c r="DV35" s="18"/>
      <c r="DW35" s="18"/>
      <c r="DX35" s="18"/>
      <c r="DY35" s="18"/>
      <c r="DZ35" s="18"/>
      <c r="EA35" s="18"/>
      <c r="EB35" s="18"/>
      <c r="EC35" s="18"/>
      <c r="ED35" s="18"/>
      <c r="EE35" s="18"/>
      <c r="EF35" s="18"/>
      <c r="EG35" s="18"/>
      <c r="EH35" s="18"/>
      <c r="EI35" s="18"/>
      <c r="EJ35" s="18"/>
      <c r="EK35" s="18"/>
      <c r="EL35" s="18"/>
      <c r="EM35" s="18"/>
      <c r="EN35" s="18"/>
      <c r="EO35" s="18"/>
      <c r="EP35" s="18"/>
      <c r="EQ35" s="18"/>
      <c r="ER35" s="18"/>
      <c r="ES35" s="18"/>
      <c r="ET35" s="18"/>
      <c r="EU35" s="18"/>
      <c r="EV35" s="18"/>
      <c r="EW35" s="18"/>
      <c r="EX35" s="18"/>
      <c r="EY35" s="18"/>
      <c r="EZ35" s="18"/>
      <c r="FA35" s="18"/>
      <c r="FB35" s="18"/>
      <c r="FC35" s="15"/>
    </row>
    <row r="36" spans="5:159" s="13" customFormat="1" ht="30" customHeight="1" thickTop="1" thickBot="1" x14ac:dyDescent="0.35">
      <c r="E36" s="37" t="s">
        <v>44</v>
      </c>
      <c r="F36" s="44">
        <v>695</v>
      </c>
      <c r="G36" s="44">
        <v>779</v>
      </c>
      <c r="H36" s="44">
        <v>44</v>
      </c>
      <c r="I36" s="44">
        <v>125</v>
      </c>
      <c r="J36" s="44">
        <v>23</v>
      </c>
      <c r="K36" s="44">
        <v>59</v>
      </c>
      <c r="L36" s="44">
        <v>348</v>
      </c>
      <c r="M36" s="44">
        <v>35</v>
      </c>
      <c r="N36" s="44">
        <v>43</v>
      </c>
      <c r="O36" s="44">
        <v>18</v>
      </c>
      <c r="P36" s="14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  <c r="BD36" s="18"/>
      <c r="BE36" s="18"/>
      <c r="BF36" s="18"/>
      <c r="BG36" s="18"/>
      <c r="BH36" s="18"/>
      <c r="BI36" s="18"/>
      <c r="BJ36" s="18"/>
      <c r="BK36" s="18"/>
      <c r="BL36" s="18"/>
      <c r="BM36" s="18"/>
      <c r="BN36" s="18"/>
      <c r="BO36" s="18"/>
      <c r="BP36" s="18"/>
      <c r="BQ36" s="18"/>
      <c r="BR36" s="18"/>
      <c r="BS36" s="18"/>
      <c r="BT36" s="18"/>
      <c r="BU36" s="18"/>
      <c r="BV36" s="18"/>
      <c r="BW36" s="18"/>
      <c r="BX36" s="18"/>
      <c r="BY36" s="18"/>
      <c r="BZ36" s="18"/>
      <c r="CA36" s="18"/>
      <c r="CB36" s="18"/>
      <c r="CC36" s="18"/>
      <c r="CD36" s="18"/>
      <c r="CE36" s="18"/>
      <c r="CF36" s="18"/>
      <c r="CG36" s="18"/>
      <c r="CH36" s="18"/>
      <c r="CI36" s="18"/>
      <c r="CJ36" s="18"/>
      <c r="CK36" s="18"/>
      <c r="CL36" s="18"/>
      <c r="CM36" s="18"/>
      <c r="CN36" s="18"/>
      <c r="CO36" s="18"/>
      <c r="CP36" s="18"/>
      <c r="CQ36" s="18"/>
      <c r="CR36" s="18"/>
      <c r="CS36" s="18"/>
      <c r="CT36" s="18"/>
      <c r="CU36" s="18"/>
      <c r="CV36" s="18"/>
      <c r="CW36" s="18"/>
      <c r="CX36" s="18"/>
      <c r="CY36" s="18"/>
      <c r="CZ36" s="18"/>
      <c r="DA36" s="18"/>
      <c r="DB36" s="18"/>
      <c r="DC36" s="18"/>
      <c r="DD36" s="18"/>
      <c r="DE36" s="18"/>
      <c r="DF36" s="18"/>
      <c r="DG36" s="18"/>
      <c r="DH36" s="18"/>
      <c r="DI36" s="18"/>
      <c r="DJ36" s="18"/>
      <c r="DK36" s="18"/>
      <c r="DL36" s="18"/>
      <c r="DM36" s="18"/>
      <c r="DN36" s="18"/>
      <c r="DO36" s="18"/>
      <c r="DP36" s="18"/>
      <c r="DQ36" s="18"/>
      <c r="DR36" s="18"/>
      <c r="DS36" s="18"/>
      <c r="DT36" s="18"/>
      <c r="DU36" s="18"/>
      <c r="DV36" s="18"/>
      <c r="DW36" s="18"/>
      <c r="DX36" s="18"/>
      <c r="DY36" s="18"/>
      <c r="DZ36" s="18"/>
      <c r="EA36" s="18"/>
      <c r="EB36" s="18"/>
      <c r="EC36" s="18"/>
      <c r="ED36" s="18"/>
      <c r="EE36" s="18"/>
      <c r="EF36" s="18"/>
      <c r="EG36" s="18"/>
      <c r="EH36" s="18"/>
      <c r="EI36" s="18"/>
      <c r="EJ36" s="18"/>
      <c r="EK36" s="18"/>
      <c r="EL36" s="18"/>
      <c r="EM36" s="18"/>
      <c r="EN36" s="18"/>
      <c r="EO36" s="18"/>
      <c r="EP36" s="18"/>
      <c r="EQ36" s="18"/>
      <c r="ER36" s="18"/>
      <c r="ES36" s="18"/>
      <c r="ET36" s="18"/>
      <c r="EU36" s="18"/>
      <c r="EV36" s="18"/>
      <c r="EW36" s="18"/>
      <c r="EX36" s="18"/>
      <c r="EY36" s="18"/>
      <c r="EZ36" s="18"/>
      <c r="FA36" s="18"/>
      <c r="FB36" s="18"/>
      <c r="FC36" s="15"/>
    </row>
    <row r="37" spans="5:159" s="13" customFormat="1" ht="30" customHeight="1" thickTop="1" thickBot="1" x14ac:dyDescent="0.35">
      <c r="E37" s="41" t="s">
        <v>12</v>
      </c>
      <c r="F37" s="47">
        <v>696</v>
      </c>
      <c r="G37" s="47">
        <v>768</v>
      </c>
      <c r="H37" s="47">
        <v>51</v>
      </c>
      <c r="I37" s="47">
        <v>166</v>
      </c>
      <c r="J37" s="47">
        <v>22</v>
      </c>
      <c r="K37" s="47">
        <v>79</v>
      </c>
      <c r="L37" s="47">
        <v>290</v>
      </c>
      <c r="M37" s="47">
        <v>18</v>
      </c>
      <c r="N37" s="47">
        <v>52</v>
      </c>
      <c r="O37" s="47">
        <v>18</v>
      </c>
      <c r="P37" s="14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  <c r="BB37" s="18"/>
      <c r="BC37" s="18"/>
      <c r="BD37" s="18"/>
      <c r="BE37" s="18"/>
      <c r="BF37" s="18"/>
      <c r="BG37" s="18"/>
      <c r="BH37" s="18"/>
      <c r="BI37" s="18"/>
      <c r="BJ37" s="18"/>
      <c r="BK37" s="18"/>
      <c r="BL37" s="18"/>
      <c r="BM37" s="18"/>
      <c r="BN37" s="18"/>
      <c r="BO37" s="18"/>
      <c r="BP37" s="18"/>
      <c r="BQ37" s="18"/>
      <c r="BR37" s="18"/>
      <c r="BS37" s="18"/>
      <c r="BT37" s="18"/>
      <c r="BU37" s="18"/>
      <c r="BV37" s="18"/>
      <c r="BW37" s="18"/>
      <c r="BX37" s="18"/>
      <c r="BY37" s="18"/>
      <c r="BZ37" s="18"/>
      <c r="CA37" s="18"/>
      <c r="CB37" s="18"/>
      <c r="CC37" s="18"/>
      <c r="CD37" s="18"/>
      <c r="CE37" s="18"/>
      <c r="CF37" s="18"/>
      <c r="CG37" s="18"/>
      <c r="CH37" s="18"/>
      <c r="CI37" s="18"/>
      <c r="CJ37" s="18"/>
      <c r="CK37" s="18"/>
      <c r="CL37" s="18"/>
      <c r="CM37" s="18"/>
      <c r="CN37" s="18"/>
      <c r="CO37" s="18"/>
      <c r="CP37" s="18"/>
      <c r="CQ37" s="18"/>
      <c r="CR37" s="18"/>
      <c r="CS37" s="18"/>
      <c r="CT37" s="18"/>
      <c r="CU37" s="18"/>
      <c r="CV37" s="18"/>
      <c r="CW37" s="18"/>
      <c r="CX37" s="18"/>
      <c r="CY37" s="18"/>
      <c r="CZ37" s="18"/>
      <c r="DA37" s="18"/>
      <c r="DB37" s="18"/>
      <c r="DC37" s="18"/>
      <c r="DD37" s="18"/>
      <c r="DE37" s="18"/>
      <c r="DF37" s="18"/>
      <c r="DG37" s="18"/>
      <c r="DH37" s="18"/>
      <c r="DI37" s="18"/>
      <c r="DJ37" s="18"/>
      <c r="DK37" s="18"/>
      <c r="DL37" s="18"/>
      <c r="DM37" s="18"/>
      <c r="DN37" s="18"/>
      <c r="DO37" s="18"/>
      <c r="DP37" s="18"/>
      <c r="DQ37" s="18"/>
      <c r="DR37" s="18"/>
      <c r="DS37" s="18"/>
      <c r="DT37" s="18"/>
      <c r="DU37" s="18"/>
      <c r="DV37" s="18"/>
      <c r="DW37" s="18"/>
      <c r="DX37" s="18"/>
      <c r="DY37" s="18"/>
      <c r="DZ37" s="18"/>
      <c r="EA37" s="18"/>
      <c r="EB37" s="18"/>
      <c r="EC37" s="18"/>
      <c r="ED37" s="18"/>
      <c r="EE37" s="18"/>
      <c r="EF37" s="18"/>
      <c r="EG37" s="18"/>
      <c r="EH37" s="18"/>
      <c r="EI37" s="18"/>
      <c r="EJ37" s="18"/>
      <c r="EK37" s="18"/>
      <c r="EL37" s="18"/>
      <c r="EM37" s="18"/>
      <c r="EN37" s="18"/>
      <c r="EO37" s="18"/>
      <c r="EP37" s="18"/>
      <c r="EQ37" s="18"/>
      <c r="ER37" s="18"/>
      <c r="ES37" s="18"/>
      <c r="ET37" s="18"/>
      <c r="EU37" s="18"/>
      <c r="EV37" s="18"/>
      <c r="EW37" s="18"/>
      <c r="EX37" s="18"/>
      <c r="EY37" s="18"/>
      <c r="EZ37" s="18"/>
      <c r="FA37" s="18"/>
      <c r="FB37" s="18"/>
      <c r="FC37" s="15"/>
    </row>
    <row r="38" spans="5:159" s="13" customFormat="1" ht="30" customHeight="1" thickTop="1" thickBot="1" x14ac:dyDescent="0.35">
      <c r="E38" s="37" t="s">
        <v>10</v>
      </c>
      <c r="F38" s="44">
        <v>639</v>
      </c>
      <c r="G38" s="44">
        <v>754</v>
      </c>
      <c r="H38" s="44">
        <v>85</v>
      </c>
      <c r="I38" s="44">
        <v>149</v>
      </c>
      <c r="J38" s="44">
        <v>43</v>
      </c>
      <c r="K38" s="44">
        <v>44</v>
      </c>
      <c r="L38" s="44">
        <v>168</v>
      </c>
      <c r="M38" s="44">
        <v>48</v>
      </c>
      <c r="N38" s="44">
        <v>62</v>
      </c>
      <c r="O38" s="44">
        <v>40</v>
      </c>
      <c r="P38" s="14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  <c r="BF38" s="18"/>
      <c r="BG38" s="18"/>
      <c r="BH38" s="18"/>
      <c r="BI38" s="18"/>
      <c r="BJ38" s="18"/>
      <c r="BK38" s="18"/>
      <c r="BL38" s="18"/>
      <c r="BM38" s="18"/>
      <c r="BN38" s="18"/>
      <c r="BO38" s="18"/>
      <c r="BP38" s="18"/>
      <c r="BQ38" s="18"/>
      <c r="BR38" s="18"/>
      <c r="BS38" s="18"/>
      <c r="BT38" s="18"/>
      <c r="BU38" s="18"/>
      <c r="BV38" s="18"/>
      <c r="BW38" s="18"/>
      <c r="BX38" s="18"/>
      <c r="BY38" s="18"/>
      <c r="BZ38" s="18"/>
      <c r="CA38" s="18"/>
      <c r="CB38" s="18"/>
      <c r="CC38" s="18"/>
      <c r="CD38" s="18"/>
      <c r="CE38" s="18"/>
      <c r="CF38" s="18"/>
      <c r="CG38" s="18"/>
      <c r="CH38" s="18"/>
      <c r="CI38" s="18"/>
      <c r="CJ38" s="18"/>
      <c r="CK38" s="18"/>
      <c r="CL38" s="18"/>
      <c r="CM38" s="18"/>
      <c r="CN38" s="18"/>
      <c r="CO38" s="18"/>
      <c r="CP38" s="18"/>
      <c r="CQ38" s="18"/>
      <c r="CR38" s="18"/>
      <c r="CS38" s="18"/>
      <c r="CT38" s="18"/>
      <c r="CU38" s="18"/>
      <c r="CV38" s="18"/>
      <c r="CW38" s="18"/>
      <c r="CX38" s="18"/>
      <c r="CY38" s="18"/>
      <c r="CZ38" s="18"/>
      <c r="DA38" s="18"/>
      <c r="DB38" s="18"/>
      <c r="DC38" s="18"/>
      <c r="DD38" s="18"/>
      <c r="DE38" s="18"/>
      <c r="DF38" s="18"/>
      <c r="DG38" s="18"/>
      <c r="DH38" s="18"/>
      <c r="DI38" s="18"/>
      <c r="DJ38" s="18"/>
      <c r="DK38" s="18"/>
      <c r="DL38" s="18"/>
      <c r="DM38" s="18"/>
      <c r="DN38" s="18"/>
      <c r="DO38" s="18"/>
      <c r="DP38" s="18"/>
      <c r="DQ38" s="18"/>
      <c r="DR38" s="18"/>
      <c r="DS38" s="18"/>
      <c r="DT38" s="18"/>
      <c r="DU38" s="18"/>
      <c r="DV38" s="18"/>
      <c r="DW38" s="18"/>
      <c r="DX38" s="18"/>
      <c r="DY38" s="18"/>
      <c r="DZ38" s="18"/>
      <c r="EA38" s="18"/>
      <c r="EB38" s="18"/>
      <c r="EC38" s="18"/>
      <c r="ED38" s="18"/>
      <c r="EE38" s="18"/>
      <c r="EF38" s="18"/>
      <c r="EG38" s="18"/>
      <c r="EH38" s="18"/>
      <c r="EI38" s="18"/>
      <c r="EJ38" s="18"/>
      <c r="EK38" s="18"/>
      <c r="EL38" s="18"/>
      <c r="EM38" s="18"/>
      <c r="EN38" s="18"/>
      <c r="EO38" s="18"/>
      <c r="EP38" s="18"/>
      <c r="EQ38" s="18"/>
      <c r="ER38" s="18"/>
      <c r="ES38" s="18"/>
      <c r="ET38" s="18"/>
      <c r="EU38" s="18"/>
      <c r="EV38" s="18"/>
      <c r="EW38" s="18"/>
      <c r="EX38" s="18"/>
      <c r="EY38" s="18"/>
      <c r="EZ38" s="18"/>
      <c r="FA38" s="18"/>
      <c r="FB38" s="18"/>
      <c r="FC38" s="15"/>
    </row>
    <row r="39" spans="5:159" s="13" customFormat="1" ht="30" customHeight="1" thickTop="1" thickBot="1" x14ac:dyDescent="0.35">
      <c r="E39" s="41" t="s">
        <v>46</v>
      </c>
      <c r="F39" s="47">
        <v>664</v>
      </c>
      <c r="G39" s="47">
        <v>750</v>
      </c>
      <c r="H39" s="47">
        <v>45</v>
      </c>
      <c r="I39" s="47">
        <v>72</v>
      </c>
      <c r="J39" s="47">
        <v>34</v>
      </c>
      <c r="K39" s="47">
        <v>63</v>
      </c>
      <c r="L39" s="47">
        <v>338</v>
      </c>
      <c r="M39" s="47">
        <v>72</v>
      </c>
      <c r="N39" s="47">
        <v>27</v>
      </c>
      <c r="O39" s="47">
        <v>13</v>
      </c>
      <c r="P39" s="14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  <c r="BF39" s="18"/>
      <c r="BG39" s="18"/>
      <c r="BH39" s="18"/>
      <c r="BI39" s="18"/>
      <c r="BJ39" s="18"/>
      <c r="BK39" s="18"/>
      <c r="BL39" s="18"/>
      <c r="BM39" s="18"/>
      <c r="BN39" s="18"/>
      <c r="BO39" s="18"/>
      <c r="BP39" s="18"/>
      <c r="BQ39" s="18"/>
      <c r="BR39" s="18"/>
      <c r="BS39" s="18"/>
      <c r="BT39" s="18"/>
      <c r="BU39" s="18"/>
      <c r="BV39" s="18"/>
      <c r="BW39" s="18"/>
      <c r="BX39" s="18"/>
      <c r="BY39" s="18"/>
      <c r="BZ39" s="18"/>
      <c r="CA39" s="18"/>
      <c r="CB39" s="18"/>
      <c r="CC39" s="18"/>
      <c r="CD39" s="18"/>
      <c r="CE39" s="18"/>
      <c r="CF39" s="18"/>
      <c r="CG39" s="18"/>
      <c r="CH39" s="18"/>
      <c r="CI39" s="18"/>
      <c r="CJ39" s="18"/>
      <c r="CK39" s="18"/>
      <c r="CL39" s="18"/>
      <c r="CM39" s="18"/>
      <c r="CN39" s="18"/>
      <c r="CO39" s="18"/>
      <c r="CP39" s="18"/>
      <c r="CQ39" s="18"/>
      <c r="CR39" s="18"/>
      <c r="CS39" s="18"/>
      <c r="CT39" s="18"/>
      <c r="CU39" s="18"/>
      <c r="CV39" s="18"/>
      <c r="CW39" s="18"/>
      <c r="CX39" s="18"/>
      <c r="CY39" s="18"/>
      <c r="CZ39" s="18"/>
      <c r="DA39" s="18"/>
      <c r="DB39" s="18"/>
      <c r="DC39" s="18"/>
      <c r="DD39" s="18"/>
      <c r="DE39" s="18"/>
      <c r="DF39" s="18"/>
      <c r="DG39" s="18"/>
      <c r="DH39" s="18"/>
      <c r="DI39" s="18"/>
      <c r="DJ39" s="18"/>
      <c r="DK39" s="18"/>
      <c r="DL39" s="18"/>
      <c r="DM39" s="18"/>
      <c r="DN39" s="18"/>
      <c r="DO39" s="18"/>
      <c r="DP39" s="18"/>
      <c r="DQ39" s="18"/>
      <c r="DR39" s="18"/>
      <c r="DS39" s="18"/>
      <c r="DT39" s="18"/>
      <c r="DU39" s="18"/>
      <c r="DV39" s="18"/>
      <c r="DW39" s="18"/>
      <c r="DX39" s="18"/>
      <c r="DY39" s="18"/>
      <c r="DZ39" s="18"/>
      <c r="EA39" s="18"/>
      <c r="EB39" s="18"/>
      <c r="EC39" s="18"/>
      <c r="ED39" s="18"/>
      <c r="EE39" s="18"/>
      <c r="EF39" s="18"/>
      <c r="EG39" s="18"/>
      <c r="EH39" s="18"/>
      <c r="EI39" s="18"/>
      <c r="EJ39" s="18"/>
      <c r="EK39" s="18"/>
      <c r="EL39" s="18"/>
      <c r="EM39" s="18"/>
      <c r="EN39" s="18"/>
      <c r="EO39" s="18"/>
      <c r="EP39" s="18"/>
      <c r="EQ39" s="18"/>
      <c r="ER39" s="18"/>
      <c r="ES39" s="18"/>
      <c r="ET39" s="18"/>
      <c r="EU39" s="18"/>
      <c r="EV39" s="18"/>
      <c r="EW39" s="18"/>
      <c r="EX39" s="18"/>
      <c r="EY39" s="18"/>
      <c r="EZ39" s="18"/>
      <c r="FA39" s="18"/>
      <c r="FB39" s="18"/>
      <c r="FC39" s="15"/>
    </row>
    <row r="40" spans="5:159" s="13" customFormat="1" ht="30" customHeight="1" thickTop="1" thickBot="1" x14ac:dyDescent="0.35">
      <c r="E40" s="37" t="s">
        <v>5</v>
      </c>
      <c r="F40" s="44">
        <v>582</v>
      </c>
      <c r="G40" s="44">
        <v>697</v>
      </c>
      <c r="H40" s="44">
        <v>41</v>
      </c>
      <c r="I40" s="44">
        <v>163</v>
      </c>
      <c r="J40" s="44">
        <v>29</v>
      </c>
      <c r="K40" s="44">
        <v>60</v>
      </c>
      <c r="L40" s="44">
        <v>203</v>
      </c>
      <c r="M40" s="44">
        <v>16</v>
      </c>
      <c r="N40" s="44">
        <v>54</v>
      </c>
      <c r="O40" s="44">
        <v>16</v>
      </c>
      <c r="P40" s="14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  <c r="BB40" s="18"/>
      <c r="BC40" s="18"/>
      <c r="BD40" s="18"/>
      <c r="BE40" s="18"/>
      <c r="BF40" s="18"/>
      <c r="BG40" s="18"/>
      <c r="BH40" s="18"/>
      <c r="BI40" s="18"/>
      <c r="BJ40" s="18"/>
      <c r="BK40" s="18"/>
      <c r="BL40" s="18"/>
      <c r="BM40" s="18"/>
      <c r="BN40" s="18"/>
      <c r="BO40" s="18"/>
      <c r="BP40" s="18"/>
      <c r="BQ40" s="18"/>
      <c r="BR40" s="18"/>
      <c r="BS40" s="18"/>
      <c r="BT40" s="18"/>
      <c r="BU40" s="18"/>
      <c r="BV40" s="18"/>
      <c r="BW40" s="18"/>
      <c r="BX40" s="18"/>
      <c r="BY40" s="18"/>
      <c r="BZ40" s="18"/>
      <c r="CA40" s="18"/>
      <c r="CB40" s="18"/>
      <c r="CC40" s="18"/>
      <c r="CD40" s="18"/>
      <c r="CE40" s="18"/>
      <c r="CF40" s="18"/>
      <c r="CG40" s="18"/>
      <c r="CH40" s="18"/>
      <c r="CI40" s="18"/>
      <c r="CJ40" s="18"/>
      <c r="CK40" s="18"/>
      <c r="CL40" s="18"/>
      <c r="CM40" s="18"/>
      <c r="CN40" s="18"/>
      <c r="CO40" s="18"/>
      <c r="CP40" s="18"/>
      <c r="CQ40" s="18"/>
      <c r="CR40" s="18"/>
      <c r="CS40" s="18"/>
      <c r="CT40" s="18"/>
      <c r="CU40" s="18"/>
      <c r="CV40" s="18"/>
      <c r="CW40" s="18"/>
      <c r="CX40" s="18"/>
      <c r="CY40" s="18"/>
      <c r="CZ40" s="18"/>
      <c r="DA40" s="18"/>
      <c r="DB40" s="18"/>
      <c r="DC40" s="18"/>
      <c r="DD40" s="18"/>
      <c r="DE40" s="18"/>
      <c r="DF40" s="18"/>
      <c r="DG40" s="18"/>
      <c r="DH40" s="18"/>
      <c r="DI40" s="18"/>
      <c r="DJ40" s="18"/>
      <c r="DK40" s="18"/>
      <c r="DL40" s="18"/>
      <c r="DM40" s="18"/>
      <c r="DN40" s="18"/>
      <c r="DO40" s="18"/>
      <c r="DP40" s="18"/>
      <c r="DQ40" s="18"/>
      <c r="DR40" s="18"/>
      <c r="DS40" s="18"/>
      <c r="DT40" s="18"/>
      <c r="DU40" s="18"/>
      <c r="DV40" s="18"/>
      <c r="DW40" s="18"/>
      <c r="DX40" s="18"/>
      <c r="DY40" s="18"/>
      <c r="DZ40" s="18"/>
      <c r="EA40" s="18"/>
      <c r="EB40" s="18"/>
      <c r="EC40" s="18"/>
      <c r="ED40" s="18"/>
      <c r="EE40" s="18"/>
      <c r="EF40" s="18"/>
      <c r="EG40" s="18"/>
      <c r="EH40" s="18"/>
      <c r="EI40" s="18"/>
      <c r="EJ40" s="18"/>
      <c r="EK40" s="18"/>
      <c r="EL40" s="18"/>
      <c r="EM40" s="18"/>
      <c r="EN40" s="18"/>
      <c r="EO40" s="18"/>
      <c r="EP40" s="18"/>
      <c r="EQ40" s="18"/>
      <c r="ER40" s="18"/>
      <c r="ES40" s="18"/>
      <c r="ET40" s="18"/>
      <c r="EU40" s="18"/>
      <c r="EV40" s="18"/>
      <c r="EW40" s="18"/>
      <c r="EX40" s="18"/>
      <c r="EY40" s="18"/>
      <c r="EZ40" s="18"/>
      <c r="FA40" s="18"/>
      <c r="FB40" s="18"/>
      <c r="FC40" s="15"/>
    </row>
    <row r="41" spans="5:159" s="13" customFormat="1" ht="30" customHeight="1" thickTop="1" thickBot="1" x14ac:dyDescent="0.35">
      <c r="E41" s="41" t="s">
        <v>22</v>
      </c>
      <c r="F41" s="47">
        <v>549</v>
      </c>
      <c r="G41" s="47">
        <v>650</v>
      </c>
      <c r="H41" s="47">
        <v>80</v>
      </c>
      <c r="I41" s="47">
        <v>177</v>
      </c>
      <c r="J41" s="47">
        <v>16</v>
      </c>
      <c r="K41" s="47">
        <v>124</v>
      </c>
      <c r="L41" s="47">
        <v>96</v>
      </c>
      <c r="M41" s="47">
        <v>16</v>
      </c>
      <c r="N41" s="47">
        <v>32</v>
      </c>
      <c r="O41" s="47">
        <v>8</v>
      </c>
      <c r="P41" s="14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  <c r="BH41" s="18"/>
      <c r="BI41" s="18"/>
      <c r="BJ41" s="18"/>
      <c r="BK41" s="18"/>
      <c r="BL41" s="18"/>
      <c r="BM41" s="18"/>
      <c r="BN41" s="18"/>
      <c r="BO41" s="18"/>
      <c r="BP41" s="18"/>
      <c r="BQ41" s="18"/>
      <c r="BR41" s="18"/>
      <c r="BS41" s="18"/>
      <c r="BT41" s="18"/>
      <c r="BU41" s="18"/>
      <c r="BV41" s="18"/>
      <c r="BW41" s="18"/>
      <c r="BX41" s="18"/>
      <c r="BY41" s="18"/>
      <c r="BZ41" s="18"/>
      <c r="CA41" s="18"/>
      <c r="CB41" s="18"/>
      <c r="CC41" s="18"/>
      <c r="CD41" s="18"/>
      <c r="CE41" s="18"/>
      <c r="CF41" s="18"/>
      <c r="CG41" s="18"/>
      <c r="CH41" s="18"/>
      <c r="CI41" s="18"/>
      <c r="CJ41" s="18"/>
      <c r="CK41" s="18"/>
      <c r="CL41" s="18"/>
      <c r="CM41" s="18"/>
      <c r="CN41" s="18"/>
      <c r="CO41" s="18"/>
      <c r="CP41" s="18"/>
      <c r="CQ41" s="18"/>
      <c r="CR41" s="18"/>
      <c r="CS41" s="18"/>
      <c r="CT41" s="18"/>
      <c r="CU41" s="18"/>
      <c r="CV41" s="18"/>
      <c r="CW41" s="18"/>
      <c r="CX41" s="18"/>
      <c r="CY41" s="18"/>
      <c r="CZ41" s="18"/>
      <c r="DA41" s="18"/>
      <c r="DB41" s="18"/>
      <c r="DC41" s="18"/>
      <c r="DD41" s="18"/>
      <c r="DE41" s="18"/>
      <c r="DF41" s="18"/>
      <c r="DG41" s="18"/>
      <c r="DH41" s="18"/>
      <c r="DI41" s="18"/>
      <c r="DJ41" s="18"/>
      <c r="DK41" s="18"/>
      <c r="DL41" s="18"/>
      <c r="DM41" s="18"/>
      <c r="DN41" s="18"/>
      <c r="DO41" s="18"/>
      <c r="DP41" s="18"/>
      <c r="DQ41" s="18"/>
      <c r="DR41" s="18"/>
      <c r="DS41" s="18"/>
      <c r="DT41" s="18"/>
      <c r="DU41" s="18"/>
      <c r="DV41" s="18"/>
      <c r="DW41" s="18"/>
      <c r="DX41" s="18"/>
      <c r="DY41" s="18"/>
      <c r="DZ41" s="18"/>
      <c r="EA41" s="18"/>
      <c r="EB41" s="18"/>
      <c r="EC41" s="18"/>
      <c r="ED41" s="18"/>
      <c r="EE41" s="18"/>
      <c r="EF41" s="18"/>
      <c r="EG41" s="18"/>
      <c r="EH41" s="18"/>
      <c r="EI41" s="18"/>
      <c r="EJ41" s="18"/>
      <c r="EK41" s="18"/>
      <c r="EL41" s="18"/>
      <c r="EM41" s="18"/>
      <c r="EN41" s="18"/>
      <c r="EO41" s="18"/>
      <c r="EP41" s="18"/>
      <c r="EQ41" s="18"/>
      <c r="ER41" s="18"/>
      <c r="ES41" s="18"/>
      <c r="ET41" s="18"/>
      <c r="EU41" s="18"/>
      <c r="EV41" s="18"/>
      <c r="EW41" s="18"/>
      <c r="EX41" s="18"/>
      <c r="EY41" s="18"/>
      <c r="EZ41" s="18"/>
      <c r="FA41" s="18"/>
      <c r="FB41" s="18"/>
      <c r="FC41" s="15"/>
    </row>
    <row r="42" spans="5:159" s="13" customFormat="1" ht="30" customHeight="1" thickTop="1" thickBot="1" x14ac:dyDescent="0.35">
      <c r="E42" s="37" t="s">
        <v>45</v>
      </c>
      <c r="F42" s="44">
        <v>558</v>
      </c>
      <c r="G42" s="44">
        <v>625</v>
      </c>
      <c r="H42" s="44">
        <v>60</v>
      </c>
      <c r="I42" s="44">
        <v>115</v>
      </c>
      <c r="J42" s="44">
        <v>21</v>
      </c>
      <c r="K42" s="44">
        <v>29</v>
      </c>
      <c r="L42" s="44">
        <v>202</v>
      </c>
      <c r="M42" s="44">
        <v>98</v>
      </c>
      <c r="N42" s="44">
        <v>15</v>
      </c>
      <c r="O42" s="44">
        <v>18</v>
      </c>
      <c r="P42" s="14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F42" s="18"/>
      <c r="BG42" s="18"/>
      <c r="BH42" s="18"/>
      <c r="BI42" s="18"/>
      <c r="BJ42" s="18"/>
      <c r="BK42" s="18"/>
      <c r="BL42" s="18"/>
      <c r="BM42" s="18"/>
      <c r="BN42" s="18"/>
      <c r="BO42" s="18"/>
      <c r="BP42" s="18"/>
      <c r="BQ42" s="18"/>
      <c r="BR42" s="18"/>
      <c r="BS42" s="18"/>
      <c r="BT42" s="18"/>
      <c r="BU42" s="18"/>
      <c r="BV42" s="18"/>
      <c r="BW42" s="18"/>
      <c r="BX42" s="18"/>
      <c r="BY42" s="18"/>
      <c r="BZ42" s="18"/>
      <c r="CA42" s="18"/>
      <c r="CB42" s="18"/>
      <c r="CC42" s="18"/>
      <c r="CD42" s="18"/>
      <c r="CE42" s="18"/>
      <c r="CF42" s="18"/>
      <c r="CG42" s="18"/>
      <c r="CH42" s="18"/>
      <c r="CI42" s="18"/>
      <c r="CJ42" s="18"/>
      <c r="CK42" s="18"/>
      <c r="CL42" s="18"/>
      <c r="CM42" s="18"/>
      <c r="CN42" s="18"/>
      <c r="CO42" s="18"/>
      <c r="CP42" s="18"/>
      <c r="CQ42" s="18"/>
      <c r="CR42" s="18"/>
      <c r="CS42" s="18"/>
      <c r="CT42" s="18"/>
      <c r="CU42" s="18"/>
      <c r="CV42" s="18"/>
      <c r="CW42" s="18"/>
      <c r="CX42" s="18"/>
      <c r="CY42" s="18"/>
      <c r="CZ42" s="18"/>
      <c r="DA42" s="18"/>
      <c r="DB42" s="18"/>
      <c r="DC42" s="18"/>
      <c r="DD42" s="18"/>
      <c r="DE42" s="18"/>
      <c r="DF42" s="18"/>
      <c r="DG42" s="18"/>
      <c r="DH42" s="18"/>
      <c r="DI42" s="18"/>
      <c r="DJ42" s="18"/>
      <c r="DK42" s="18"/>
      <c r="DL42" s="18"/>
      <c r="DM42" s="18"/>
      <c r="DN42" s="18"/>
      <c r="DO42" s="18"/>
      <c r="DP42" s="18"/>
      <c r="DQ42" s="18"/>
      <c r="DR42" s="18"/>
      <c r="DS42" s="18"/>
      <c r="DT42" s="18"/>
      <c r="DU42" s="18"/>
      <c r="DV42" s="18"/>
      <c r="DW42" s="18"/>
      <c r="DX42" s="18"/>
      <c r="DY42" s="18"/>
      <c r="DZ42" s="18"/>
      <c r="EA42" s="18"/>
      <c r="EB42" s="18"/>
      <c r="EC42" s="18"/>
      <c r="ED42" s="18"/>
      <c r="EE42" s="18"/>
      <c r="EF42" s="18"/>
      <c r="EG42" s="18"/>
      <c r="EH42" s="18"/>
      <c r="EI42" s="18"/>
      <c r="EJ42" s="18"/>
      <c r="EK42" s="18"/>
      <c r="EL42" s="18"/>
      <c r="EM42" s="18"/>
      <c r="EN42" s="18"/>
      <c r="EO42" s="18"/>
      <c r="EP42" s="18"/>
      <c r="EQ42" s="18"/>
      <c r="ER42" s="18"/>
      <c r="ES42" s="18"/>
      <c r="ET42" s="18"/>
      <c r="EU42" s="18"/>
      <c r="EV42" s="18"/>
      <c r="EW42" s="18"/>
      <c r="EX42" s="18"/>
      <c r="EY42" s="18"/>
      <c r="EZ42" s="18"/>
      <c r="FA42" s="18"/>
      <c r="FB42" s="18"/>
      <c r="FC42" s="15"/>
    </row>
    <row r="43" spans="5:159" s="13" customFormat="1" ht="30" customHeight="1" thickTop="1" thickBot="1" x14ac:dyDescent="0.35">
      <c r="E43" s="41" t="s">
        <v>9</v>
      </c>
      <c r="F43" s="47">
        <v>524</v>
      </c>
      <c r="G43" s="47">
        <v>588</v>
      </c>
      <c r="H43" s="47">
        <v>57</v>
      </c>
      <c r="I43" s="47">
        <v>139</v>
      </c>
      <c r="J43" s="47">
        <v>30</v>
      </c>
      <c r="K43" s="47">
        <v>32</v>
      </c>
      <c r="L43" s="47">
        <v>203</v>
      </c>
      <c r="M43" s="47">
        <v>23</v>
      </c>
      <c r="N43" s="47">
        <v>22</v>
      </c>
      <c r="O43" s="47">
        <v>18</v>
      </c>
      <c r="P43" s="14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  <c r="BF43" s="18"/>
      <c r="BG43" s="18"/>
      <c r="BH43" s="18"/>
      <c r="BI43" s="18"/>
      <c r="BJ43" s="18"/>
      <c r="BK43" s="18"/>
      <c r="BL43" s="18"/>
      <c r="BM43" s="18"/>
      <c r="BN43" s="18"/>
      <c r="BO43" s="18"/>
      <c r="BP43" s="18"/>
      <c r="BQ43" s="18"/>
      <c r="BR43" s="18"/>
      <c r="BS43" s="18"/>
      <c r="BT43" s="18"/>
      <c r="BU43" s="18"/>
      <c r="BV43" s="18"/>
      <c r="BW43" s="18"/>
      <c r="BX43" s="18"/>
      <c r="BY43" s="18"/>
      <c r="BZ43" s="18"/>
      <c r="CA43" s="18"/>
      <c r="CB43" s="18"/>
      <c r="CC43" s="18"/>
      <c r="CD43" s="18"/>
      <c r="CE43" s="18"/>
      <c r="CF43" s="18"/>
      <c r="CG43" s="18"/>
      <c r="CH43" s="18"/>
      <c r="CI43" s="18"/>
      <c r="CJ43" s="18"/>
      <c r="CK43" s="18"/>
      <c r="CL43" s="18"/>
      <c r="CM43" s="18"/>
      <c r="CN43" s="18"/>
      <c r="CO43" s="18"/>
      <c r="CP43" s="18"/>
      <c r="CQ43" s="18"/>
      <c r="CR43" s="18"/>
      <c r="CS43" s="18"/>
      <c r="CT43" s="18"/>
      <c r="CU43" s="18"/>
      <c r="CV43" s="18"/>
      <c r="CW43" s="18"/>
      <c r="CX43" s="18"/>
      <c r="CY43" s="18"/>
      <c r="CZ43" s="18"/>
      <c r="DA43" s="18"/>
      <c r="DB43" s="18"/>
      <c r="DC43" s="18"/>
      <c r="DD43" s="18"/>
      <c r="DE43" s="18"/>
      <c r="DF43" s="18"/>
      <c r="DG43" s="18"/>
      <c r="DH43" s="18"/>
      <c r="DI43" s="18"/>
      <c r="DJ43" s="18"/>
      <c r="DK43" s="18"/>
      <c r="DL43" s="18"/>
      <c r="DM43" s="18"/>
      <c r="DN43" s="18"/>
      <c r="DO43" s="18"/>
      <c r="DP43" s="18"/>
      <c r="DQ43" s="18"/>
      <c r="DR43" s="18"/>
      <c r="DS43" s="18"/>
      <c r="DT43" s="18"/>
      <c r="DU43" s="18"/>
      <c r="DV43" s="18"/>
      <c r="DW43" s="18"/>
      <c r="DX43" s="18"/>
      <c r="DY43" s="18"/>
      <c r="DZ43" s="18"/>
      <c r="EA43" s="18"/>
      <c r="EB43" s="18"/>
      <c r="EC43" s="18"/>
      <c r="ED43" s="18"/>
      <c r="EE43" s="18"/>
      <c r="EF43" s="18"/>
      <c r="EG43" s="18"/>
      <c r="EH43" s="18"/>
      <c r="EI43" s="18"/>
      <c r="EJ43" s="18"/>
      <c r="EK43" s="18"/>
      <c r="EL43" s="18"/>
      <c r="EM43" s="18"/>
      <c r="EN43" s="18"/>
      <c r="EO43" s="18"/>
      <c r="EP43" s="18"/>
      <c r="EQ43" s="18"/>
      <c r="ER43" s="18"/>
      <c r="ES43" s="18"/>
      <c r="ET43" s="18"/>
      <c r="EU43" s="18"/>
      <c r="EV43" s="18"/>
      <c r="EW43" s="18"/>
      <c r="EX43" s="18"/>
      <c r="EY43" s="18"/>
      <c r="EZ43" s="18"/>
      <c r="FA43" s="18"/>
      <c r="FB43" s="18"/>
      <c r="FC43" s="15"/>
    </row>
    <row r="44" spans="5:159" s="13" customFormat="1" ht="30" customHeight="1" thickTop="1" thickBot="1" x14ac:dyDescent="0.35">
      <c r="E44" s="37" t="s">
        <v>43</v>
      </c>
      <c r="F44" s="44">
        <v>498</v>
      </c>
      <c r="G44" s="44">
        <v>570</v>
      </c>
      <c r="H44" s="44">
        <v>83</v>
      </c>
      <c r="I44" s="44">
        <v>105</v>
      </c>
      <c r="J44" s="44">
        <v>51</v>
      </c>
      <c r="K44" s="44">
        <v>25</v>
      </c>
      <c r="L44" s="44">
        <v>204</v>
      </c>
      <c r="M44" s="44">
        <v>10</v>
      </c>
      <c r="N44" s="44">
        <v>18</v>
      </c>
      <c r="O44" s="44">
        <v>2</v>
      </c>
      <c r="P44" s="14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  <c r="BD44" s="18"/>
      <c r="BE44" s="18"/>
      <c r="BF44" s="18"/>
      <c r="BG44" s="18"/>
      <c r="BH44" s="18"/>
      <c r="BI44" s="18"/>
      <c r="BJ44" s="18"/>
      <c r="BK44" s="18"/>
      <c r="BL44" s="18"/>
      <c r="BM44" s="18"/>
      <c r="BN44" s="18"/>
      <c r="BO44" s="18"/>
      <c r="BP44" s="18"/>
      <c r="BQ44" s="18"/>
      <c r="BR44" s="18"/>
      <c r="BS44" s="18"/>
      <c r="BT44" s="18"/>
      <c r="BU44" s="18"/>
      <c r="BV44" s="18"/>
      <c r="BW44" s="18"/>
      <c r="BX44" s="18"/>
      <c r="BY44" s="18"/>
      <c r="BZ44" s="18"/>
      <c r="CA44" s="18"/>
      <c r="CB44" s="18"/>
      <c r="CC44" s="18"/>
      <c r="CD44" s="18"/>
      <c r="CE44" s="18"/>
      <c r="CF44" s="18"/>
      <c r="CG44" s="18"/>
      <c r="CH44" s="18"/>
      <c r="CI44" s="18"/>
      <c r="CJ44" s="18"/>
      <c r="CK44" s="18"/>
      <c r="CL44" s="18"/>
      <c r="CM44" s="18"/>
      <c r="CN44" s="18"/>
      <c r="CO44" s="18"/>
      <c r="CP44" s="18"/>
      <c r="CQ44" s="18"/>
      <c r="CR44" s="18"/>
      <c r="CS44" s="18"/>
      <c r="CT44" s="18"/>
      <c r="CU44" s="18"/>
      <c r="CV44" s="18"/>
      <c r="CW44" s="18"/>
      <c r="CX44" s="18"/>
      <c r="CY44" s="18"/>
      <c r="CZ44" s="18"/>
      <c r="DA44" s="18"/>
      <c r="DB44" s="18"/>
      <c r="DC44" s="18"/>
      <c r="DD44" s="18"/>
      <c r="DE44" s="18"/>
      <c r="DF44" s="18"/>
      <c r="DG44" s="18"/>
      <c r="DH44" s="18"/>
      <c r="DI44" s="18"/>
      <c r="DJ44" s="18"/>
      <c r="DK44" s="18"/>
      <c r="DL44" s="18"/>
      <c r="DM44" s="18"/>
      <c r="DN44" s="18"/>
      <c r="DO44" s="18"/>
      <c r="DP44" s="18"/>
      <c r="DQ44" s="18"/>
      <c r="DR44" s="18"/>
      <c r="DS44" s="18"/>
      <c r="DT44" s="18"/>
      <c r="DU44" s="18"/>
      <c r="DV44" s="18"/>
      <c r="DW44" s="18"/>
      <c r="DX44" s="18"/>
      <c r="DY44" s="18"/>
      <c r="DZ44" s="18"/>
      <c r="EA44" s="18"/>
      <c r="EB44" s="18"/>
      <c r="EC44" s="18"/>
      <c r="ED44" s="18"/>
      <c r="EE44" s="18"/>
      <c r="EF44" s="18"/>
      <c r="EG44" s="18"/>
      <c r="EH44" s="18"/>
      <c r="EI44" s="18"/>
      <c r="EJ44" s="18"/>
      <c r="EK44" s="18"/>
      <c r="EL44" s="18"/>
      <c r="EM44" s="18"/>
      <c r="EN44" s="18"/>
      <c r="EO44" s="18"/>
      <c r="EP44" s="18"/>
      <c r="EQ44" s="18"/>
      <c r="ER44" s="18"/>
      <c r="ES44" s="18"/>
      <c r="ET44" s="18"/>
      <c r="EU44" s="18"/>
      <c r="EV44" s="18"/>
      <c r="EW44" s="18"/>
      <c r="EX44" s="18"/>
      <c r="EY44" s="18"/>
      <c r="EZ44" s="18"/>
      <c r="FA44" s="18"/>
      <c r="FB44" s="18"/>
      <c r="FC44" s="15"/>
    </row>
    <row r="45" spans="5:159" s="13" customFormat="1" ht="30" customHeight="1" thickTop="1" thickBot="1" x14ac:dyDescent="0.35">
      <c r="E45" s="41" t="s">
        <v>140</v>
      </c>
      <c r="F45" s="47">
        <v>299</v>
      </c>
      <c r="G45" s="47">
        <v>338</v>
      </c>
      <c r="H45" s="47">
        <v>34</v>
      </c>
      <c r="I45" s="47">
        <v>55</v>
      </c>
      <c r="J45" s="47">
        <v>12</v>
      </c>
      <c r="K45" s="47">
        <v>28</v>
      </c>
      <c r="L45" s="47">
        <v>95</v>
      </c>
      <c r="M45" s="47">
        <v>38</v>
      </c>
      <c r="N45" s="47">
        <v>19</v>
      </c>
      <c r="O45" s="47">
        <v>18</v>
      </c>
      <c r="P45" s="14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  <c r="BF45" s="18"/>
      <c r="BG45" s="18"/>
      <c r="BH45" s="18"/>
      <c r="BI45" s="18"/>
      <c r="BJ45" s="18"/>
      <c r="BK45" s="18"/>
      <c r="BL45" s="18"/>
      <c r="BM45" s="18"/>
      <c r="BN45" s="18"/>
      <c r="BO45" s="18"/>
      <c r="BP45" s="18"/>
      <c r="BQ45" s="18"/>
      <c r="BR45" s="18"/>
      <c r="BS45" s="18"/>
      <c r="BT45" s="18"/>
      <c r="BU45" s="18"/>
      <c r="BV45" s="18"/>
      <c r="BW45" s="18"/>
      <c r="BX45" s="18"/>
      <c r="BY45" s="18"/>
      <c r="BZ45" s="18"/>
      <c r="CA45" s="18"/>
      <c r="CB45" s="18"/>
      <c r="CC45" s="18"/>
      <c r="CD45" s="18"/>
      <c r="CE45" s="18"/>
      <c r="CF45" s="18"/>
      <c r="CG45" s="18"/>
      <c r="CH45" s="18"/>
      <c r="CI45" s="18"/>
      <c r="CJ45" s="18"/>
      <c r="CK45" s="18"/>
      <c r="CL45" s="18"/>
      <c r="CM45" s="18"/>
      <c r="CN45" s="18"/>
      <c r="CO45" s="18"/>
      <c r="CP45" s="18"/>
      <c r="CQ45" s="18"/>
      <c r="CR45" s="18"/>
      <c r="CS45" s="18"/>
      <c r="CT45" s="18"/>
      <c r="CU45" s="18"/>
      <c r="CV45" s="18"/>
      <c r="CW45" s="18"/>
      <c r="CX45" s="18"/>
      <c r="CY45" s="18"/>
      <c r="CZ45" s="18"/>
      <c r="DA45" s="18"/>
      <c r="DB45" s="18"/>
      <c r="DC45" s="18"/>
      <c r="DD45" s="18"/>
      <c r="DE45" s="18"/>
      <c r="DF45" s="18"/>
      <c r="DG45" s="18"/>
      <c r="DH45" s="18"/>
      <c r="DI45" s="18"/>
      <c r="DJ45" s="18"/>
      <c r="DK45" s="18"/>
      <c r="DL45" s="18"/>
      <c r="DM45" s="18"/>
      <c r="DN45" s="18"/>
      <c r="DO45" s="18"/>
      <c r="DP45" s="18"/>
      <c r="DQ45" s="18"/>
      <c r="DR45" s="18"/>
      <c r="DS45" s="18"/>
      <c r="DT45" s="18"/>
      <c r="DU45" s="18"/>
      <c r="DV45" s="18"/>
      <c r="DW45" s="18"/>
      <c r="DX45" s="18"/>
      <c r="DY45" s="18"/>
      <c r="DZ45" s="18"/>
      <c r="EA45" s="18"/>
      <c r="EB45" s="18"/>
      <c r="EC45" s="18"/>
      <c r="ED45" s="18"/>
      <c r="EE45" s="18"/>
      <c r="EF45" s="18"/>
      <c r="EG45" s="18"/>
      <c r="EH45" s="18"/>
      <c r="EI45" s="18"/>
      <c r="EJ45" s="18"/>
      <c r="EK45" s="18"/>
      <c r="EL45" s="18"/>
      <c r="EM45" s="18"/>
      <c r="EN45" s="18"/>
      <c r="EO45" s="18"/>
      <c r="EP45" s="18"/>
      <c r="EQ45" s="18"/>
      <c r="ER45" s="18"/>
      <c r="ES45" s="18"/>
      <c r="ET45" s="18"/>
      <c r="EU45" s="18"/>
      <c r="EV45" s="18"/>
      <c r="EW45" s="18"/>
      <c r="EX45" s="18"/>
      <c r="EY45" s="18"/>
      <c r="EZ45" s="18"/>
      <c r="FA45" s="18"/>
      <c r="FB45" s="18"/>
      <c r="FC45" s="15"/>
    </row>
    <row r="46" spans="5:159" s="13" customFormat="1" ht="30" customHeight="1" thickTop="1" thickBot="1" x14ac:dyDescent="0.35">
      <c r="E46" s="37" t="s">
        <v>15</v>
      </c>
      <c r="F46" s="44">
        <v>283</v>
      </c>
      <c r="G46" s="44">
        <v>315</v>
      </c>
      <c r="H46" s="44">
        <v>31</v>
      </c>
      <c r="I46" s="44">
        <v>68</v>
      </c>
      <c r="J46" s="44">
        <v>12</v>
      </c>
      <c r="K46" s="44">
        <v>23</v>
      </c>
      <c r="L46" s="44">
        <v>66</v>
      </c>
      <c r="M46" s="44">
        <v>29</v>
      </c>
      <c r="N46" s="44">
        <v>33</v>
      </c>
      <c r="O46" s="44">
        <v>21</v>
      </c>
      <c r="P46" s="14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  <c r="BB46" s="18"/>
      <c r="BC46" s="18"/>
      <c r="BD46" s="18"/>
      <c r="BE46" s="18"/>
      <c r="BF46" s="18"/>
      <c r="BG46" s="18"/>
      <c r="BH46" s="18"/>
      <c r="BI46" s="18"/>
      <c r="BJ46" s="18"/>
      <c r="BK46" s="18"/>
      <c r="BL46" s="18"/>
      <c r="BM46" s="18"/>
      <c r="BN46" s="18"/>
      <c r="BO46" s="18"/>
      <c r="BP46" s="18"/>
      <c r="BQ46" s="18"/>
      <c r="BR46" s="18"/>
      <c r="BS46" s="18"/>
      <c r="BT46" s="18"/>
      <c r="BU46" s="18"/>
      <c r="BV46" s="18"/>
      <c r="BW46" s="18"/>
      <c r="BX46" s="18"/>
      <c r="BY46" s="18"/>
      <c r="BZ46" s="18"/>
      <c r="CA46" s="18"/>
      <c r="CB46" s="18"/>
      <c r="CC46" s="18"/>
      <c r="CD46" s="18"/>
      <c r="CE46" s="18"/>
      <c r="CF46" s="18"/>
      <c r="CG46" s="18"/>
      <c r="CH46" s="18"/>
      <c r="CI46" s="18"/>
      <c r="CJ46" s="18"/>
      <c r="CK46" s="18"/>
      <c r="CL46" s="18"/>
      <c r="CM46" s="18"/>
      <c r="CN46" s="18"/>
      <c r="CO46" s="18"/>
      <c r="CP46" s="18"/>
      <c r="CQ46" s="18"/>
      <c r="CR46" s="18"/>
      <c r="CS46" s="18"/>
      <c r="CT46" s="18"/>
      <c r="CU46" s="18"/>
      <c r="CV46" s="18"/>
      <c r="CW46" s="18"/>
      <c r="CX46" s="18"/>
      <c r="CY46" s="18"/>
      <c r="CZ46" s="18"/>
      <c r="DA46" s="18"/>
      <c r="DB46" s="18"/>
      <c r="DC46" s="18"/>
      <c r="DD46" s="18"/>
      <c r="DE46" s="18"/>
      <c r="DF46" s="18"/>
      <c r="DG46" s="18"/>
      <c r="DH46" s="18"/>
      <c r="DI46" s="18"/>
      <c r="DJ46" s="18"/>
      <c r="DK46" s="18"/>
      <c r="DL46" s="18"/>
      <c r="DM46" s="18"/>
      <c r="DN46" s="18"/>
      <c r="DO46" s="18"/>
      <c r="DP46" s="18"/>
      <c r="DQ46" s="18"/>
      <c r="DR46" s="18"/>
      <c r="DS46" s="18"/>
      <c r="DT46" s="18"/>
      <c r="DU46" s="18"/>
      <c r="DV46" s="18"/>
      <c r="DW46" s="18"/>
      <c r="DX46" s="18"/>
      <c r="DY46" s="18"/>
      <c r="DZ46" s="18"/>
      <c r="EA46" s="18"/>
      <c r="EB46" s="18"/>
      <c r="EC46" s="18"/>
      <c r="ED46" s="18"/>
      <c r="EE46" s="18"/>
      <c r="EF46" s="18"/>
      <c r="EG46" s="18"/>
      <c r="EH46" s="18"/>
      <c r="EI46" s="18"/>
      <c r="EJ46" s="18"/>
      <c r="EK46" s="18"/>
      <c r="EL46" s="18"/>
      <c r="EM46" s="18"/>
      <c r="EN46" s="18"/>
      <c r="EO46" s="18"/>
      <c r="EP46" s="18"/>
      <c r="EQ46" s="18"/>
      <c r="ER46" s="18"/>
      <c r="ES46" s="18"/>
      <c r="ET46" s="18"/>
      <c r="EU46" s="18"/>
      <c r="EV46" s="18"/>
      <c r="EW46" s="18"/>
      <c r="EX46" s="18"/>
      <c r="EY46" s="18"/>
      <c r="EZ46" s="18"/>
      <c r="FA46" s="18"/>
      <c r="FB46" s="18"/>
      <c r="FC46" s="15"/>
    </row>
    <row r="47" spans="5:159" s="13" customFormat="1" ht="30" customHeight="1" thickTop="1" thickBot="1" x14ac:dyDescent="0.35">
      <c r="E47" s="41" t="s">
        <v>141</v>
      </c>
      <c r="F47" s="47">
        <v>264</v>
      </c>
      <c r="G47" s="47">
        <v>307</v>
      </c>
      <c r="H47" s="47">
        <v>38</v>
      </c>
      <c r="I47" s="47">
        <v>53</v>
      </c>
      <c r="J47" s="47">
        <v>15</v>
      </c>
      <c r="K47" s="47">
        <v>21</v>
      </c>
      <c r="L47" s="47">
        <v>72</v>
      </c>
      <c r="M47" s="47">
        <v>27</v>
      </c>
      <c r="N47" s="47">
        <v>23</v>
      </c>
      <c r="O47" s="47">
        <v>15</v>
      </c>
      <c r="P47" s="14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  <c r="BC47" s="18"/>
      <c r="BD47" s="18"/>
      <c r="BE47" s="18"/>
      <c r="BF47" s="18"/>
      <c r="BG47" s="18"/>
      <c r="BH47" s="18"/>
      <c r="BI47" s="18"/>
      <c r="BJ47" s="18"/>
      <c r="BK47" s="18"/>
      <c r="BL47" s="18"/>
      <c r="BM47" s="18"/>
      <c r="BN47" s="18"/>
      <c r="BO47" s="18"/>
      <c r="BP47" s="18"/>
      <c r="BQ47" s="18"/>
      <c r="BR47" s="18"/>
      <c r="BS47" s="18"/>
      <c r="BT47" s="18"/>
      <c r="BU47" s="18"/>
      <c r="BV47" s="18"/>
      <c r="BW47" s="18"/>
      <c r="BX47" s="18"/>
      <c r="BY47" s="18"/>
      <c r="BZ47" s="18"/>
      <c r="CA47" s="18"/>
      <c r="CB47" s="18"/>
      <c r="CC47" s="18"/>
      <c r="CD47" s="18"/>
      <c r="CE47" s="18"/>
      <c r="CF47" s="18"/>
      <c r="CG47" s="18"/>
      <c r="CH47" s="18"/>
      <c r="CI47" s="18"/>
      <c r="CJ47" s="18"/>
      <c r="CK47" s="18"/>
      <c r="CL47" s="18"/>
      <c r="CM47" s="18"/>
      <c r="CN47" s="18"/>
      <c r="CO47" s="18"/>
      <c r="CP47" s="18"/>
      <c r="CQ47" s="18"/>
      <c r="CR47" s="18"/>
      <c r="CS47" s="18"/>
      <c r="CT47" s="18"/>
      <c r="CU47" s="18"/>
      <c r="CV47" s="18"/>
      <c r="CW47" s="18"/>
      <c r="CX47" s="18"/>
      <c r="CY47" s="18"/>
      <c r="CZ47" s="18"/>
      <c r="DA47" s="18"/>
      <c r="DB47" s="18"/>
      <c r="DC47" s="18"/>
      <c r="DD47" s="18"/>
      <c r="DE47" s="18"/>
      <c r="DF47" s="18"/>
      <c r="DG47" s="18"/>
      <c r="DH47" s="18"/>
      <c r="DI47" s="18"/>
      <c r="DJ47" s="18"/>
      <c r="DK47" s="18"/>
      <c r="DL47" s="18"/>
      <c r="DM47" s="18"/>
      <c r="DN47" s="18"/>
      <c r="DO47" s="18"/>
      <c r="DP47" s="18"/>
      <c r="DQ47" s="18"/>
      <c r="DR47" s="18"/>
      <c r="DS47" s="18"/>
      <c r="DT47" s="18"/>
      <c r="DU47" s="18"/>
      <c r="DV47" s="18"/>
      <c r="DW47" s="18"/>
      <c r="DX47" s="18"/>
      <c r="DY47" s="18"/>
      <c r="DZ47" s="18"/>
      <c r="EA47" s="18"/>
      <c r="EB47" s="18"/>
      <c r="EC47" s="18"/>
      <c r="ED47" s="18"/>
      <c r="EE47" s="18"/>
      <c r="EF47" s="18"/>
      <c r="EG47" s="18"/>
      <c r="EH47" s="18"/>
      <c r="EI47" s="18"/>
      <c r="EJ47" s="18"/>
      <c r="EK47" s="18"/>
      <c r="EL47" s="18"/>
      <c r="EM47" s="18"/>
      <c r="EN47" s="18"/>
      <c r="EO47" s="18"/>
      <c r="EP47" s="18"/>
      <c r="EQ47" s="18"/>
      <c r="ER47" s="18"/>
      <c r="ES47" s="18"/>
      <c r="ET47" s="18"/>
      <c r="EU47" s="18"/>
      <c r="EV47" s="18"/>
      <c r="EW47" s="18"/>
      <c r="EX47" s="18"/>
      <c r="EY47" s="18"/>
      <c r="EZ47" s="18"/>
      <c r="FA47" s="18"/>
      <c r="FB47" s="18"/>
      <c r="FC47" s="15"/>
    </row>
    <row r="48" spans="5:159" s="13" customFormat="1" ht="30" customHeight="1" thickTop="1" thickBot="1" x14ac:dyDescent="0.35">
      <c r="E48" s="37" t="s">
        <v>47</v>
      </c>
      <c r="F48" s="44">
        <v>260</v>
      </c>
      <c r="G48" s="44">
        <v>295</v>
      </c>
      <c r="H48" s="44">
        <v>27</v>
      </c>
      <c r="I48" s="44">
        <v>53</v>
      </c>
      <c r="J48" s="44">
        <v>13</v>
      </c>
      <c r="K48" s="44">
        <v>18</v>
      </c>
      <c r="L48" s="44">
        <v>111</v>
      </c>
      <c r="M48" s="44">
        <v>18</v>
      </c>
      <c r="N48" s="44">
        <v>17</v>
      </c>
      <c r="O48" s="44">
        <v>3</v>
      </c>
      <c r="P48" s="14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/>
      <c r="AY48" s="18"/>
      <c r="AZ48" s="18"/>
      <c r="BA48" s="18"/>
      <c r="BB48" s="18"/>
      <c r="BC48" s="18"/>
      <c r="BD48" s="18"/>
      <c r="BE48" s="18"/>
      <c r="BF48" s="18"/>
      <c r="BG48" s="18"/>
      <c r="BH48" s="18"/>
      <c r="BI48" s="18"/>
      <c r="BJ48" s="18"/>
      <c r="BK48" s="18"/>
      <c r="BL48" s="18"/>
      <c r="BM48" s="18"/>
      <c r="BN48" s="18"/>
      <c r="BO48" s="18"/>
      <c r="BP48" s="18"/>
      <c r="BQ48" s="18"/>
      <c r="BR48" s="18"/>
      <c r="BS48" s="18"/>
      <c r="BT48" s="18"/>
      <c r="BU48" s="18"/>
      <c r="BV48" s="18"/>
      <c r="BW48" s="18"/>
      <c r="BX48" s="18"/>
      <c r="BY48" s="18"/>
      <c r="BZ48" s="18"/>
      <c r="CA48" s="18"/>
      <c r="CB48" s="18"/>
      <c r="CC48" s="18"/>
      <c r="CD48" s="18"/>
      <c r="CE48" s="18"/>
      <c r="CF48" s="18"/>
      <c r="CG48" s="18"/>
      <c r="CH48" s="18"/>
      <c r="CI48" s="18"/>
      <c r="CJ48" s="18"/>
      <c r="CK48" s="18"/>
      <c r="CL48" s="18"/>
      <c r="CM48" s="18"/>
      <c r="CN48" s="18"/>
      <c r="CO48" s="18"/>
      <c r="CP48" s="18"/>
      <c r="CQ48" s="18"/>
      <c r="CR48" s="18"/>
      <c r="CS48" s="18"/>
      <c r="CT48" s="18"/>
      <c r="CU48" s="18"/>
      <c r="CV48" s="18"/>
      <c r="CW48" s="18"/>
      <c r="CX48" s="18"/>
      <c r="CY48" s="18"/>
      <c r="CZ48" s="18"/>
      <c r="DA48" s="18"/>
      <c r="DB48" s="18"/>
      <c r="DC48" s="18"/>
      <c r="DD48" s="18"/>
      <c r="DE48" s="18"/>
      <c r="DF48" s="18"/>
      <c r="DG48" s="18"/>
      <c r="DH48" s="18"/>
      <c r="DI48" s="18"/>
      <c r="DJ48" s="18"/>
      <c r="DK48" s="18"/>
      <c r="DL48" s="18"/>
      <c r="DM48" s="18"/>
      <c r="DN48" s="18"/>
      <c r="DO48" s="18"/>
      <c r="DP48" s="18"/>
      <c r="DQ48" s="18"/>
      <c r="DR48" s="18"/>
      <c r="DS48" s="18"/>
      <c r="DT48" s="18"/>
      <c r="DU48" s="18"/>
      <c r="DV48" s="18"/>
      <c r="DW48" s="18"/>
      <c r="DX48" s="18"/>
      <c r="DY48" s="18"/>
      <c r="DZ48" s="18"/>
      <c r="EA48" s="18"/>
      <c r="EB48" s="18"/>
      <c r="EC48" s="18"/>
      <c r="ED48" s="18"/>
      <c r="EE48" s="18"/>
      <c r="EF48" s="18"/>
      <c r="EG48" s="18"/>
      <c r="EH48" s="18"/>
      <c r="EI48" s="18"/>
      <c r="EJ48" s="18"/>
      <c r="EK48" s="18"/>
      <c r="EL48" s="18"/>
      <c r="EM48" s="18"/>
      <c r="EN48" s="18"/>
      <c r="EO48" s="18"/>
      <c r="EP48" s="18"/>
      <c r="EQ48" s="18"/>
      <c r="ER48" s="18"/>
      <c r="ES48" s="18"/>
      <c r="ET48" s="18"/>
      <c r="EU48" s="18"/>
      <c r="EV48" s="18"/>
      <c r="EW48" s="18"/>
      <c r="EX48" s="18"/>
      <c r="EY48" s="18"/>
      <c r="EZ48" s="18"/>
      <c r="FA48" s="18"/>
      <c r="FB48" s="18"/>
      <c r="FC48" s="15"/>
    </row>
    <row r="49" spans="5:160" s="13" customFormat="1" ht="9.75" customHeight="1" thickTop="1" thickBot="1" x14ac:dyDescent="0.35">
      <c r="E49" s="41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14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/>
      <c r="AY49" s="18"/>
      <c r="AZ49" s="18"/>
      <c r="BA49" s="18"/>
      <c r="BB49" s="18"/>
      <c r="BC49" s="18"/>
      <c r="BD49" s="18"/>
      <c r="BE49" s="18"/>
      <c r="BF49" s="18"/>
      <c r="BG49" s="18"/>
      <c r="BH49" s="18"/>
      <c r="BI49" s="18"/>
      <c r="BJ49" s="18"/>
      <c r="BK49" s="18"/>
      <c r="BL49" s="18"/>
      <c r="BM49" s="18"/>
      <c r="BN49" s="18"/>
      <c r="BO49" s="18"/>
      <c r="BP49" s="18"/>
      <c r="BQ49" s="18"/>
      <c r="BR49" s="18"/>
      <c r="BS49" s="18"/>
      <c r="BT49" s="18"/>
      <c r="BU49" s="18"/>
      <c r="BV49" s="18"/>
      <c r="BW49" s="18"/>
      <c r="BX49" s="18"/>
      <c r="BY49" s="18"/>
      <c r="BZ49" s="18"/>
      <c r="CA49" s="18"/>
      <c r="CB49" s="18"/>
      <c r="CC49" s="18"/>
      <c r="CD49" s="18"/>
      <c r="CE49" s="18"/>
      <c r="CF49" s="18"/>
      <c r="CG49" s="18"/>
      <c r="CH49" s="18"/>
      <c r="CI49" s="18"/>
      <c r="CJ49" s="18"/>
      <c r="CK49" s="18"/>
      <c r="CL49" s="18"/>
      <c r="CM49" s="18"/>
      <c r="CN49" s="18"/>
      <c r="CO49" s="18"/>
      <c r="CP49" s="18"/>
      <c r="CQ49" s="18"/>
      <c r="CR49" s="18"/>
      <c r="CS49" s="18"/>
      <c r="CT49" s="18"/>
      <c r="CU49" s="18"/>
      <c r="CV49" s="18"/>
      <c r="CW49" s="18"/>
      <c r="CX49" s="18"/>
      <c r="CY49" s="18"/>
      <c r="CZ49" s="18"/>
      <c r="DA49" s="18"/>
      <c r="DB49" s="18"/>
      <c r="DC49" s="18"/>
      <c r="DD49" s="18"/>
      <c r="DE49" s="18"/>
      <c r="DF49" s="18"/>
      <c r="DG49" s="18"/>
      <c r="DH49" s="18"/>
      <c r="DI49" s="18"/>
      <c r="DJ49" s="18"/>
      <c r="DK49" s="18"/>
      <c r="DL49" s="18"/>
      <c r="DM49" s="18"/>
      <c r="DN49" s="18"/>
      <c r="DO49" s="18"/>
      <c r="DP49" s="18"/>
      <c r="DQ49" s="18"/>
      <c r="DR49" s="18"/>
      <c r="DS49" s="18"/>
      <c r="DT49" s="18"/>
      <c r="DU49" s="18"/>
      <c r="DV49" s="18"/>
      <c r="DW49" s="18"/>
      <c r="DX49" s="18"/>
      <c r="DY49" s="18"/>
      <c r="DZ49" s="18"/>
      <c r="EA49" s="18"/>
      <c r="EB49" s="18"/>
      <c r="EC49" s="18"/>
      <c r="ED49" s="18"/>
      <c r="EE49" s="18"/>
      <c r="EF49" s="18"/>
      <c r="EG49" s="18"/>
      <c r="EH49" s="18"/>
      <c r="EI49" s="18"/>
      <c r="EJ49" s="18"/>
      <c r="EK49" s="18"/>
      <c r="EL49" s="18"/>
      <c r="EM49" s="18"/>
      <c r="EN49" s="18"/>
      <c r="EO49" s="18"/>
      <c r="EP49" s="18"/>
      <c r="EQ49" s="18"/>
      <c r="ER49" s="18"/>
      <c r="ES49" s="18"/>
      <c r="ET49" s="18"/>
      <c r="EU49" s="18"/>
      <c r="EV49" s="18"/>
      <c r="EW49" s="18"/>
      <c r="EX49" s="18"/>
      <c r="EY49" s="18"/>
      <c r="EZ49" s="18"/>
      <c r="FA49" s="18"/>
      <c r="FB49" s="18"/>
      <c r="FC49" s="15"/>
    </row>
    <row r="50" spans="5:160" s="13" customFormat="1" ht="35.1" customHeight="1" thickTop="1" thickBot="1" x14ac:dyDescent="0.35">
      <c r="E50" s="39" t="s">
        <v>27</v>
      </c>
      <c r="F50" s="40">
        <f>SUBTOTAL(109,F15:F49)</f>
        <v>30333</v>
      </c>
      <c r="G50" s="40">
        <f>SUBTOTAL(109,G15:G49)</f>
        <v>36592</v>
      </c>
      <c r="H50" s="40">
        <f>SUBTOTAL(109,H15:H49)</f>
        <v>2932</v>
      </c>
      <c r="I50" s="40">
        <f t="shared" ref="I50:O50" si="0">SUBTOTAL(109,I15:I49)</f>
        <v>6536</v>
      </c>
      <c r="J50" s="40">
        <f t="shared" si="0"/>
        <v>1694</v>
      </c>
      <c r="K50" s="40">
        <f t="shared" si="0"/>
        <v>3278</v>
      </c>
      <c r="L50" s="40">
        <f t="shared" si="0"/>
        <v>9925</v>
      </c>
      <c r="M50" s="40">
        <f t="shared" si="0"/>
        <v>2417</v>
      </c>
      <c r="N50" s="40">
        <f t="shared" si="0"/>
        <v>1873</v>
      </c>
      <c r="O50" s="40">
        <f t="shared" si="0"/>
        <v>1253</v>
      </c>
      <c r="P50" s="14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  <c r="BC50" s="18"/>
      <c r="BD50" s="18"/>
      <c r="BE50" s="18"/>
      <c r="BF50" s="18"/>
      <c r="BG50" s="18"/>
      <c r="BH50" s="18"/>
      <c r="BI50" s="18"/>
      <c r="BJ50" s="18"/>
      <c r="BK50" s="18"/>
      <c r="BL50" s="18"/>
      <c r="BM50" s="18"/>
      <c r="BN50" s="18"/>
      <c r="BO50" s="18"/>
      <c r="BP50" s="18"/>
      <c r="BQ50" s="18"/>
      <c r="BR50" s="18"/>
      <c r="BS50" s="18"/>
      <c r="BT50" s="18"/>
      <c r="BU50" s="18"/>
      <c r="BV50" s="18"/>
      <c r="BW50" s="18"/>
      <c r="BX50" s="18"/>
      <c r="BY50" s="18"/>
      <c r="BZ50" s="18"/>
      <c r="CA50" s="18"/>
      <c r="CB50" s="18"/>
      <c r="CC50" s="18"/>
      <c r="CD50" s="18"/>
      <c r="CE50" s="18"/>
      <c r="CF50" s="18"/>
      <c r="CG50" s="18"/>
      <c r="CH50" s="18"/>
      <c r="CI50" s="18"/>
      <c r="CJ50" s="18"/>
      <c r="CK50" s="18"/>
      <c r="CL50" s="18"/>
      <c r="CM50" s="18"/>
      <c r="CN50" s="18"/>
      <c r="CO50" s="18"/>
      <c r="CP50" s="18"/>
      <c r="CQ50" s="18"/>
      <c r="CR50" s="18"/>
      <c r="CS50" s="18"/>
      <c r="CT50" s="18"/>
      <c r="CU50" s="18"/>
      <c r="CV50" s="18"/>
      <c r="CW50" s="18"/>
      <c r="CX50" s="18"/>
      <c r="CY50" s="18"/>
      <c r="CZ50" s="18"/>
      <c r="DA50" s="18"/>
      <c r="DB50" s="18"/>
      <c r="DC50" s="18"/>
      <c r="DD50" s="18"/>
      <c r="DE50" s="18"/>
      <c r="DF50" s="18"/>
      <c r="DG50" s="18"/>
      <c r="DH50" s="18"/>
      <c r="DI50" s="18"/>
      <c r="DJ50" s="18"/>
      <c r="DK50" s="18"/>
      <c r="DL50" s="18"/>
      <c r="DM50" s="18"/>
      <c r="DN50" s="18"/>
      <c r="DO50" s="18"/>
      <c r="DP50" s="18"/>
      <c r="DQ50" s="18"/>
      <c r="DR50" s="18"/>
      <c r="DS50" s="18"/>
      <c r="DT50" s="18"/>
      <c r="DU50" s="18"/>
      <c r="DV50" s="18"/>
      <c r="DW50" s="18"/>
      <c r="DX50" s="18"/>
      <c r="DY50" s="18"/>
      <c r="DZ50" s="18"/>
      <c r="EA50" s="18"/>
      <c r="EB50" s="18"/>
      <c r="EC50" s="18"/>
      <c r="ED50" s="18"/>
      <c r="EE50" s="18"/>
      <c r="EF50" s="18"/>
      <c r="EG50" s="18"/>
      <c r="EH50" s="18"/>
      <c r="EI50" s="18"/>
      <c r="EJ50" s="18"/>
      <c r="EK50" s="18"/>
      <c r="EL50" s="18"/>
      <c r="EM50" s="18"/>
      <c r="EN50" s="18"/>
      <c r="EO50" s="18"/>
      <c r="EP50" s="18"/>
      <c r="EQ50" s="18"/>
      <c r="ER50" s="18"/>
      <c r="ES50" s="18"/>
      <c r="ET50" s="18"/>
      <c r="EU50" s="18"/>
      <c r="EV50" s="18"/>
      <c r="EW50" s="18"/>
      <c r="EX50" s="18"/>
      <c r="EY50" s="18"/>
      <c r="EZ50" s="18"/>
      <c r="FA50" s="18"/>
      <c r="FB50" s="18"/>
      <c r="FC50" s="15"/>
    </row>
    <row r="51" spans="5:160" ht="9" customHeight="1" thickTop="1" x14ac:dyDescent="0.3"/>
    <row r="52" spans="5:160" ht="15.6" x14ac:dyDescent="0.3">
      <c r="E52" s="23" t="s">
        <v>183</v>
      </c>
      <c r="U52" s="33"/>
    </row>
    <row r="53" spans="5:160" s="51" customFormat="1" ht="8.25" customHeight="1" x14ac:dyDescent="0.3">
      <c r="E53" s="23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  <c r="BF53" s="16"/>
      <c r="BG53" s="16"/>
      <c r="BH53" s="16"/>
      <c r="BI53" s="16"/>
      <c r="BJ53" s="16"/>
      <c r="BK53" s="16"/>
      <c r="BL53" s="16"/>
      <c r="BM53" s="16"/>
      <c r="BN53" s="16"/>
      <c r="BO53" s="16"/>
      <c r="BP53" s="16"/>
      <c r="BQ53" s="16"/>
      <c r="BR53" s="16"/>
      <c r="BS53" s="16"/>
      <c r="BT53" s="16"/>
      <c r="BU53" s="16"/>
      <c r="BV53" s="16"/>
      <c r="BW53" s="16"/>
      <c r="BX53" s="16"/>
      <c r="BY53" s="16"/>
      <c r="BZ53" s="16"/>
      <c r="CA53" s="16"/>
      <c r="CB53" s="16"/>
      <c r="CC53" s="16"/>
      <c r="CD53" s="16"/>
      <c r="CE53" s="16"/>
      <c r="CF53" s="16"/>
      <c r="CG53" s="16"/>
      <c r="CH53" s="16"/>
      <c r="CI53" s="16"/>
      <c r="CJ53" s="16"/>
      <c r="CK53" s="16"/>
      <c r="CL53" s="16"/>
      <c r="CM53" s="16"/>
      <c r="CN53" s="16"/>
      <c r="CO53" s="16"/>
      <c r="CP53" s="16"/>
      <c r="CQ53" s="16"/>
      <c r="CR53" s="16"/>
      <c r="CS53" s="16"/>
      <c r="CT53" s="16"/>
      <c r="CU53" s="16"/>
      <c r="CV53" s="16"/>
      <c r="CW53" s="16"/>
      <c r="CX53" s="16"/>
      <c r="CY53" s="16"/>
      <c r="CZ53" s="16"/>
      <c r="DA53" s="16"/>
      <c r="DB53" s="16"/>
      <c r="DC53" s="16"/>
      <c r="DD53" s="16"/>
      <c r="DE53" s="16"/>
      <c r="DF53" s="16"/>
      <c r="DG53" s="16"/>
      <c r="DH53" s="16"/>
      <c r="DI53" s="16"/>
      <c r="DJ53" s="16"/>
      <c r="DK53" s="16"/>
      <c r="DL53" s="16"/>
      <c r="DM53" s="16"/>
      <c r="DN53" s="16"/>
      <c r="DO53" s="16"/>
      <c r="DP53" s="16"/>
      <c r="DQ53" s="16"/>
      <c r="DR53" s="16"/>
      <c r="DS53" s="16"/>
      <c r="DT53" s="16"/>
      <c r="DU53" s="16"/>
      <c r="DV53" s="16"/>
      <c r="DW53" s="16"/>
      <c r="DX53" s="16"/>
      <c r="DY53" s="16"/>
      <c r="DZ53" s="16"/>
      <c r="EA53" s="16"/>
      <c r="EB53" s="16"/>
      <c r="EC53" s="16"/>
      <c r="ED53" s="16"/>
      <c r="EE53" s="16"/>
      <c r="EF53" s="16"/>
      <c r="EG53" s="16"/>
      <c r="EH53" s="16"/>
      <c r="EI53" s="16"/>
      <c r="EJ53" s="16"/>
      <c r="EK53" s="16"/>
      <c r="EL53" s="16"/>
      <c r="EM53" s="16"/>
      <c r="EN53" s="16"/>
      <c r="EO53" s="16"/>
      <c r="EP53" s="16"/>
      <c r="EQ53" s="16"/>
      <c r="ER53" s="16"/>
      <c r="ES53" s="16"/>
      <c r="ET53" s="16"/>
      <c r="EU53" s="16"/>
      <c r="EV53" s="16"/>
      <c r="EW53" s="16"/>
      <c r="EX53" s="16"/>
      <c r="EY53" s="16"/>
      <c r="EZ53" s="16"/>
      <c r="FA53" s="16"/>
      <c r="FB53" s="16"/>
      <c r="FC53" s="16"/>
      <c r="FD53" s="16"/>
    </row>
    <row r="54" spans="5:160" s="51" customFormat="1" ht="15.6" x14ac:dyDescent="0.3">
      <c r="E54" s="23" t="s">
        <v>199</v>
      </c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  <c r="BF54" s="16"/>
      <c r="BG54" s="16"/>
      <c r="BH54" s="16"/>
      <c r="BI54" s="16"/>
      <c r="BJ54" s="16"/>
      <c r="BK54" s="16"/>
      <c r="BL54" s="16"/>
      <c r="BM54" s="16"/>
      <c r="BN54" s="16"/>
      <c r="BO54" s="16"/>
      <c r="BP54" s="16"/>
      <c r="BQ54" s="16"/>
      <c r="BR54" s="16"/>
      <c r="BS54" s="16"/>
      <c r="BT54" s="16"/>
      <c r="BU54" s="16"/>
      <c r="BV54" s="16"/>
      <c r="BW54" s="16"/>
      <c r="BX54" s="16"/>
      <c r="BY54" s="16"/>
      <c r="BZ54" s="16"/>
      <c r="CA54" s="16"/>
      <c r="CB54" s="16"/>
      <c r="CC54" s="16"/>
      <c r="CD54" s="16"/>
      <c r="CE54" s="16"/>
      <c r="CF54" s="16"/>
      <c r="CG54" s="16"/>
      <c r="CH54" s="16"/>
      <c r="CI54" s="16"/>
      <c r="CJ54" s="16"/>
      <c r="CK54" s="16"/>
      <c r="CL54" s="16"/>
      <c r="CM54" s="16"/>
      <c r="CN54" s="16"/>
      <c r="CO54" s="16"/>
      <c r="CP54" s="16"/>
      <c r="CQ54" s="16"/>
      <c r="CR54" s="16"/>
      <c r="CS54" s="16"/>
      <c r="CT54" s="16"/>
      <c r="CU54" s="16"/>
      <c r="CV54" s="16"/>
      <c r="CW54" s="16"/>
      <c r="CX54" s="16"/>
      <c r="CY54" s="16"/>
      <c r="CZ54" s="16"/>
      <c r="DA54" s="16"/>
      <c r="DB54" s="16"/>
      <c r="DC54" s="16"/>
      <c r="DD54" s="16"/>
      <c r="DE54" s="16"/>
      <c r="DF54" s="16"/>
      <c r="DG54" s="16"/>
      <c r="DH54" s="16"/>
      <c r="DI54" s="16"/>
      <c r="DJ54" s="16"/>
      <c r="DK54" s="16"/>
      <c r="DL54" s="16"/>
      <c r="DM54" s="16"/>
      <c r="DN54" s="16"/>
      <c r="DO54" s="16"/>
      <c r="DP54" s="16"/>
      <c r="DQ54" s="16"/>
      <c r="DR54" s="16"/>
      <c r="DS54" s="16"/>
      <c r="DT54" s="16"/>
      <c r="DU54" s="16"/>
      <c r="DV54" s="16"/>
      <c r="DW54" s="16"/>
      <c r="DX54" s="16"/>
      <c r="DY54" s="16"/>
      <c r="DZ54" s="16"/>
      <c r="EA54" s="16"/>
      <c r="EB54" s="16"/>
      <c r="EC54" s="16"/>
      <c r="ED54" s="16"/>
      <c r="EE54" s="16"/>
      <c r="EF54" s="16"/>
      <c r="EG54" s="16"/>
      <c r="EH54" s="16"/>
      <c r="EI54" s="16"/>
      <c r="EJ54" s="16"/>
      <c r="EK54" s="16"/>
      <c r="EL54" s="16"/>
      <c r="EM54" s="16"/>
      <c r="EN54" s="16"/>
      <c r="EO54" s="16"/>
      <c r="EP54" s="16"/>
      <c r="EQ54" s="16"/>
      <c r="ER54" s="16"/>
      <c r="ES54" s="16"/>
      <c r="ET54" s="16"/>
      <c r="EU54" s="16"/>
      <c r="EV54" s="16"/>
      <c r="EW54" s="16"/>
      <c r="EX54" s="16"/>
      <c r="EY54" s="16"/>
      <c r="EZ54" s="16"/>
      <c r="FA54" s="16"/>
      <c r="FB54" s="16"/>
      <c r="FC54" s="16"/>
      <c r="FD54" s="16"/>
    </row>
    <row r="55" spans="5:160" s="51" customFormat="1" ht="15.6" x14ac:dyDescent="0.3">
      <c r="E55" s="23"/>
      <c r="F55" s="76"/>
      <c r="G55" s="76"/>
      <c r="H55" s="76"/>
      <c r="I55" s="76"/>
      <c r="J55" s="76"/>
      <c r="K55" s="76"/>
      <c r="L55" s="76"/>
      <c r="M55" s="76"/>
      <c r="N55" s="76"/>
      <c r="O55" s="7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  <c r="BF55" s="16"/>
      <c r="BG55" s="16"/>
      <c r="BH55" s="16"/>
      <c r="BI55" s="16"/>
      <c r="BJ55" s="16"/>
      <c r="BK55" s="16"/>
      <c r="BL55" s="16"/>
      <c r="BM55" s="16"/>
      <c r="BN55" s="16"/>
      <c r="BO55" s="16"/>
      <c r="BP55" s="16"/>
      <c r="BQ55" s="16"/>
      <c r="BR55" s="16"/>
      <c r="BS55" s="16"/>
      <c r="BT55" s="16"/>
      <c r="BU55" s="16"/>
      <c r="BV55" s="16"/>
      <c r="BW55" s="16"/>
      <c r="BX55" s="16"/>
      <c r="BY55" s="16"/>
      <c r="BZ55" s="16"/>
      <c r="CA55" s="16"/>
      <c r="CB55" s="16"/>
      <c r="CC55" s="16"/>
      <c r="CD55" s="16"/>
      <c r="CE55" s="16"/>
      <c r="CF55" s="16"/>
      <c r="CG55" s="16"/>
      <c r="CH55" s="16"/>
      <c r="CI55" s="16"/>
      <c r="CJ55" s="16"/>
      <c r="CK55" s="16"/>
      <c r="CL55" s="16"/>
      <c r="CM55" s="16"/>
      <c r="CN55" s="16"/>
      <c r="CO55" s="16"/>
      <c r="CP55" s="16"/>
      <c r="CQ55" s="16"/>
      <c r="CR55" s="16"/>
      <c r="CS55" s="16"/>
      <c r="CT55" s="16"/>
      <c r="CU55" s="16"/>
      <c r="CV55" s="16"/>
      <c r="CW55" s="16"/>
      <c r="CX55" s="16"/>
      <c r="CY55" s="16"/>
      <c r="CZ55" s="16"/>
      <c r="DA55" s="16"/>
      <c r="DB55" s="16"/>
      <c r="DC55" s="16"/>
      <c r="DD55" s="16"/>
      <c r="DE55" s="16"/>
      <c r="DF55" s="16"/>
      <c r="DG55" s="16"/>
      <c r="DH55" s="16"/>
      <c r="DI55" s="16"/>
      <c r="DJ55" s="16"/>
      <c r="DK55" s="16"/>
      <c r="DL55" s="16"/>
      <c r="DM55" s="16"/>
      <c r="DN55" s="16"/>
      <c r="DO55" s="16"/>
      <c r="DP55" s="16"/>
      <c r="DQ55" s="16"/>
      <c r="DR55" s="16"/>
      <c r="DS55" s="16"/>
      <c r="DT55" s="16"/>
      <c r="DU55" s="16"/>
      <c r="DV55" s="16"/>
      <c r="DW55" s="16"/>
      <c r="DX55" s="16"/>
      <c r="DY55" s="16"/>
      <c r="DZ55" s="16"/>
      <c r="EA55" s="16"/>
      <c r="EB55" s="16"/>
      <c r="EC55" s="16"/>
      <c r="ED55" s="16"/>
      <c r="EE55" s="16"/>
      <c r="EF55" s="16"/>
      <c r="EG55" s="16"/>
      <c r="EH55" s="16"/>
      <c r="EI55" s="16"/>
      <c r="EJ55" s="16"/>
      <c r="EK55" s="16"/>
      <c r="EL55" s="16"/>
      <c r="EM55" s="16"/>
      <c r="EN55" s="16"/>
      <c r="EO55" s="16"/>
      <c r="EP55" s="16"/>
      <c r="EQ55" s="16"/>
      <c r="ER55" s="16"/>
      <c r="ES55" s="16"/>
      <c r="ET55" s="16"/>
      <c r="EU55" s="16"/>
      <c r="EV55" s="16"/>
      <c r="EW55" s="16"/>
      <c r="EX55" s="16"/>
      <c r="EY55" s="16"/>
      <c r="EZ55" s="16"/>
      <c r="FA55" s="16"/>
      <c r="FB55" s="16"/>
      <c r="FC55" s="16"/>
      <c r="FD55" s="16"/>
    </row>
    <row r="57" spans="5:160" x14ac:dyDescent="0.3">
      <c r="E57" s="38" t="s">
        <v>124</v>
      </c>
      <c r="F57" s="21"/>
      <c r="G57" s="21"/>
      <c r="H57" s="21"/>
      <c r="I57" s="21"/>
      <c r="J57" s="21"/>
      <c r="K57" s="21"/>
      <c r="L57" s="21"/>
      <c r="M57" s="21"/>
      <c r="N57" s="21"/>
      <c r="O57" s="21"/>
      <c r="R57" s="21"/>
    </row>
    <row r="58" spans="5:160" x14ac:dyDescent="0.3">
      <c r="E58" s="32"/>
      <c r="F58" s="32"/>
      <c r="G58" s="32"/>
      <c r="H58" s="32"/>
      <c r="I58" s="32"/>
      <c r="J58" s="32"/>
      <c r="K58" s="32"/>
      <c r="L58" s="32"/>
      <c r="M58" s="32"/>
      <c r="N58" s="32"/>
      <c r="O58" s="32"/>
    </row>
    <row r="59" spans="5:160" s="11" customFormat="1" ht="28.8" x14ac:dyDescent="0.3">
      <c r="E59" s="27">
        <v>4</v>
      </c>
      <c r="K59" s="31" t="s">
        <v>123</v>
      </c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18"/>
      <c r="AN59" s="18"/>
      <c r="AO59" s="18"/>
      <c r="AP59" s="18"/>
      <c r="AQ59" s="18"/>
      <c r="AR59" s="18"/>
      <c r="AS59" s="18"/>
      <c r="AT59" s="18"/>
      <c r="AU59" s="18"/>
      <c r="AV59" s="18"/>
      <c r="AW59" s="18"/>
      <c r="AX59" s="18"/>
      <c r="AY59" s="18"/>
      <c r="AZ59" s="18"/>
      <c r="BA59" s="18"/>
      <c r="BB59" s="18"/>
      <c r="BC59" s="18"/>
      <c r="BD59" s="18"/>
      <c r="BE59" s="18"/>
      <c r="BF59" s="18"/>
      <c r="BG59" s="18"/>
      <c r="BH59" s="18"/>
      <c r="BI59" s="18"/>
      <c r="BJ59" s="18"/>
      <c r="BK59" s="18"/>
      <c r="BL59" s="18"/>
      <c r="BM59" s="18"/>
      <c r="BN59" s="18"/>
      <c r="BO59" s="18"/>
      <c r="BP59" s="18"/>
      <c r="BQ59" s="18"/>
      <c r="BR59" s="18"/>
      <c r="BS59" s="18"/>
      <c r="BT59" s="18"/>
      <c r="BU59" s="18"/>
      <c r="BV59" s="18"/>
      <c r="BW59" s="18"/>
      <c r="BX59" s="18"/>
      <c r="BY59" s="18"/>
      <c r="BZ59" s="18"/>
      <c r="CA59" s="18"/>
      <c r="CB59" s="18"/>
      <c r="CC59" s="18"/>
      <c r="CD59" s="18"/>
      <c r="CE59" s="18"/>
      <c r="CF59" s="18"/>
      <c r="CG59" s="18"/>
      <c r="CH59" s="18"/>
      <c r="CI59" s="18"/>
      <c r="CJ59" s="18"/>
      <c r="CK59" s="18"/>
      <c r="CL59" s="18"/>
      <c r="CM59" s="18"/>
      <c r="CN59" s="18"/>
      <c r="CO59" s="18"/>
      <c r="CP59" s="18"/>
      <c r="CQ59" s="18"/>
      <c r="CR59" s="18"/>
      <c r="CS59" s="18"/>
      <c r="CT59" s="18"/>
      <c r="CU59" s="18"/>
      <c r="CV59" s="18"/>
      <c r="CW59" s="18"/>
      <c r="CX59" s="18"/>
      <c r="CY59" s="18"/>
      <c r="CZ59" s="18"/>
      <c r="DA59" s="18"/>
      <c r="DB59" s="18"/>
      <c r="DC59" s="18"/>
      <c r="DD59" s="18"/>
      <c r="DE59" s="18"/>
      <c r="DF59" s="18"/>
      <c r="DG59" s="18"/>
      <c r="DH59" s="18"/>
      <c r="DI59" s="18"/>
      <c r="DJ59" s="18"/>
      <c r="DK59" s="18"/>
      <c r="DL59" s="18"/>
      <c r="DM59" s="18"/>
      <c r="DN59" s="18"/>
      <c r="DO59" s="18"/>
      <c r="DP59" s="18"/>
      <c r="DQ59" s="18"/>
      <c r="DR59" s="18"/>
      <c r="DS59" s="18"/>
      <c r="DT59" s="18"/>
      <c r="DU59" s="18"/>
      <c r="DV59" s="18"/>
      <c r="DW59" s="18"/>
      <c r="DX59" s="18"/>
      <c r="DY59" s="18"/>
      <c r="DZ59" s="18"/>
      <c r="EA59" s="18"/>
      <c r="EB59" s="18"/>
      <c r="EC59" s="18"/>
      <c r="ED59" s="18"/>
      <c r="EE59" s="18"/>
      <c r="EF59" s="18"/>
      <c r="EG59" s="18"/>
      <c r="EH59" s="18"/>
      <c r="EI59" s="18"/>
      <c r="EJ59" s="18"/>
      <c r="EK59" s="18"/>
      <c r="EL59" s="18"/>
      <c r="EM59" s="18"/>
      <c r="EN59" s="18"/>
      <c r="EO59" s="18"/>
      <c r="EP59" s="18"/>
      <c r="EQ59" s="18"/>
      <c r="ER59" s="18"/>
      <c r="ES59" s="18"/>
      <c r="ET59" s="18"/>
      <c r="EU59" s="18"/>
      <c r="EV59" s="18"/>
      <c r="EW59" s="18"/>
      <c r="EX59" s="18"/>
      <c r="EY59" s="18"/>
      <c r="EZ59" s="18"/>
      <c r="FA59" s="18"/>
      <c r="FB59" s="18"/>
      <c r="FC59" s="18"/>
      <c r="FD59" s="18"/>
    </row>
  </sheetData>
  <conditionalFormatting sqref="F15:G49">
    <cfRule type="dataBar" priority="1">
      <dataBar>
        <cfvo type="min"/>
        <cfvo type="max"/>
        <color theme="4" tint="0.59999389629810485"/>
      </dataBar>
      <extLst>
        <ext xmlns:x14="http://schemas.microsoft.com/office/spreadsheetml/2009/9/main" uri="{B025F937-C7B1-47D3-B67F-A62EFF666E3E}">
          <x14:id>{9D606E8B-6219-435E-A845-828BEE252F7A}</x14:id>
        </ext>
      </extLst>
    </cfRule>
  </conditionalFormatting>
  <pageMargins left="0.25" right="0.25" top="0.25" bottom="0.25" header="0.3" footer="0.3"/>
  <pageSetup paperSize="9" scale="47" orientation="portrait" r:id="rId1"/>
  <headerFooter>
    <oddHeader>&amp;CPage 2</oddHeader>
  </headerFooter>
  <drawing r:id="rId2"/>
  <tableParts count="1">
    <tablePart r:id="rId3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9D606E8B-6219-435E-A845-828BEE252F7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F15:G49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C37"/>
  <sheetViews>
    <sheetView workbookViewId="0">
      <selection activeCell="B7" sqref="B7:B22"/>
    </sheetView>
  </sheetViews>
  <sheetFormatPr defaultRowHeight="14.4" x14ac:dyDescent="0.3"/>
  <cols>
    <col min="1" max="1" width="15.44140625" bestFit="1" customWidth="1"/>
    <col min="2" max="2" width="13.44140625" bestFit="1" customWidth="1"/>
  </cols>
  <sheetData>
    <row r="1" spans="1:3" x14ac:dyDescent="0.3">
      <c r="A1" t="s">
        <v>0</v>
      </c>
      <c r="B1" t="s">
        <v>2</v>
      </c>
      <c r="C1" t="s">
        <v>1</v>
      </c>
    </row>
    <row r="2" spans="1:3" hidden="1" x14ac:dyDescent="0.3">
      <c r="A2" t="s">
        <v>8</v>
      </c>
      <c r="B2">
        <v>10392</v>
      </c>
      <c r="C2">
        <v>49299</v>
      </c>
    </row>
    <row r="3" spans="1:3" hidden="1" x14ac:dyDescent="0.3">
      <c r="A3" t="s">
        <v>6</v>
      </c>
      <c r="B3">
        <v>8767</v>
      </c>
      <c r="C3">
        <v>41444</v>
      </c>
    </row>
    <row r="4" spans="1:3" hidden="1" x14ac:dyDescent="0.3">
      <c r="A4" t="s">
        <v>41</v>
      </c>
      <c r="B4">
        <v>9089</v>
      </c>
      <c r="C4">
        <v>40743</v>
      </c>
    </row>
    <row r="5" spans="1:3" hidden="1" x14ac:dyDescent="0.3">
      <c r="A5" t="s">
        <v>77</v>
      </c>
      <c r="B5">
        <v>8350</v>
      </c>
      <c r="C5">
        <v>37815</v>
      </c>
    </row>
    <row r="6" spans="1:3" hidden="1" x14ac:dyDescent="0.3">
      <c r="A6" t="s">
        <v>76</v>
      </c>
      <c r="B6">
        <v>8467</v>
      </c>
      <c r="C6">
        <v>37690</v>
      </c>
    </row>
    <row r="7" spans="1:3" x14ac:dyDescent="0.3">
      <c r="A7" t="s">
        <v>23</v>
      </c>
      <c r="B7">
        <v>8293</v>
      </c>
      <c r="C7">
        <v>37269</v>
      </c>
    </row>
    <row r="8" spans="1:3" hidden="1" x14ac:dyDescent="0.3">
      <c r="A8" t="s">
        <v>19</v>
      </c>
      <c r="B8">
        <v>8022</v>
      </c>
      <c r="C8">
        <v>35439</v>
      </c>
    </row>
    <row r="9" spans="1:3" hidden="1" x14ac:dyDescent="0.3">
      <c r="A9" t="s">
        <v>26</v>
      </c>
      <c r="B9">
        <v>7152</v>
      </c>
      <c r="C9">
        <v>32747</v>
      </c>
    </row>
    <row r="10" spans="1:3" hidden="1" x14ac:dyDescent="0.3">
      <c r="A10" t="s">
        <v>7</v>
      </c>
      <c r="B10">
        <v>6541</v>
      </c>
      <c r="C10">
        <v>31933</v>
      </c>
    </row>
    <row r="11" spans="1:3" hidden="1" x14ac:dyDescent="0.3">
      <c r="A11" t="s">
        <v>25</v>
      </c>
      <c r="B11">
        <v>6610</v>
      </c>
      <c r="C11">
        <v>30702</v>
      </c>
    </row>
    <row r="12" spans="1:3" hidden="1" x14ac:dyDescent="0.3">
      <c r="A12" t="s">
        <v>3</v>
      </c>
      <c r="B12">
        <v>6366</v>
      </c>
      <c r="C12">
        <v>29881</v>
      </c>
    </row>
    <row r="13" spans="1:3" hidden="1" x14ac:dyDescent="0.3">
      <c r="A13" t="s">
        <v>20</v>
      </c>
      <c r="B13">
        <v>6955</v>
      </c>
      <c r="C13">
        <v>29562</v>
      </c>
    </row>
    <row r="14" spans="1:3" hidden="1" x14ac:dyDescent="0.3">
      <c r="A14" t="s">
        <v>4</v>
      </c>
      <c r="B14">
        <v>6117</v>
      </c>
      <c r="C14">
        <v>29522</v>
      </c>
    </row>
    <row r="15" spans="1:3" hidden="1" x14ac:dyDescent="0.3">
      <c r="A15" t="s">
        <v>24</v>
      </c>
      <c r="B15">
        <v>6107</v>
      </c>
      <c r="C15">
        <v>28922</v>
      </c>
    </row>
    <row r="16" spans="1:3" hidden="1" x14ac:dyDescent="0.3">
      <c r="A16" t="s">
        <v>11</v>
      </c>
      <c r="B16">
        <v>6015</v>
      </c>
      <c r="C16">
        <v>26798</v>
      </c>
    </row>
    <row r="17" spans="1:3" hidden="1" x14ac:dyDescent="0.3">
      <c r="A17" t="s">
        <v>5</v>
      </c>
      <c r="B17">
        <v>5321</v>
      </c>
      <c r="C17">
        <v>25782</v>
      </c>
    </row>
    <row r="18" spans="1:3" hidden="1" x14ac:dyDescent="0.3">
      <c r="A18" t="s">
        <v>42</v>
      </c>
      <c r="B18">
        <v>5714</v>
      </c>
      <c r="C18">
        <v>25660</v>
      </c>
    </row>
    <row r="19" spans="1:3" x14ac:dyDescent="0.3">
      <c r="A19" t="s">
        <v>16</v>
      </c>
      <c r="B19">
        <v>5918</v>
      </c>
      <c r="C19">
        <v>24978</v>
      </c>
    </row>
    <row r="20" spans="1:3" hidden="1" x14ac:dyDescent="0.3">
      <c r="A20" t="s">
        <v>21</v>
      </c>
      <c r="B20">
        <v>5455</v>
      </c>
      <c r="C20">
        <v>24325</v>
      </c>
    </row>
    <row r="21" spans="1:3" hidden="1" x14ac:dyDescent="0.3">
      <c r="A21" t="s">
        <v>18</v>
      </c>
      <c r="B21">
        <v>5395</v>
      </c>
      <c r="C21">
        <v>23444</v>
      </c>
    </row>
    <row r="22" spans="1:3" x14ac:dyDescent="0.3">
      <c r="A22" t="s">
        <v>22</v>
      </c>
      <c r="B22">
        <v>4810</v>
      </c>
      <c r="C22">
        <v>22613</v>
      </c>
    </row>
    <row r="23" spans="1:3" hidden="1" x14ac:dyDescent="0.3">
      <c r="A23" t="s">
        <v>138</v>
      </c>
      <c r="B23">
        <v>4326</v>
      </c>
      <c r="C23">
        <v>22287</v>
      </c>
    </row>
    <row r="24" spans="1:3" hidden="1" x14ac:dyDescent="0.3">
      <c r="A24" t="s">
        <v>12</v>
      </c>
      <c r="B24">
        <v>4607</v>
      </c>
      <c r="C24">
        <v>21665</v>
      </c>
    </row>
    <row r="25" spans="1:3" hidden="1" x14ac:dyDescent="0.3">
      <c r="A25" t="s">
        <v>43</v>
      </c>
      <c r="B25">
        <v>4230</v>
      </c>
      <c r="C25">
        <v>20927</v>
      </c>
    </row>
    <row r="26" spans="1:3" hidden="1" x14ac:dyDescent="0.3">
      <c r="A26" t="s">
        <v>9</v>
      </c>
      <c r="B26">
        <v>4466</v>
      </c>
      <c r="C26">
        <v>20726</v>
      </c>
    </row>
    <row r="27" spans="1:3" hidden="1" x14ac:dyDescent="0.3">
      <c r="A27" t="s">
        <v>139</v>
      </c>
      <c r="B27">
        <v>3120</v>
      </c>
      <c r="C27">
        <v>16606</v>
      </c>
    </row>
    <row r="28" spans="1:3" hidden="1" x14ac:dyDescent="0.3">
      <c r="A28" t="s">
        <v>10</v>
      </c>
      <c r="B28">
        <v>3758</v>
      </c>
      <c r="C28">
        <v>16218</v>
      </c>
    </row>
    <row r="29" spans="1:3" hidden="1" x14ac:dyDescent="0.3">
      <c r="A29" t="s">
        <v>45</v>
      </c>
      <c r="B29">
        <v>3720</v>
      </c>
      <c r="C29">
        <v>16012</v>
      </c>
    </row>
    <row r="30" spans="1:3" hidden="1" x14ac:dyDescent="0.3">
      <c r="A30" t="s">
        <v>44</v>
      </c>
      <c r="B30">
        <v>3204</v>
      </c>
      <c r="C30">
        <v>14719</v>
      </c>
    </row>
    <row r="31" spans="1:3" hidden="1" x14ac:dyDescent="0.3">
      <c r="A31" t="s">
        <v>46</v>
      </c>
      <c r="B31">
        <v>2348</v>
      </c>
      <c r="C31">
        <v>10286</v>
      </c>
    </row>
    <row r="32" spans="1:3" hidden="1" x14ac:dyDescent="0.3">
      <c r="A32" t="s">
        <v>47</v>
      </c>
      <c r="B32">
        <v>1476</v>
      </c>
      <c r="C32">
        <v>7260</v>
      </c>
    </row>
    <row r="33" spans="1:3" hidden="1" x14ac:dyDescent="0.3">
      <c r="A33" t="s">
        <v>140</v>
      </c>
      <c r="B33">
        <v>1629</v>
      </c>
      <c r="C33">
        <v>6977</v>
      </c>
    </row>
    <row r="34" spans="1:3" hidden="1" x14ac:dyDescent="0.3">
      <c r="A34" t="s">
        <v>15</v>
      </c>
      <c r="B34">
        <v>1533</v>
      </c>
      <c r="C34">
        <v>6685</v>
      </c>
    </row>
    <row r="35" spans="1:3" hidden="1" x14ac:dyDescent="0.3">
      <c r="A35" t="s">
        <v>141</v>
      </c>
      <c r="B35">
        <v>1372</v>
      </c>
      <c r="C35">
        <v>5865</v>
      </c>
    </row>
    <row r="36" spans="1:3" hidden="1" x14ac:dyDescent="0.3">
      <c r="A36" t="s">
        <v>151</v>
      </c>
      <c r="B36">
        <v>258</v>
      </c>
      <c r="C36">
        <v>1903</v>
      </c>
    </row>
    <row r="37" spans="1:3" hidden="1" x14ac:dyDescent="0.3">
      <c r="A37" t="s">
        <v>27</v>
      </c>
      <c r="B37">
        <v>185903</v>
      </c>
      <c r="C37">
        <v>854704</v>
      </c>
    </row>
  </sheetData>
  <autoFilter ref="A1:C37">
    <filterColumn colId="0">
      <filters>
        <filter val="Camp 2E"/>
        <filter val="Camp 6"/>
        <filter val="Camp 7"/>
      </filters>
    </filterColumn>
  </autoFilter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workbookViewId="0">
      <selection activeCell="C6" sqref="C6"/>
    </sheetView>
  </sheetViews>
  <sheetFormatPr defaultRowHeight="14.4" x14ac:dyDescent="0.3"/>
  <cols>
    <col min="1" max="1" width="30.33203125" bestFit="1" customWidth="1"/>
    <col min="2" max="2" width="19.6640625" bestFit="1" customWidth="1"/>
    <col min="3" max="3" width="13.44140625" bestFit="1" customWidth="1"/>
    <col min="4" max="4" width="13.44140625" style="51" customWidth="1"/>
    <col min="5" max="5" width="15.6640625" bestFit="1" customWidth="1"/>
    <col min="6" max="6" width="92.6640625" customWidth="1"/>
  </cols>
  <sheetData>
    <row r="1" spans="1:6" ht="15.6" thickTop="1" thickBot="1" x14ac:dyDescent="0.35">
      <c r="A1" s="64" t="s">
        <v>184</v>
      </c>
      <c r="B1" s="70" t="s">
        <v>194</v>
      </c>
      <c r="C1" s="72" t="s">
        <v>2</v>
      </c>
      <c r="D1" s="73" t="s">
        <v>196</v>
      </c>
      <c r="E1" s="67" t="s">
        <v>195</v>
      </c>
    </row>
    <row r="2" spans="1:6" ht="15" thickTop="1" x14ac:dyDescent="0.3">
      <c r="A2" s="65" t="s">
        <v>185</v>
      </c>
      <c r="B2" s="71">
        <v>8140</v>
      </c>
      <c r="C2" s="68"/>
      <c r="D2" s="74"/>
      <c r="E2" s="45"/>
    </row>
    <row r="3" spans="1:6" x14ac:dyDescent="0.3">
      <c r="A3" s="65" t="s">
        <v>186</v>
      </c>
      <c r="B3" s="71">
        <v>19833</v>
      </c>
      <c r="C3" s="69">
        <v>16817</v>
      </c>
      <c r="D3" s="75">
        <v>16690</v>
      </c>
      <c r="E3" s="66">
        <f>C3-D3</f>
        <v>127</v>
      </c>
      <c r="F3" t="s">
        <v>197</v>
      </c>
    </row>
    <row r="4" spans="1:6" x14ac:dyDescent="0.3">
      <c r="A4" s="65" t="s">
        <v>187</v>
      </c>
      <c r="B4" s="71">
        <v>15026</v>
      </c>
      <c r="C4" s="68">
        <v>9213</v>
      </c>
      <c r="D4" s="74">
        <v>9799</v>
      </c>
      <c r="E4" s="66">
        <f>C4-D4</f>
        <v>-586</v>
      </c>
    </row>
    <row r="5" spans="1:6" x14ac:dyDescent="0.3">
      <c r="A5" s="65" t="s">
        <v>188</v>
      </c>
      <c r="B5" s="71">
        <v>9806</v>
      </c>
      <c r="C5" s="68"/>
      <c r="D5" s="74"/>
      <c r="E5" s="45"/>
    </row>
    <row r="6" spans="1:6" x14ac:dyDescent="0.3">
      <c r="A6" s="65" t="s">
        <v>189</v>
      </c>
      <c r="B6" s="71">
        <v>5264</v>
      </c>
      <c r="C6" s="68"/>
      <c r="D6" s="74"/>
      <c r="E6" s="45"/>
    </row>
    <row r="7" spans="1:6" x14ac:dyDescent="0.3">
      <c r="A7" s="65" t="s">
        <v>190</v>
      </c>
      <c r="B7" s="71">
        <v>14264</v>
      </c>
      <c r="C7" s="68"/>
      <c r="D7" s="74"/>
      <c r="E7" s="45"/>
    </row>
    <row r="8" spans="1:6" x14ac:dyDescent="0.3">
      <c r="A8" s="65" t="s">
        <v>191</v>
      </c>
      <c r="B8" s="71">
        <v>4526</v>
      </c>
      <c r="C8" s="68"/>
      <c r="D8" s="74"/>
      <c r="E8" s="45"/>
    </row>
    <row r="9" spans="1:6" x14ac:dyDescent="0.3">
      <c r="A9" s="65" t="s">
        <v>192</v>
      </c>
      <c r="B9" s="71">
        <v>1630</v>
      </c>
      <c r="C9" s="68"/>
      <c r="D9" s="74">
        <v>4295</v>
      </c>
      <c r="E9" s="45"/>
    </row>
    <row r="10" spans="1:6" x14ac:dyDescent="0.3">
      <c r="A10" s="65" t="s">
        <v>193</v>
      </c>
      <c r="B10" s="71">
        <v>17638</v>
      </c>
      <c r="C10" s="68">
        <v>19021</v>
      </c>
      <c r="D10" s="74"/>
      <c r="E10" s="45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Z87"/>
  <sheetViews>
    <sheetView zoomScale="69" zoomScaleNormal="69" workbookViewId="0">
      <selection activeCell="W62" sqref="W62"/>
    </sheetView>
  </sheetViews>
  <sheetFormatPr defaultRowHeight="14.4" x14ac:dyDescent="0.3"/>
  <cols>
    <col min="1" max="1" width="28.88671875" bestFit="1" customWidth="1"/>
    <col min="2" max="2" width="21" bestFit="1" customWidth="1"/>
    <col min="3" max="3" width="18.88671875" bestFit="1" customWidth="1"/>
    <col min="4" max="4" width="19" bestFit="1" customWidth="1"/>
    <col min="5" max="5" width="16.6640625" bestFit="1" customWidth="1"/>
    <col min="6" max="6" width="20" bestFit="1" customWidth="1"/>
    <col min="7" max="7" width="17.88671875" bestFit="1" customWidth="1"/>
    <col min="8" max="8" width="21" bestFit="1" customWidth="1"/>
    <col min="9" max="9" width="18.88671875" bestFit="1" customWidth="1"/>
    <col min="10" max="10" width="18.33203125" bestFit="1" customWidth="1"/>
    <col min="11" max="11" width="16" bestFit="1" customWidth="1"/>
    <col min="12" max="12" width="17.88671875" bestFit="1" customWidth="1"/>
    <col min="13" max="13" width="15.5546875" bestFit="1" customWidth="1"/>
    <col min="14" max="14" width="13.44140625" bestFit="1" customWidth="1"/>
    <col min="15" max="15" width="15.6640625" bestFit="1" customWidth="1"/>
    <col min="24" max="24" width="17.33203125" bestFit="1" customWidth="1"/>
    <col min="25" max="25" width="16.6640625" bestFit="1" customWidth="1"/>
  </cols>
  <sheetData>
    <row r="1" spans="1:26" x14ac:dyDescent="0.3">
      <c r="A1" t="s">
        <v>0</v>
      </c>
      <c r="B1" t="s">
        <v>73</v>
      </c>
      <c r="C1" t="s">
        <v>74</v>
      </c>
      <c r="D1" t="s">
        <v>29</v>
      </c>
      <c r="E1" t="s">
        <v>30</v>
      </c>
      <c r="F1" t="s">
        <v>31</v>
      </c>
      <c r="G1" t="s">
        <v>32</v>
      </c>
      <c r="H1" t="s">
        <v>33</v>
      </c>
      <c r="I1" t="s">
        <v>34</v>
      </c>
      <c r="J1" t="s">
        <v>35</v>
      </c>
      <c r="K1" t="s">
        <v>36</v>
      </c>
      <c r="L1" t="s">
        <v>37</v>
      </c>
      <c r="M1" t="s">
        <v>38</v>
      </c>
      <c r="N1" t="s">
        <v>2</v>
      </c>
      <c r="O1" t="s">
        <v>1</v>
      </c>
      <c r="X1" t="s">
        <v>0</v>
      </c>
      <c r="Y1" t="s">
        <v>1</v>
      </c>
      <c r="Z1" t="s">
        <v>182</v>
      </c>
    </row>
    <row r="2" spans="1:26" hidden="1" x14ac:dyDescent="0.3">
      <c r="A2" t="s">
        <v>3</v>
      </c>
      <c r="B2">
        <v>552</v>
      </c>
      <c r="C2">
        <v>570</v>
      </c>
      <c r="D2">
        <v>2324</v>
      </c>
      <c r="E2">
        <v>2402</v>
      </c>
      <c r="F2">
        <v>2944</v>
      </c>
      <c r="G2">
        <v>3143</v>
      </c>
      <c r="H2">
        <v>1956</v>
      </c>
      <c r="I2">
        <v>2052</v>
      </c>
      <c r="J2">
        <v>7169</v>
      </c>
      <c r="K2">
        <v>5745</v>
      </c>
      <c r="L2">
        <v>461</v>
      </c>
      <c r="M2">
        <v>563</v>
      </c>
      <c r="N2">
        <v>6366</v>
      </c>
      <c r="O2">
        <v>29881</v>
      </c>
      <c r="X2" t="s">
        <v>139</v>
      </c>
      <c r="Y2">
        <v>16606</v>
      </c>
      <c r="Z2">
        <v>1</v>
      </c>
    </row>
    <row r="3" spans="1:26" hidden="1" x14ac:dyDescent="0.3">
      <c r="A3" t="s">
        <v>4</v>
      </c>
      <c r="B3">
        <v>507</v>
      </c>
      <c r="C3">
        <v>499</v>
      </c>
      <c r="D3">
        <v>2145</v>
      </c>
      <c r="E3">
        <v>2168</v>
      </c>
      <c r="F3">
        <v>3122</v>
      </c>
      <c r="G3">
        <v>3174</v>
      </c>
      <c r="H3">
        <v>2021</v>
      </c>
      <c r="I3">
        <v>2209</v>
      </c>
      <c r="J3">
        <v>6864</v>
      </c>
      <c r="K3">
        <v>5762</v>
      </c>
      <c r="L3">
        <v>454</v>
      </c>
      <c r="M3">
        <v>597</v>
      </c>
      <c r="N3">
        <v>6117</v>
      </c>
      <c r="O3">
        <v>29522</v>
      </c>
      <c r="X3" t="s">
        <v>3</v>
      </c>
      <c r="Y3">
        <v>29881</v>
      </c>
      <c r="Z3">
        <v>2</v>
      </c>
    </row>
    <row r="4" spans="1:26" hidden="1" x14ac:dyDescent="0.3">
      <c r="A4" t="s">
        <v>5</v>
      </c>
      <c r="B4">
        <v>384</v>
      </c>
      <c r="C4">
        <v>404</v>
      </c>
      <c r="D4">
        <v>2034</v>
      </c>
      <c r="E4">
        <v>2116</v>
      </c>
      <c r="F4">
        <v>2465</v>
      </c>
      <c r="G4">
        <v>2739</v>
      </c>
      <c r="H4">
        <v>1898</v>
      </c>
      <c r="I4">
        <v>1888</v>
      </c>
      <c r="J4">
        <v>6020</v>
      </c>
      <c r="K4">
        <v>4857</v>
      </c>
      <c r="L4">
        <v>460</v>
      </c>
      <c r="M4">
        <v>517</v>
      </c>
      <c r="N4">
        <v>5321</v>
      </c>
      <c r="O4">
        <v>25782</v>
      </c>
      <c r="X4" t="s">
        <v>4</v>
      </c>
      <c r="Y4">
        <v>29522</v>
      </c>
      <c r="Z4" s="51">
        <v>2</v>
      </c>
    </row>
    <row r="5" spans="1:26" hidden="1" x14ac:dyDescent="0.3">
      <c r="A5" t="s">
        <v>6</v>
      </c>
      <c r="B5">
        <v>664</v>
      </c>
      <c r="C5">
        <v>768</v>
      </c>
      <c r="D5">
        <v>3101</v>
      </c>
      <c r="E5">
        <v>3308</v>
      </c>
      <c r="F5">
        <v>4331</v>
      </c>
      <c r="G5">
        <v>4504</v>
      </c>
      <c r="H5">
        <v>2767</v>
      </c>
      <c r="I5">
        <v>2955</v>
      </c>
      <c r="J5">
        <v>9650</v>
      </c>
      <c r="K5">
        <v>7867</v>
      </c>
      <c r="L5">
        <v>694</v>
      </c>
      <c r="M5">
        <v>835</v>
      </c>
      <c r="N5">
        <v>8767</v>
      </c>
      <c r="O5">
        <v>41444</v>
      </c>
      <c r="X5" t="s">
        <v>5</v>
      </c>
      <c r="Y5">
        <v>25782</v>
      </c>
      <c r="Z5" s="51">
        <v>2</v>
      </c>
    </row>
    <row r="6" spans="1:26" hidden="1" x14ac:dyDescent="0.3">
      <c r="A6" t="s">
        <v>125</v>
      </c>
      <c r="B6">
        <v>496</v>
      </c>
      <c r="C6">
        <v>504</v>
      </c>
      <c r="D6">
        <v>2564</v>
      </c>
      <c r="E6">
        <v>2727</v>
      </c>
      <c r="F6">
        <v>3186</v>
      </c>
      <c r="G6">
        <v>3444</v>
      </c>
      <c r="H6">
        <v>2296</v>
      </c>
      <c r="I6">
        <v>2339</v>
      </c>
      <c r="J6">
        <v>7179</v>
      </c>
      <c r="K6">
        <v>5845</v>
      </c>
      <c r="L6">
        <v>618</v>
      </c>
      <c r="M6">
        <v>735</v>
      </c>
      <c r="N6">
        <v>6541</v>
      </c>
      <c r="O6">
        <v>31933</v>
      </c>
      <c r="X6" t="s">
        <v>6</v>
      </c>
      <c r="Y6">
        <v>41444</v>
      </c>
      <c r="Z6" s="51">
        <v>2</v>
      </c>
    </row>
    <row r="7" spans="1:26" hidden="1" x14ac:dyDescent="0.3">
      <c r="A7" t="s">
        <v>126</v>
      </c>
      <c r="B7">
        <v>880</v>
      </c>
      <c r="C7">
        <v>921</v>
      </c>
      <c r="D7">
        <v>3596</v>
      </c>
      <c r="E7">
        <v>3766</v>
      </c>
      <c r="F7">
        <v>5014</v>
      </c>
      <c r="G7">
        <v>5165</v>
      </c>
      <c r="H7">
        <v>3316</v>
      </c>
      <c r="I7">
        <v>3632</v>
      </c>
      <c r="J7">
        <v>11548</v>
      </c>
      <c r="K7">
        <v>9463</v>
      </c>
      <c r="L7">
        <v>889</v>
      </c>
      <c r="M7">
        <v>1109</v>
      </c>
      <c r="N7">
        <v>10392</v>
      </c>
      <c r="O7">
        <v>49299</v>
      </c>
      <c r="X7" t="s">
        <v>10</v>
      </c>
      <c r="Y7">
        <v>16218</v>
      </c>
      <c r="Z7" s="51">
        <v>2</v>
      </c>
    </row>
    <row r="8" spans="1:26" hidden="1" x14ac:dyDescent="0.3">
      <c r="A8" t="s">
        <v>127</v>
      </c>
      <c r="B8">
        <v>353</v>
      </c>
      <c r="C8">
        <v>336</v>
      </c>
      <c r="D8">
        <v>1700</v>
      </c>
      <c r="E8">
        <v>1735</v>
      </c>
      <c r="F8">
        <v>2015</v>
      </c>
      <c r="G8">
        <v>2158</v>
      </c>
      <c r="H8">
        <v>1465</v>
      </c>
      <c r="I8">
        <v>1470</v>
      </c>
      <c r="J8">
        <v>4755</v>
      </c>
      <c r="K8">
        <v>3998</v>
      </c>
      <c r="L8">
        <v>332</v>
      </c>
      <c r="M8">
        <v>409</v>
      </c>
      <c r="N8">
        <v>4466</v>
      </c>
      <c r="O8">
        <v>20726</v>
      </c>
      <c r="X8" t="s">
        <v>11</v>
      </c>
      <c r="Y8">
        <v>26798</v>
      </c>
      <c r="Z8" s="51">
        <v>2</v>
      </c>
    </row>
    <row r="9" spans="1:26" hidden="1" x14ac:dyDescent="0.3">
      <c r="A9" t="s">
        <v>10</v>
      </c>
      <c r="B9">
        <v>334</v>
      </c>
      <c r="C9">
        <v>421</v>
      </c>
      <c r="D9">
        <v>1317</v>
      </c>
      <c r="E9">
        <v>1396</v>
      </c>
      <c r="F9">
        <v>1616</v>
      </c>
      <c r="G9">
        <v>1645</v>
      </c>
      <c r="H9">
        <v>981</v>
      </c>
      <c r="I9">
        <v>1024</v>
      </c>
      <c r="J9">
        <v>3887</v>
      </c>
      <c r="K9">
        <v>3083</v>
      </c>
      <c r="L9">
        <v>223</v>
      </c>
      <c r="M9">
        <v>291</v>
      </c>
      <c r="N9">
        <v>3758</v>
      </c>
      <c r="O9">
        <v>16218</v>
      </c>
      <c r="X9" t="s">
        <v>12</v>
      </c>
      <c r="Y9">
        <v>21665</v>
      </c>
      <c r="Z9" s="51">
        <v>2</v>
      </c>
    </row>
    <row r="10" spans="1:26" hidden="1" x14ac:dyDescent="0.3">
      <c r="A10" t="s">
        <v>11</v>
      </c>
      <c r="B10">
        <v>512</v>
      </c>
      <c r="C10">
        <v>584</v>
      </c>
      <c r="D10">
        <v>2323</v>
      </c>
      <c r="E10">
        <v>2375</v>
      </c>
      <c r="F10">
        <v>2585</v>
      </c>
      <c r="G10">
        <v>2662</v>
      </c>
      <c r="H10">
        <v>1754</v>
      </c>
      <c r="I10">
        <v>1760</v>
      </c>
      <c r="J10">
        <v>6365</v>
      </c>
      <c r="K10">
        <v>5048</v>
      </c>
      <c r="L10">
        <v>340</v>
      </c>
      <c r="M10">
        <v>490</v>
      </c>
      <c r="N10">
        <v>6015</v>
      </c>
      <c r="O10">
        <v>26798</v>
      </c>
      <c r="X10" t="s">
        <v>76</v>
      </c>
      <c r="Y10">
        <v>37690</v>
      </c>
      <c r="Z10">
        <v>2</v>
      </c>
    </row>
    <row r="11" spans="1:26" hidden="1" x14ac:dyDescent="0.3">
      <c r="A11" t="s">
        <v>12</v>
      </c>
      <c r="B11">
        <v>398</v>
      </c>
      <c r="C11">
        <v>428</v>
      </c>
      <c r="D11">
        <v>1479</v>
      </c>
      <c r="E11">
        <v>1630</v>
      </c>
      <c r="F11">
        <v>2207</v>
      </c>
      <c r="G11">
        <v>2401</v>
      </c>
      <c r="H11">
        <v>1501</v>
      </c>
      <c r="I11">
        <v>1592</v>
      </c>
      <c r="J11">
        <v>5149</v>
      </c>
      <c r="K11">
        <v>4140</v>
      </c>
      <c r="L11">
        <v>345</v>
      </c>
      <c r="M11">
        <v>395</v>
      </c>
      <c r="N11">
        <v>4607</v>
      </c>
      <c r="O11">
        <v>21665</v>
      </c>
      <c r="X11" t="s">
        <v>77</v>
      </c>
      <c r="Y11">
        <v>37815</v>
      </c>
      <c r="Z11" s="51">
        <v>2</v>
      </c>
    </row>
    <row r="12" spans="1:26" hidden="1" x14ac:dyDescent="0.3">
      <c r="A12" t="s">
        <v>76</v>
      </c>
      <c r="B12">
        <v>640</v>
      </c>
      <c r="C12">
        <v>732</v>
      </c>
      <c r="D12">
        <v>2582</v>
      </c>
      <c r="E12">
        <v>2694</v>
      </c>
      <c r="F12">
        <v>3895</v>
      </c>
      <c r="G12">
        <v>4016</v>
      </c>
      <c r="H12">
        <v>2413</v>
      </c>
      <c r="I12">
        <v>2643</v>
      </c>
      <c r="J12">
        <v>9036</v>
      </c>
      <c r="K12">
        <v>7635</v>
      </c>
      <c r="L12">
        <v>614</v>
      </c>
      <c r="M12">
        <v>790</v>
      </c>
      <c r="N12">
        <v>8467</v>
      </c>
      <c r="O12">
        <v>37690</v>
      </c>
      <c r="X12" t="s">
        <v>15</v>
      </c>
      <c r="Y12">
        <v>6685</v>
      </c>
      <c r="Z12" s="51">
        <v>2</v>
      </c>
    </row>
    <row r="13" spans="1:26" hidden="1" x14ac:dyDescent="0.3">
      <c r="A13" t="s">
        <v>77</v>
      </c>
      <c r="B13">
        <v>617</v>
      </c>
      <c r="C13">
        <v>681</v>
      </c>
      <c r="D13">
        <v>2634</v>
      </c>
      <c r="E13">
        <v>2608</v>
      </c>
      <c r="F13">
        <v>3974</v>
      </c>
      <c r="G13">
        <v>4143</v>
      </c>
      <c r="H13">
        <v>2483</v>
      </c>
      <c r="I13">
        <v>2638</v>
      </c>
      <c r="J13">
        <v>9075</v>
      </c>
      <c r="K13">
        <v>7496</v>
      </c>
      <c r="L13">
        <v>678</v>
      </c>
      <c r="M13">
        <v>789</v>
      </c>
      <c r="N13">
        <v>8350</v>
      </c>
      <c r="O13">
        <v>37815</v>
      </c>
      <c r="X13" t="s">
        <v>140</v>
      </c>
      <c r="Y13">
        <v>6977</v>
      </c>
      <c r="Z13" s="51">
        <v>2</v>
      </c>
    </row>
    <row r="14" spans="1:26" hidden="1" x14ac:dyDescent="0.3">
      <c r="A14" t="s">
        <v>15</v>
      </c>
      <c r="B14">
        <v>147</v>
      </c>
      <c r="C14">
        <v>151</v>
      </c>
      <c r="D14">
        <v>575</v>
      </c>
      <c r="E14">
        <v>562</v>
      </c>
      <c r="F14">
        <v>608</v>
      </c>
      <c r="G14">
        <v>696</v>
      </c>
      <c r="H14">
        <v>443</v>
      </c>
      <c r="I14">
        <v>433</v>
      </c>
      <c r="J14">
        <v>1619</v>
      </c>
      <c r="K14">
        <v>1255</v>
      </c>
      <c r="L14">
        <v>81</v>
      </c>
      <c r="M14">
        <v>115</v>
      </c>
      <c r="N14">
        <v>1533</v>
      </c>
      <c r="O14">
        <v>6685</v>
      </c>
      <c r="X14" t="s">
        <v>16</v>
      </c>
      <c r="Y14">
        <v>24978</v>
      </c>
      <c r="Z14" s="51">
        <v>2</v>
      </c>
    </row>
    <row r="15" spans="1:26" hidden="1" x14ac:dyDescent="0.3">
      <c r="A15" t="s">
        <v>39</v>
      </c>
      <c r="B15">
        <v>161</v>
      </c>
      <c r="C15">
        <v>162</v>
      </c>
      <c r="D15">
        <v>639</v>
      </c>
      <c r="E15">
        <v>658</v>
      </c>
      <c r="F15">
        <v>656</v>
      </c>
      <c r="G15">
        <v>709</v>
      </c>
      <c r="H15">
        <v>389</v>
      </c>
      <c r="I15">
        <v>408</v>
      </c>
      <c r="J15">
        <v>1634</v>
      </c>
      <c r="K15">
        <v>1360</v>
      </c>
      <c r="L15">
        <v>87</v>
      </c>
      <c r="M15">
        <v>114</v>
      </c>
      <c r="N15">
        <v>1629</v>
      </c>
      <c r="O15">
        <v>6977</v>
      </c>
      <c r="X15" t="s">
        <v>18</v>
      </c>
      <c r="Y15">
        <v>23444</v>
      </c>
      <c r="Z15">
        <v>2</v>
      </c>
    </row>
    <row r="16" spans="1:26" hidden="1" x14ac:dyDescent="0.3">
      <c r="A16" t="s">
        <v>128</v>
      </c>
      <c r="B16">
        <v>341</v>
      </c>
      <c r="C16">
        <v>303</v>
      </c>
      <c r="D16">
        <v>1258</v>
      </c>
      <c r="E16">
        <v>1287</v>
      </c>
      <c r="F16">
        <v>1627</v>
      </c>
      <c r="G16">
        <v>1641</v>
      </c>
      <c r="H16">
        <v>992</v>
      </c>
      <c r="I16">
        <v>1013</v>
      </c>
      <c r="J16">
        <v>3829</v>
      </c>
      <c r="K16">
        <v>3261</v>
      </c>
      <c r="L16">
        <v>211</v>
      </c>
      <c r="M16">
        <v>249</v>
      </c>
      <c r="N16">
        <v>3720</v>
      </c>
      <c r="O16">
        <v>16012</v>
      </c>
      <c r="X16" t="s">
        <v>19</v>
      </c>
      <c r="Y16">
        <v>35439</v>
      </c>
      <c r="Z16">
        <v>2</v>
      </c>
    </row>
    <row r="17" spans="1:26" hidden="1" x14ac:dyDescent="0.3">
      <c r="A17" t="s">
        <v>129</v>
      </c>
      <c r="B17">
        <v>322</v>
      </c>
      <c r="C17">
        <v>340</v>
      </c>
      <c r="D17">
        <v>1479</v>
      </c>
      <c r="E17">
        <v>1508</v>
      </c>
      <c r="F17">
        <v>2294</v>
      </c>
      <c r="G17">
        <v>2399</v>
      </c>
      <c r="H17">
        <v>1499</v>
      </c>
      <c r="I17">
        <v>1675</v>
      </c>
      <c r="J17">
        <v>4757</v>
      </c>
      <c r="K17">
        <v>3911</v>
      </c>
      <c r="L17">
        <v>320</v>
      </c>
      <c r="M17">
        <v>423</v>
      </c>
      <c r="N17">
        <v>4230</v>
      </c>
      <c r="O17">
        <v>20927</v>
      </c>
      <c r="X17" t="s">
        <v>20</v>
      </c>
      <c r="Y17">
        <v>29562</v>
      </c>
      <c r="Z17">
        <v>2</v>
      </c>
    </row>
    <row r="18" spans="1:26" hidden="1" x14ac:dyDescent="0.3">
      <c r="A18" t="s">
        <v>130</v>
      </c>
      <c r="B18">
        <v>142</v>
      </c>
      <c r="C18">
        <v>144</v>
      </c>
      <c r="D18">
        <v>791</v>
      </c>
      <c r="E18">
        <v>861</v>
      </c>
      <c r="F18">
        <v>1235</v>
      </c>
      <c r="G18">
        <v>1235</v>
      </c>
      <c r="H18">
        <v>685</v>
      </c>
      <c r="I18">
        <v>705</v>
      </c>
      <c r="J18">
        <v>2453</v>
      </c>
      <c r="K18">
        <v>1691</v>
      </c>
      <c r="L18">
        <v>160</v>
      </c>
      <c r="M18">
        <v>184</v>
      </c>
      <c r="N18">
        <v>2348</v>
      </c>
      <c r="O18">
        <v>10286</v>
      </c>
      <c r="X18" t="s">
        <v>141</v>
      </c>
      <c r="Y18">
        <v>5865</v>
      </c>
      <c r="Z18">
        <v>2</v>
      </c>
    </row>
    <row r="19" spans="1:26" hidden="1" x14ac:dyDescent="0.3">
      <c r="A19" t="s">
        <v>131</v>
      </c>
      <c r="B19">
        <v>371</v>
      </c>
      <c r="C19">
        <v>387</v>
      </c>
      <c r="D19">
        <v>1773</v>
      </c>
      <c r="E19">
        <v>1864</v>
      </c>
      <c r="F19">
        <v>2878</v>
      </c>
      <c r="G19">
        <v>2899</v>
      </c>
      <c r="H19">
        <v>1862</v>
      </c>
      <c r="I19">
        <v>1940</v>
      </c>
      <c r="J19">
        <v>6295</v>
      </c>
      <c r="K19">
        <v>4551</v>
      </c>
      <c r="L19">
        <v>380</v>
      </c>
      <c r="M19">
        <v>460</v>
      </c>
      <c r="N19">
        <v>5714</v>
      </c>
      <c r="O19">
        <v>25660</v>
      </c>
      <c r="X19" t="s">
        <v>21</v>
      </c>
      <c r="Y19">
        <v>24325</v>
      </c>
      <c r="Z19">
        <v>2</v>
      </c>
    </row>
    <row r="20" spans="1:26" hidden="1" x14ac:dyDescent="0.3">
      <c r="A20" t="s">
        <v>132</v>
      </c>
      <c r="B20">
        <v>88</v>
      </c>
      <c r="C20">
        <v>90</v>
      </c>
      <c r="D20">
        <v>496</v>
      </c>
      <c r="E20">
        <v>509</v>
      </c>
      <c r="F20">
        <v>858</v>
      </c>
      <c r="G20">
        <v>851</v>
      </c>
      <c r="H20">
        <v>549</v>
      </c>
      <c r="I20">
        <v>584</v>
      </c>
      <c r="J20">
        <v>1706</v>
      </c>
      <c r="K20">
        <v>1274</v>
      </c>
      <c r="L20">
        <v>126</v>
      </c>
      <c r="M20">
        <v>129</v>
      </c>
      <c r="N20">
        <v>1476</v>
      </c>
      <c r="O20">
        <v>7260</v>
      </c>
      <c r="X20" t="s">
        <v>22</v>
      </c>
      <c r="Y20">
        <v>22613</v>
      </c>
      <c r="Z20">
        <v>2</v>
      </c>
    </row>
    <row r="21" spans="1:26" hidden="1" x14ac:dyDescent="0.3">
      <c r="A21" t="s">
        <v>133</v>
      </c>
      <c r="B21">
        <v>554</v>
      </c>
      <c r="C21">
        <v>623</v>
      </c>
      <c r="D21">
        <v>3149</v>
      </c>
      <c r="E21">
        <v>3091</v>
      </c>
      <c r="F21">
        <v>4445</v>
      </c>
      <c r="G21">
        <v>4757</v>
      </c>
      <c r="H21">
        <v>2980</v>
      </c>
      <c r="I21">
        <v>2889</v>
      </c>
      <c r="J21">
        <v>9796</v>
      </c>
      <c r="K21">
        <v>7103</v>
      </c>
      <c r="L21">
        <v>617</v>
      </c>
      <c r="M21">
        <v>739</v>
      </c>
      <c r="N21">
        <v>9089</v>
      </c>
      <c r="O21">
        <v>40743</v>
      </c>
      <c r="X21" t="s">
        <v>23</v>
      </c>
      <c r="Y21">
        <v>37269</v>
      </c>
      <c r="Z21">
        <v>2</v>
      </c>
    </row>
    <row r="22" spans="1:26" hidden="1" x14ac:dyDescent="0.3">
      <c r="A22" t="s">
        <v>134</v>
      </c>
      <c r="B22">
        <v>185</v>
      </c>
      <c r="C22">
        <v>202</v>
      </c>
      <c r="D22">
        <v>1120</v>
      </c>
      <c r="E22">
        <v>1131</v>
      </c>
      <c r="F22">
        <v>1582</v>
      </c>
      <c r="G22">
        <v>1684</v>
      </c>
      <c r="H22">
        <v>1059</v>
      </c>
      <c r="I22">
        <v>1054</v>
      </c>
      <c r="J22">
        <v>3542</v>
      </c>
      <c r="K22">
        <v>2669</v>
      </c>
      <c r="L22">
        <v>214</v>
      </c>
      <c r="M22">
        <v>277</v>
      </c>
      <c r="N22">
        <v>3204</v>
      </c>
      <c r="O22">
        <v>14719</v>
      </c>
      <c r="X22" t="s">
        <v>24</v>
      </c>
      <c r="Y22">
        <v>28922</v>
      </c>
      <c r="Z22" s="51">
        <v>2</v>
      </c>
    </row>
    <row r="23" spans="1:26" hidden="1" x14ac:dyDescent="0.3">
      <c r="A23" t="s">
        <v>16</v>
      </c>
      <c r="B23">
        <v>527</v>
      </c>
      <c r="C23">
        <v>506</v>
      </c>
      <c r="D23">
        <v>1914</v>
      </c>
      <c r="E23">
        <v>2017</v>
      </c>
      <c r="F23">
        <v>2814</v>
      </c>
      <c r="G23">
        <v>2842</v>
      </c>
      <c r="H23">
        <v>1495</v>
      </c>
      <c r="I23">
        <v>1642</v>
      </c>
      <c r="J23">
        <v>6022</v>
      </c>
      <c r="K23">
        <v>4424</v>
      </c>
      <c r="L23">
        <v>365</v>
      </c>
      <c r="M23">
        <v>410</v>
      </c>
      <c r="N23">
        <v>5918</v>
      </c>
      <c r="O23">
        <v>24978</v>
      </c>
      <c r="X23" t="s">
        <v>25</v>
      </c>
      <c r="Y23">
        <v>30702</v>
      </c>
      <c r="Z23">
        <v>2</v>
      </c>
    </row>
    <row r="24" spans="1:26" hidden="1" x14ac:dyDescent="0.3">
      <c r="A24" t="s">
        <v>18</v>
      </c>
      <c r="B24">
        <v>477</v>
      </c>
      <c r="C24">
        <v>515</v>
      </c>
      <c r="D24">
        <v>1643</v>
      </c>
      <c r="E24">
        <v>1795</v>
      </c>
      <c r="F24">
        <v>2612</v>
      </c>
      <c r="G24">
        <v>2645</v>
      </c>
      <c r="H24">
        <v>1486</v>
      </c>
      <c r="I24">
        <v>1575</v>
      </c>
      <c r="J24">
        <v>5616</v>
      </c>
      <c r="K24">
        <v>4245</v>
      </c>
      <c r="L24">
        <v>349</v>
      </c>
      <c r="M24">
        <v>486</v>
      </c>
      <c r="N24">
        <v>5395</v>
      </c>
      <c r="O24">
        <v>23444</v>
      </c>
      <c r="X24" t="s">
        <v>26</v>
      </c>
      <c r="Y24">
        <v>32747</v>
      </c>
      <c r="Z24" s="51">
        <v>2</v>
      </c>
    </row>
    <row r="25" spans="1:26" hidden="1" x14ac:dyDescent="0.3">
      <c r="A25" t="s">
        <v>19</v>
      </c>
      <c r="B25">
        <v>733</v>
      </c>
      <c r="C25">
        <v>730</v>
      </c>
      <c r="D25">
        <v>2596</v>
      </c>
      <c r="E25">
        <v>2694</v>
      </c>
      <c r="F25">
        <v>3572</v>
      </c>
      <c r="G25">
        <v>3753</v>
      </c>
      <c r="H25">
        <v>2327</v>
      </c>
      <c r="I25">
        <v>2548</v>
      </c>
      <c r="J25">
        <v>8462</v>
      </c>
      <c r="K25">
        <v>6789</v>
      </c>
      <c r="L25">
        <v>584</v>
      </c>
      <c r="M25">
        <v>651</v>
      </c>
      <c r="N25">
        <v>8022</v>
      </c>
      <c r="O25">
        <v>35439</v>
      </c>
      <c r="X25" t="s">
        <v>8</v>
      </c>
      <c r="Y25">
        <v>49299</v>
      </c>
      <c r="Z25" s="51">
        <v>3</v>
      </c>
    </row>
    <row r="26" spans="1:26" hidden="1" x14ac:dyDescent="0.3">
      <c r="A26" t="s">
        <v>20</v>
      </c>
      <c r="B26">
        <v>694</v>
      </c>
      <c r="C26">
        <v>710</v>
      </c>
      <c r="D26">
        <v>2190</v>
      </c>
      <c r="E26">
        <v>2312</v>
      </c>
      <c r="F26">
        <v>2876</v>
      </c>
      <c r="G26">
        <v>3099</v>
      </c>
      <c r="H26">
        <v>1857</v>
      </c>
      <c r="I26">
        <v>1983</v>
      </c>
      <c r="J26">
        <v>7203</v>
      </c>
      <c r="K26">
        <v>5763</v>
      </c>
      <c r="L26">
        <v>414</v>
      </c>
      <c r="M26">
        <v>461</v>
      </c>
      <c r="N26">
        <v>6955</v>
      </c>
      <c r="O26">
        <v>29562</v>
      </c>
      <c r="X26" t="s">
        <v>7</v>
      </c>
      <c r="Y26">
        <v>31933</v>
      </c>
      <c r="Z26">
        <v>3</v>
      </c>
    </row>
    <row r="27" spans="1:26" hidden="1" x14ac:dyDescent="0.3">
      <c r="A27" t="s">
        <v>48</v>
      </c>
      <c r="B27">
        <v>144</v>
      </c>
      <c r="C27">
        <v>126</v>
      </c>
      <c r="D27">
        <v>545</v>
      </c>
      <c r="E27">
        <v>564</v>
      </c>
      <c r="F27">
        <v>543</v>
      </c>
      <c r="G27">
        <v>566</v>
      </c>
      <c r="H27">
        <v>336</v>
      </c>
      <c r="I27">
        <v>356</v>
      </c>
      <c r="J27">
        <v>1394</v>
      </c>
      <c r="K27">
        <v>1117</v>
      </c>
      <c r="L27">
        <v>67</v>
      </c>
      <c r="M27">
        <v>107</v>
      </c>
      <c r="N27">
        <v>1372</v>
      </c>
      <c r="O27">
        <v>5865</v>
      </c>
      <c r="X27" t="s">
        <v>9</v>
      </c>
      <c r="Y27">
        <v>20726</v>
      </c>
      <c r="Z27">
        <v>3</v>
      </c>
    </row>
    <row r="28" spans="1:26" hidden="1" x14ac:dyDescent="0.3">
      <c r="A28" t="s">
        <v>21</v>
      </c>
      <c r="B28">
        <v>440</v>
      </c>
      <c r="C28">
        <v>509</v>
      </c>
      <c r="D28">
        <v>2179</v>
      </c>
      <c r="E28">
        <v>2286</v>
      </c>
      <c r="F28">
        <v>2346</v>
      </c>
      <c r="G28">
        <v>2361</v>
      </c>
      <c r="H28">
        <v>1501</v>
      </c>
      <c r="I28">
        <v>1597</v>
      </c>
      <c r="J28">
        <v>5677</v>
      </c>
      <c r="K28">
        <v>4566</v>
      </c>
      <c r="L28">
        <v>387</v>
      </c>
      <c r="M28">
        <v>476</v>
      </c>
      <c r="N28">
        <v>5455</v>
      </c>
      <c r="O28">
        <v>24325</v>
      </c>
      <c r="X28" t="s">
        <v>45</v>
      </c>
      <c r="Y28">
        <v>16012</v>
      </c>
      <c r="Z28" s="51">
        <v>4</v>
      </c>
    </row>
    <row r="29" spans="1:26" hidden="1" x14ac:dyDescent="0.3">
      <c r="A29" t="s">
        <v>22</v>
      </c>
      <c r="B29">
        <v>425</v>
      </c>
      <c r="C29">
        <v>431</v>
      </c>
      <c r="D29">
        <v>1978</v>
      </c>
      <c r="E29">
        <v>1947</v>
      </c>
      <c r="F29">
        <v>2297</v>
      </c>
      <c r="G29">
        <v>2501</v>
      </c>
      <c r="H29">
        <v>1376</v>
      </c>
      <c r="I29">
        <v>1439</v>
      </c>
      <c r="J29">
        <v>5155</v>
      </c>
      <c r="K29">
        <v>4248</v>
      </c>
      <c r="L29">
        <v>348</v>
      </c>
      <c r="M29">
        <v>468</v>
      </c>
      <c r="N29">
        <v>4810</v>
      </c>
      <c r="O29">
        <v>22613</v>
      </c>
      <c r="X29" t="s">
        <v>46</v>
      </c>
      <c r="Y29">
        <v>10286</v>
      </c>
      <c r="Z29" s="51">
        <v>5</v>
      </c>
    </row>
    <row r="30" spans="1:26" hidden="1" x14ac:dyDescent="0.3">
      <c r="A30" t="s">
        <v>23</v>
      </c>
      <c r="B30">
        <v>671</v>
      </c>
      <c r="C30">
        <v>674</v>
      </c>
      <c r="D30">
        <v>3203</v>
      </c>
      <c r="E30">
        <v>3262</v>
      </c>
      <c r="F30">
        <v>3733</v>
      </c>
      <c r="G30">
        <v>3896</v>
      </c>
      <c r="H30">
        <v>2376</v>
      </c>
      <c r="I30">
        <v>2359</v>
      </c>
      <c r="J30">
        <v>8715</v>
      </c>
      <c r="K30">
        <v>6999</v>
      </c>
      <c r="L30">
        <v>598</v>
      </c>
      <c r="M30">
        <v>783</v>
      </c>
      <c r="N30">
        <v>8293</v>
      </c>
      <c r="O30">
        <v>37269</v>
      </c>
      <c r="X30" t="s">
        <v>43</v>
      </c>
      <c r="Y30">
        <v>20927</v>
      </c>
      <c r="Z30" s="51">
        <v>6</v>
      </c>
    </row>
    <row r="31" spans="1:26" hidden="1" x14ac:dyDescent="0.3">
      <c r="A31" t="s">
        <v>24</v>
      </c>
      <c r="B31">
        <v>488</v>
      </c>
      <c r="C31">
        <v>533</v>
      </c>
      <c r="D31">
        <v>2112</v>
      </c>
      <c r="E31">
        <v>2144</v>
      </c>
      <c r="F31">
        <v>2896</v>
      </c>
      <c r="G31">
        <v>3057</v>
      </c>
      <c r="H31">
        <v>1937</v>
      </c>
      <c r="I31">
        <v>2102</v>
      </c>
      <c r="J31">
        <v>6975</v>
      </c>
      <c r="K31">
        <v>5620</v>
      </c>
      <c r="L31">
        <v>421</v>
      </c>
      <c r="M31">
        <v>637</v>
      </c>
      <c r="N31">
        <v>6107</v>
      </c>
      <c r="O31">
        <v>28922</v>
      </c>
      <c r="X31" t="s">
        <v>42</v>
      </c>
      <c r="Y31">
        <v>25660</v>
      </c>
      <c r="Z31" s="51">
        <v>7</v>
      </c>
    </row>
    <row r="32" spans="1:26" hidden="1" x14ac:dyDescent="0.3">
      <c r="A32" t="s">
        <v>25</v>
      </c>
      <c r="B32">
        <v>565</v>
      </c>
      <c r="C32">
        <v>597</v>
      </c>
      <c r="D32">
        <v>2485</v>
      </c>
      <c r="E32">
        <v>2492</v>
      </c>
      <c r="F32">
        <v>3176</v>
      </c>
      <c r="G32">
        <v>3244</v>
      </c>
      <c r="H32">
        <v>1925</v>
      </c>
      <c r="I32">
        <v>2121</v>
      </c>
      <c r="J32">
        <v>7187</v>
      </c>
      <c r="K32">
        <v>5867</v>
      </c>
      <c r="L32">
        <v>450</v>
      </c>
      <c r="M32">
        <v>593</v>
      </c>
      <c r="N32">
        <v>6610</v>
      </c>
      <c r="O32">
        <v>30702</v>
      </c>
      <c r="X32" t="s">
        <v>47</v>
      </c>
      <c r="Y32">
        <v>7260</v>
      </c>
      <c r="Z32" s="51">
        <v>8</v>
      </c>
    </row>
    <row r="33" spans="1:26" hidden="1" x14ac:dyDescent="0.3">
      <c r="A33" t="s">
        <v>26</v>
      </c>
      <c r="B33">
        <v>567</v>
      </c>
      <c r="C33">
        <v>635</v>
      </c>
      <c r="D33">
        <v>2575</v>
      </c>
      <c r="E33">
        <v>2595</v>
      </c>
      <c r="F33">
        <v>3320</v>
      </c>
      <c r="G33">
        <v>3346</v>
      </c>
      <c r="H33">
        <v>2158</v>
      </c>
      <c r="I33">
        <v>2264</v>
      </c>
      <c r="J33">
        <v>7723</v>
      </c>
      <c r="K33">
        <v>6270</v>
      </c>
      <c r="L33">
        <v>556</v>
      </c>
      <c r="M33">
        <v>738</v>
      </c>
      <c r="N33">
        <v>7152</v>
      </c>
      <c r="O33">
        <v>32747</v>
      </c>
      <c r="X33" t="s">
        <v>41</v>
      </c>
      <c r="Y33">
        <v>40743</v>
      </c>
      <c r="Z33" s="51">
        <v>9</v>
      </c>
    </row>
    <row r="34" spans="1:26" hidden="1" x14ac:dyDescent="0.3">
      <c r="A34" t="s">
        <v>17</v>
      </c>
      <c r="B34">
        <v>39</v>
      </c>
      <c r="C34">
        <v>32</v>
      </c>
      <c r="D34">
        <v>143</v>
      </c>
      <c r="E34">
        <v>164</v>
      </c>
      <c r="F34">
        <v>214</v>
      </c>
      <c r="G34">
        <v>212</v>
      </c>
      <c r="H34">
        <v>140</v>
      </c>
      <c r="I34">
        <v>134</v>
      </c>
      <c r="J34">
        <v>499</v>
      </c>
      <c r="K34">
        <v>372</v>
      </c>
      <c r="L34">
        <v>32</v>
      </c>
      <c r="M34">
        <v>34</v>
      </c>
      <c r="N34">
        <v>511</v>
      </c>
      <c r="O34">
        <v>2015</v>
      </c>
      <c r="X34" t="s">
        <v>138</v>
      </c>
      <c r="Y34">
        <v>22287</v>
      </c>
      <c r="Z34" s="51">
        <v>10</v>
      </c>
    </row>
    <row r="35" spans="1:26" x14ac:dyDescent="0.3">
      <c r="A35" s="45" t="s">
        <v>17</v>
      </c>
      <c r="B35" s="45">
        <v>143</v>
      </c>
      <c r="C35" s="45">
        <v>150</v>
      </c>
      <c r="D35" s="45">
        <v>624</v>
      </c>
      <c r="E35" s="45">
        <v>742</v>
      </c>
      <c r="F35" s="45">
        <v>1462</v>
      </c>
      <c r="G35" s="45">
        <v>1553</v>
      </c>
      <c r="H35" s="45">
        <v>1229</v>
      </c>
      <c r="I35" s="45">
        <v>1248</v>
      </c>
      <c r="J35" s="45">
        <v>3862</v>
      </c>
      <c r="K35" s="45">
        <v>3196</v>
      </c>
      <c r="L35" s="45">
        <v>180</v>
      </c>
      <c r="M35" s="45">
        <v>202</v>
      </c>
      <c r="N35" s="45">
        <v>2609</v>
      </c>
      <c r="O35" s="45">
        <v>14591</v>
      </c>
      <c r="R35">
        <f>SUM(B35:M35)</f>
        <v>14591</v>
      </c>
      <c r="S35">
        <f>O34+O35</f>
        <v>16606</v>
      </c>
      <c r="X35" t="s">
        <v>44</v>
      </c>
      <c r="Y35">
        <v>14719</v>
      </c>
      <c r="Z35" s="51">
        <v>11</v>
      </c>
    </row>
    <row r="36" spans="1:26" hidden="1" x14ac:dyDescent="0.3">
      <c r="A36" t="s">
        <v>151</v>
      </c>
      <c r="B36">
        <v>52</v>
      </c>
      <c r="C36">
        <v>57</v>
      </c>
      <c r="D36">
        <v>153</v>
      </c>
      <c r="E36">
        <v>165</v>
      </c>
      <c r="F36">
        <v>240</v>
      </c>
      <c r="G36">
        <v>231</v>
      </c>
      <c r="H36">
        <v>148</v>
      </c>
      <c r="I36">
        <v>143</v>
      </c>
      <c r="J36">
        <v>419</v>
      </c>
      <c r="K36">
        <v>252</v>
      </c>
      <c r="L36">
        <v>23</v>
      </c>
      <c r="M36">
        <v>20</v>
      </c>
      <c r="N36">
        <v>258</v>
      </c>
      <c r="O36">
        <v>1903</v>
      </c>
      <c r="R36" s="51"/>
      <c r="X36" t="s">
        <v>151</v>
      </c>
      <c r="Y36">
        <v>1903</v>
      </c>
      <c r="Z36" s="51">
        <v>12</v>
      </c>
    </row>
    <row r="37" spans="1:26" hidden="1" x14ac:dyDescent="0.3">
      <c r="A37" t="s">
        <v>78</v>
      </c>
      <c r="B37">
        <v>43</v>
      </c>
      <c r="C37">
        <v>36</v>
      </c>
      <c r="D37">
        <v>166</v>
      </c>
      <c r="E37">
        <v>167</v>
      </c>
      <c r="F37">
        <v>199</v>
      </c>
      <c r="G37">
        <v>204</v>
      </c>
      <c r="H37">
        <v>119</v>
      </c>
      <c r="I37">
        <v>121</v>
      </c>
      <c r="J37">
        <v>487</v>
      </c>
      <c r="K37">
        <v>318</v>
      </c>
      <c r="L37">
        <v>63</v>
      </c>
      <c r="M37">
        <v>38</v>
      </c>
      <c r="N37">
        <v>621</v>
      </c>
      <c r="O37">
        <v>1961</v>
      </c>
      <c r="R37" s="51"/>
    </row>
    <row r="38" spans="1:26" x14ac:dyDescent="0.3">
      <c r="A38" s="48" t="s">
        <v>152</v>
      </c>
      <c r="B38" s="48">
        <v>167</v>
      </c>
      <c r="C38" s="48">
        <v>171</v>
      </c>
      <c r="D38" s="48">
        <v>915</v>
      </c>
      <c r="E38" s="48">
        <v>930</v>
      </c>
      <c r="F38" s="48">
        <v>2038</v>
      </c>
      <c r="G38" s="48">
        <v>2082</v>
      </c>
      <c r="H38" s="48">
        <v>1819</v>
      </c>
      <c r="I38" s="48">
        <v>1850</v>
      </c>
      <c r="J38" s="48">
        <v>5635</v>
      </c>
      <c r="K38" s="48">
        <v>4148</v>
      </c>
      <c r="L38" s="48">
        <v>279</v>
      </c>
      <c r="M38" s="48">
        <v>292</v>
      </c>
      <c r="N38" s="48">
        <v>3705</v>
      </c>
      <c r="O38" s="48">
        <v>20326</v>
      </c>
      <c r="R38" s="51">
        <f t="shared" ref="R38" si="0">SUM(B38:M38)</f>
        <v>20326</v>
      </c>
    </row>
    <row r="51" spans="1:23" x14ac:dyDescent="0.3">
      <c r="A51" t="s">
        <v>0</v>
      </c>
      <c r="B51" t="s">
        <v>73</v>
      </c>
      <c r="C51" t="s">
        <v>74</v>
      </c>
      <c r="D51" t="s">
        <v>29</v>
      </c>
      <c r="E51" t="s">
        <v>30</v>
      </c>
      <c r="F51" t="s">
        <v>31</v>
      </c>
      <c r="G51" t="s">
        <v>32</v>
      </c>
      <c r="H51" t="s">
        <v>33</v>
      </c>
      <c r="I51" t="s">
        <v>34</v>
      </c>
      <c r="J51" t="s">
        <v>35</v>
      </c>
      <c r="K51" t="s">
        <v>36</v>
      </c>
      <c r="L51" t="s">
        <v>37</v>
      </c>
      <c r="M51" t="s">
        <v>38</v>
      </c>
      <c r="N51" t="s">
        <v>2</v>
      </c>
      <c r="O51" t="s">
        <v>1</v>
      </c>
    </row>
    <row r="52" spans="1:23" x14ac:dyDescent="0.3">
      <c r="A52" t="s">
        <v>8</v>
      </c>
      <c r="B52">
        <v>880</v>
      </c>
      <c r="C52">
        <v>921</v>
      </c>
      <c r="D52">
        <v>3596</v>
      </c>
      <c r="E52">
        <v>3766</v>
      </c>
      <c r="F52">
        <v>5014</v>
      </c>
      <c r="G52">
        <v>5165</v>
      </c>
      <c r="H52">
        <v>3316</v>
      </c>
      <c r="I52">
        <v>3632</v>
      </c>
      <c r="J52">
        <v>11548</v>
      </c>
      <c r="K52">
        <v>9463</v>
      </c>
      <c r="L52">
        <v>889</v>
      </c>
      <c r="M52">
        <v>1109</v>
      </c>
      <c r="N52">
        <v>10392</v>
      </c>
      <c r="O52">
        <v>49299</v>
      </c>
      <c r="W52">
        <v>34917</v>
      </c>
    </row>
    <row r="53" spans="1:23" x14ac:dyDescent="0.3">
      <c r="A53" t="s">
        <v>6</v>
      </c>
      <c r="B53">
        <v>664</v>
      </c>
      <c r="C53">
        <v>768</v>
      </c>
      <c r="D53">
        <v>3101</v>
      </c>
      <c r="E53">
        <v>3308</v>
      </c>
      <c r="F53">
        <v>4331</v>
      </c>
      <c r="G53">
        <v>4504</v>
      </c>
      <c r="H53">
        <v>2767</v>
      </c>
      <c r="I53">
        <v>2955</v>
      </c>
      <c r="J53">
        <v>9650</v>
      </c>
      <c r="K53">
        <v>7867</v>
      </c>
      <c r="L53">
        <v>694</v>
      </c>
      <c r="M53">
        <v>835</v>
      </c>
      <c r="N53">
        <v>8767</v>
      </c>
      <c r="O53">
        <v>41444</v>
      </c>
      <c r="W53">
        <v>819787</v>
      </c>
    </row>
    <row r="54" spans="1:23" x14ac:dyDescent="0.3">
      <c r="A54" t="s">
        <v>41</v>
      </c>
      <c r="B54">
        <v>554</v>
      </c>
      <c r="C54">
        <v>623</v>
      </c>
      <c r="D54">
        <v>3149</v>
      </c>
      <c r="E54">
        <v>3091</v>
      </c>
      <c r="F54">
        <v>4445</v>
      </c>
      <c r="G54">
        <v>4757</v>
      </c>
      <c r="H54">
        <v>2980</v>
      </c>
      <c r="I54">
        <v>2889</v>
      </c>
      <c r="J54">
        <v>9796</v>
      </c>
      <c r="K54">
        <v>7103</v>
      </c>
      <c r="L54">
        <v>617</v>
      </c>
      <c r="M54">
        <v>739</v>
      </c>
      <c r="N54">
        <v>9089</v>
      </c>
      <c r="O54">
        <v>40743</v>
      </c>
      <c r="W54" s="60">
        <f>W52/W53</f>
        <v>4.2592771049065184E-2</v>
      </c>
    </row>
    <row r="55" spans="1:23" x14ac:dyDescent="0.3">
      <c r="A55" t="s">
        <v>77</v>
      </c>
      <c r="B55">
        <v>617</v>
      </c>
      <c r="C55">
        <v>681</v>
      </c>
      <c r="D55">
        <v>2634</v>
      </c>
      <c r="E55">
        <v>2608</v>
      </c>
      <c r="F55">
        <v>3974</v>
      </c>
      <c r="G55">
        <v>4143</v>
      </c>
      <c r="H55">
        <v>2483</v>
      </c>
      <c r="I55">
        <v>2638</v>
      </c>
      <c r="J55">
        <v>9075</v>
      </c>
      <c r="K55">
        <v>7496</v>
      </c>
      <c r="L55">
        <v>678</v>
      </c>
      <c r="M55">
        <v>789</v>
      </c>
      <c r="N55">
        <v>8350</v>
      </c>
      <c r="O55">
        <v>37815</v>
      </c>
    </row>
    <row r="56" spans="1:23" x14ac:dyDescent="0.3">
      <c r="A56" t="s">
        <v>76</v>
      </c>
      <c r="B56">
        <v>640</v>
      </c>
      <c r="C56">
        <v>732</v>
      </c>
      <c r="D56">
        <v>2582</v>
      </c>
      <c r="E56">
        <v>2694</v>
      </c>
      <c r="F56">
        <v>3895</v>
      </c>
      <c r="G56">
        <v>4016</v>
      </c>
      <c r="H56">
        <v>2413</v>
      </c>
      <c r="I56">
        <v>2643</v>
      </c>
      <c r="J56">
        <v>9036</v>
      </c>
      <c r="K56">
        <v>7635</v>
      </c>
      <c r="L56">
        <v>614</v>
      </c>
      <c r="M56">
        <v>790</v>
      </c>
      <c r="N56">
        <v>8467</v>
      </c>
      <c r="O56">
        <v>37690</v>
      </c>
    </row>
    <row r="57" spans="1:23" x14ac:dyDescent="0.3">
      <c r="A57" t="s">
        <v>23</v>
      </c>
      <c r="B57">
        <v>671</v>
      </c>
      <c r="C57">
        <v>674</v>
      </c>
      <c r="D57">
        <v>3203</v>
      </c>
      <c r="E57">
        <v>3262</v>
      </c>
      <c r="F57">
        <v>3733</v>
      </c>
      <c r="G57">
        <v>3896</v>
      </c>
      <c r="H57">
        <v>2376</v>
      </c>
      <c r="I57">
        <v>2359</v>
      </c>
      <c r="J57">
        <v>8715</v>
      </c>
      <c r="K57">
        <v>6999</v>
      </c>
      <c r="L57">
        <v>598</v>
      </c>
      <c r="M57">
        <v>783</v>
      </c>
      <c r="N57">
        <v>8293</v>
      </c>
      <c r="O57">
        <v>37269</v>
      </c>
    </row>
    <row r="58" spans="1:23" x14ac:dyDescent="0.3">
      <c r="A58" t="s">
        <v>19</v>
      </c>
      <c r="B58">
        <v>733</v>
      </c>
      <c r="C58">
        <v>730</v>
      </c>
      <c r="D58">
        <v>2596</v>
      </c>
      <c r="E58">
        <v>2694</v>
      </c>
      <c r="F58">
        <v>3572</v>
      </c>
      <c r="G58">
        <v>3753</v>
      </c>
      <c r="H58">
        <v>2327</v>
      </c>
      <c r="I58">
        <v>2548</v>
      </c>
      <c r="J58">
        <v>8462</v>
      </c>
      <c r="K58">
        <v>6789</v>
      </c>
      <c r="L58">
        <v>584</v>
      </c>
      <c r="M58">
        <v>651</v>
      </c>
      <c r="N58">
        <v>8022</v>
      </c>
      <c r="O58">
        <v>35439</v>
      </c>
    </row>
    <row r="59" spans="1:23" x14ac:dyDescent="0.3">
      <c r="A59" t="s">
        <v>26</v>
      </c>
      <c r="B59">
        <v>567</v>
      </c>
      <c r="C59">
        <v>635</v>
      </c>
      <c r="D59">
        <v>2575</v>
      </c>
      <c r="E59">
        <v>2595</v>
      </c>
      <c r="F59">
        <v>3320</v>
      </c>
      <c r="G59">
        <v>3346</v>
      </c>
      <c r="H59">
        <v>2158</v>
      </c>
      <c r="I59">
        <v>2264</v>
      </c>
      <c r="J59">
        <v>7723</v>
      </c>
      <c r="K59">
        <v>6270</v>
      </c>
      <c r="L59">
        <v>556</v>
      </c>
      <c r="M59">
        <v>738</v>
      </c>
      <c r="N59">
        <v>7152</v>
      </c>
      <c r="O59">
        <v>32747</v>
      </c>
    </row>
    <row r="60" spans="1:23" x14ac:dyDescent="0.3">
      <c r="A60" t="s">
        <v>7</v>
      </c>
      <c r="B60">
        <v>496</v>
      </c>
      <c r="C60">
        <v>504</v>
      </c>
      <c r="D60">
        <v>2564</v>
      </c>
      <c r="E60">
        <v>2727</v>
      </c>
      <c r="F60">
        <v>3186</v>
      </c>
      <c r="G60">
        <v>3444</v>
      </c>
      <c r="H60">
        <v>2296</v>
      </c>
      <c r="I60">
        <v>2339</v>
      </c>
      <c r="J60">
        <v>7179</v>
      </c>
      <c r="K60">
        <v>5845</v>
      </c>
      <c r="L60">
        <v>618</v>
      </c>
      <c r="M60">
        <v>735</v>
      </c>
      <c r="N60">
        <v>6541</v>
      </c>
      <c r="O60">
        <v>31933</v>
      </c>
    </row>
    <row r="61" spans="1:23" x14ac:dyDescent="0.3">
      <c r="A61" t="s">
        <v>25</v>
      </c>
      <c r="B61">
        <v>565</v>
      </c>
      <c r="C61">
        <v>597</v>
      </c>
      <c r="D61">
        <v>2485</v>
      </c>
      <c r="E61">
        <v>2492</v>
      </c>
      <c r="F61">
        <v>3176</v>
      </c>
      <c r="G61">
        <v>3244</v>
      </c>
      <c r="H61">
        <v>1925</v>
      </c>
      <c r="I61">
        <v>2121</v>
      </c>
      <c r="J61">
        <v>7187</v>
      </c>
      <c r="K61">
        <v>5867</v>
      </c>
      <c r="L61">
        <v>450</v>
      </c>
      <c r="M61">
        <v>593</v>
      </c>
      <c r="N61">
        <v>6610</v>
      </c>
      <c r="O61">
        <v>30702</v>
      </c>
    </row>
    <row r="62" spans="1:23" x14ac:dyDescent="0.3">
      <c r="A62" t="s">
        <v>3</v>
      </c>
      <c r="B62">
        <v>552</v>
      </c>
      <c r="C62">
        <v>570</v>
      </c>
      <c r="D62">
        <v>2324</v>
      </c>
      <c r="E62">
        <v>2402</v>
      </c>
      <c r="F62">
        <v>2944</v>
      </c>
      <c r="G62">
        <v>3143</v>
      </c>
      <c r="H62">
        <v>1956</v>
      </c>
      <c r="I62">
        <v>2052</v>
      </c>
      <c r="J62">
        <v>7169</v>
      </c>
      <c r="K62">
        <v>5745</v>
      </c>
      <c r="L62">
        <v>461</v>
      </c>
      <c r="M62">
        <v>563</v>
      </c>
      <c r="N62">
        <v>6366</v>
      </c>
      <c r="O62">
        <v>29881</v>
      </c>
    </row>
    <row r="63" spans="1:23" x14ac:dyDescent="0.3">
      <c r="A63" t="s">
        <v>20</v>
      </c>
      <c r="B63">
        <v>694</v>
      </c>
      <c r="C63">
        <v>710</v>
      </c>
      <c r="D63">
        <v>2190</v>
      </c>
      <c r="E63">
        <v>2312</v>
      </c>
      <c r="F63">
        <v>2876</v>
      </c>
      <c r="G63">
        <v>3099</v>
      </c>
      <c r="H63">
        <v>1857</v>
      </c>
      <c r="I63">
        <v>1983</v>
      </c>
      <c r="J63">
        <v>7203</v>
      </c>
      <c r="K63">
        <v>5763</v>
      </c>
      <c r="L63">
        <v>414</v>
      </c>
      <c r="M63">
        <v>461</v>
      </c>
      <c r="N63">
        <v>6955</v>
      </c>
      <c r="O63">
        <v>29562</v>
      </c>
    </row>
    <row r="64" spans="1:23" x14ac:dyDescent="0.3">
      <c r="A64" t="s">
        <v>4</v>
      </c>
      <c r="B64">
        <v>507</v>
      </c>
      <c r="C64">
        <v>499</v>
      </c>
      <c r="D64">
        <v>2145</v>
      </c>
      <c r="E64">
        <v>2168</v>
      </c>
      <c r="F64">
        <v>3122</v>
      </c>
      <c r="G64">
        <v>3174</v>
      </c>
      <c r="H64">
        <v>2021</v>
      </c>
      <c r="I64">
        <v>2209</v>
      </c>
      <c r="J64">
        <v>6864</v>
      </c>
      <c r="K64">
        <v>5762</v>
      </c>
      <c r="L64">
        <v>454</v>
      </c>
      <c r="M64">
        <v>597</v>
      </c>
      <c r="N64">
        <v>6117</v>
      </c>
      <c r="O64">
        <v>29522</v>
      </c>
    </row>
    <row r="65" spans="1:15" x14ac:dyDescent="0.3">
      <c r="A65" t="s">
        <v>24</v>
      </c>
      <c r="B65">
        <v>488</v>
      </c>
      <c r="C65">
        <v>533</v>
      </c>
      <c r="D65">
        <v>2112</v>
      </c>
      <c r="E65">
        <v>2144</v>
      </c>
      <c r="F65">
        <v>2896</v>
      </c>
      <c r="G65">
        <v>3057</v>
      </c>
      <c r="H65">
        <v>1937</v>
      </c>
      <c r="I65">
        <v>2102</v>
      </c>
      <c r="J65">
        <v>6975</v>
      </c>
      <c r="K65">
        <v>5620</v>
      </c>
      <c r="L65">
        <v>421</v>
      </c>
      <c r="M65">
        <v>637</v>
      </c>
      <c r="N65">
        <v>6107</v>
      </c>
      <c r="O65">
        <v>28922</v>
      </c>
    </row>
    <row r="66" spans="1:15" x14ac:dyDescent="0.3">
      <c r="A66" t="s">
        <v>11</v>
      </c>
      <c r="B66">
        <v>512</v>
      </c>
      <c r="C66">
        <v>584</v>
      </c>
      <c r="D66">
        <v>2323</v>
      </c>
      <c r="E66">
        <v>2375</v>
      </c>
      <c r="F66">
        <v>2585</v>
      </c>
      <c r="G66">
        <v>2662</v>
      </c>
      <c r="H66">
        <v>1754</v>
      </c>
      <c r="I66">
        <v>1760</v>
      </c>
      <c r="J66">
        <v>6365</v>
      </c>
      <c r="K66">
        <v>5048</v>
      </c>
      <c r="L66">
        <v>340</v>
      </c>
      <c r="M66">
        <v>490</v>
      </c>
      <c r="N66">
        <v>6015</v>
      </c>
      <c r="O66">
        <v>26798</v>
      </c>
    </row>
    <row r="67" spans="1:15" x14ac:dyDescent="0.3">
      <c r="A67" t="s">
        <v>5</v>
      </c>
      <c r="B67">
        <v>384</v>
      </c>
      <c r="C67">
        <v>404</v>
      </c>
      <c r="D67">
        <v>2034</v>
      </c>
      <c r="E67">
        <v>2116</v>
      </c>
      <c r="F67">
        <v>2465</v>
      </c>
      <c r="G67">
        <v>2739</v>
      </c>
      <c r="H67">
        <v>1898</v>
      </c>
      <c r="I67">
        <v>1888</v>
      </c>
      <c r="J67">
        <v>6020</v>
      </c>
      <c r="K67">
        <v>4857</v>
      </c>
      <c r="L67">
        <v>460</v>
      </c>
      <c r="M67">
        <v>517</v>
      </c>
      <c r="N67">
        <v>5321</v>
      </c>
      <c r="O67">
        <v>25782</v>
      </c>
    </row>
    <row r="68" spans="1:15" x14ac:dyDescent="0.3">
      <c r="A68" t="s">
        <v>42</v>
      </c>
      <c r="B68">
        <v>371</v>
      </c>
      <c r="C68">
        <v>387</v>
      </c>
      <c r="D68">
        <v>1773</v>
      </c>
      <c r="E68">
        <v>1864</v>
      </c>
      <c r="F68">
        <v>2878</v>
      </c>
      <c r="G68">
        <v>2899</v>
      </c>
      <c r="H68">
        <v>1862</v>
      </c>
      <c r="I68">
        <v>1940</v>
      </c>
      <c r="J68">
        <v>6295</v>
      </c>
      <c r="K68">
        <v>4551</v>
      </c>
      <c r="L68">
        <v>380</v>
      </c>
      <c r="M68">
        <v>460</v>
      </c>
      <c r="N68">
        <v>5714</v>
      </c>
      <c r="O68">
        <v>25660</v>
      </c>
    </row>
    <row r="69" spans="1:15" x14ac:dyDescent="0.3">
      <c r="A69" t="s">
        <v>16</v>
      </c>
      <c r="B69">
        <v>527</v>
      </c>
      <c r="C69">
        <v>506</v>
      </c>
      <c r="D69">
        <v>1914</v>
      </c>
      <c r="E69">
        <v>2017</v>
      </c>
      <c r="F69">
        <v>2814</v>
      </c>
      <c r="G69">
        <v>2842</v>
      </c>
      <c r="H69">
        <v>1495</v>
      </c>
      <c r="I69">
        <v>1642</v>
      </c>
      <c r="J69">
        <v>6022</v>
      </c>
      <c r="K69">
        <v>4424</v>
      </c>
      <c r="L69">
        <v>365</v>
      </c>
      <c r="M69">
        <v>410</v>
      </c>
      <c r="N69">
        <v>5918</v>
      </c>
      <c r="O69">
        <v>24978</v>
      </c>
    </row>
    <row r="70" spans="1:15" x14ac:dyDescent="0.3">
      <c r="A70" t="s">
        <v>21</v>
      </c>
      <c r="B70">
        <v>440</v>
      </c>
      <c r="C70">
        <v>509</v>
      </c>
      <c r="D70">
        <v>2179</v>
      </c>
      <c r="E70">
        <v>2286</v>
      </c>
      <c r="F70">
        <v>2346</v>
      </c>
      <c r="G70">
        <v>2361</v>
      </c>
      <c r="H70">
        <v>1501</v>
      </c>
      <c r="I70">
        <v>1597</v>
      </c>
      <c r="J70">
        <v>5677</v>
      </c>
      <c r="K70">
        <v>4566</v>
      </c>
      <c r="L70">
        <v>387</v>
      </c>
      <c r="M70">
        <v>476</v>
      </c>
      <c r="N70">
        <v>5455</v>
      </c>
      <c r="O70">
        <v>24325</v>
      </c>
    </row>
    <row r="71" spans="1:15" x14ac:dyDescent="0.3">
      <c r="A71" t="s">
        <v>18</v>
      </c>
      <c r="B71">
        <v>477</v>
      </c>
      <c r="C71">
        <v>515</v>
      </c>
      <c r="D71">
        <v>1643</v>
      </c>
      <c r="E71">
        <v>1795</v>
      </c>
      <c r="F71">
        <v>2612</v>
      </c>
      <c r="G71">
        <v>2645</v>
      </c>
      <c r="H71">
        <v>1486</v>
      </c>
      <c r="I71">
        <v>1575</v>
      </c>
      <c r="J71">
        <v>5616</v>
      </c>
      <c r="K71">
        <v>4245</v>
      </c>
      <c r="L71">
        <v>349</v>
      </c>
      <c r="M71">
        <v>486</v>
      </c>
      <c r="N71">
        <v>5395</v>
      </c>
      <c r="O71">
        <v>23444</v>
      </c>
    </row>
    <row r="72" spans="1:15" x14ac:dyDescent="0.3">
      <c r="A72" t="s">
        <v>22</v>
      </c>
      <c r="B72">
        <v>425</v>
      </c>
      <c r="C72">
        <v>431</v>
      </c>
      <c r="D72">
        <v>1978</v>
      </c>
      <c r="E72">
        <v>1947</v>
      </c>
      <c r="F72">
        <v>2297</v>
      </c>
      <c r="G72">
        <v>2501</v>
      </c>
      <c r="H72">
        <v>1376</v>
      </c>
      <c r="I72">
        <v>1439</v>
      </c>
      <c r="J72">
        <v>5155</v>
      </c>
      <c r="K72">
        <v>4248</v>
      </c>
      <c r="L72">
        <v>348</v>
      </c>
      <c r="M72">
        <v>468</v>
      </c>
      <c r="N72">
        <v>4810</v>
      </c>
      <c r="O72">
        <v>22613</v>
      </c>
    </row>
    <row r="73" spans="1:15" x14ac:dyDescent="0.3">
      <c r="A73" t="s">
        <v>138</v>
      </c>
      <c r="B73">
        <v>210</v>
      </c>
      <c r="C73">
        <v>207</v>
      </c>
      <c r="D73">
        <v>1081</v>
      </c>
      <c r="E73">
        <v>1097</v>
      </c>
      <c r="F73">
        <v>2237</v>
      </c>
      <c r="G73">
        <v>2286</v>
      </c>
      <c r="H73">
        <v>1938</v>
      </c>
      <c r="I73">
        <v>1971</v>
      </c>
      <c r="J73">
        <v>6122</v>
      </c>
      <c r="K73">
        <v>4466</v>
      </c>
      <c r="L73">
        <v>342</v>
      </c>
      <c r="M73">
        <v>330</v>
      </c>
      <c r="N73">
        <v>4326</v>
      </c>
      <c r="O73">
        <v>22287</v>
      </c>
    </row>
    <row r="74" spans="1:15" x14ac:dyDescent="0.3">
      <c r="A74" t="s">
        <v>12</v>
      </c>
      <c r="B74">
        <v>398</v>
      </c>
      <c r="C74">
        <v>428</v>
      </c>
      <c r="D74">
        <v>1479</v>
      </c>
      <c r="E74">
        <v>1630</v>
      </c>
      <c r="F74">
        <v>2207</v>
      </c>
      <c r="G74">
        <v>2401</v>
      </c>
      <c r="H74">
        <v>1501</v>
      </c>
      <c r="I74">
        <v>1592</v>
      </c>
      <c r="J74">
        <v>5149</v>
      </c>
      <c r="K74">
        <v>4140</v>
      </c>
      <c r="L74">
        <v>345</v>
      </c>
      <c r="M74">
        <v>395</v>
      </c>
      <c r="N74">
        <v>4607</v>
      </c>
      <c r="O74">
        <v>21665</v>
      </c>
    </row>
    <row r="75" spans="1:15" x14ac:dyDescent="0.3">
      <c r="A75" t="s">
        <v>43</v>
      </c>
      <c r="B75">
        <v>322</v>
      </c>
      <c r="C75">
        <v>340</v>
      </c>
      <c r="D75">
        <v>1479</v>
      </c>
      <c r="E75">
        <v>1508</v>
      </c>
      <c r="F75">
        <v>2294</v>
      </c>
      <c r="G75">
        <v>2399</v>
      </c>
      <c r="H75">
        <v>1499</v>
      </c>
      <c r="I75">
        <v>1675</v>
      </c>
      <c r="J75">
        <v>4757</v>
      </c>
      <c r="K75">
        <v>3911</v>
      </c>
      <c r="L75">
        <v>320</v>
      </c>
      <c r="M75">
        <v>423</v>
      </c>
      <c r="N75">
        <v>4230</v>
      </c>
      <c r="O75">
        <v>20927</v>
      </c>
    </row>
    <row r="76" spans="1:15" x14ac:dyDescent="0.3">
      <c r="A76" t="s">
        <v>9</v>
      </c>
      <c r="B76">
        <v>353</v>
      </c>
      <c r="C76">
        <v>336</v>
      </c>
      <c r="D76">
        <v>1700</v>
      </c>
      <c r="E76">
        <v>1735</v>
      </c>
      <c r="F76">
        <v>2015</v>
      </c>
      <c r="G76">
        <v>2158</v>
      </c>
      <c r="H76">
        <v>1465</v>
      </c>
      <c r="I76">
        <v>1470</v>
      </c>
      <c r="J76">
        <v>4755</v>
      </c>
      <c r="K76">
        <v>3998</v>
      </c>
      <c r="L76">
        <v>332</v>
      </c>
      <c r="M76">
        <v>409</v>
      </c>
      <c r="N76">
        <v>4466</v>
      </c>
      <c r="O76">
        <v>20726</v>
      </c>
    </row>
    <row r="77" spans="1:15" x14ac:dyDescent="0.3">
      <c r="A77" t="s">
        <v>139</v>
      </c>
      <c r="B77">
        <v>182</v>
      </c>
      <c r="C77">
        <v>182</v>
      </c>
      <c r="D77">
        <v>767</v>
      </c>
      <c r="E77">
        <v>906</v>
      </c>
      <c r="F77">
        <v>1676</v>
      </c>
      <c r="G77">
        <v>1765</v>
      </c>
      <c r="H77">
        <v>1369</v>
      </c>
      <c r="I77">
        <v>1382</v>
      </c>
      <c r="J77">
        <v>4361</v>
      </c>
      <c r="K77">
        <v>3568</v>
      </c>
      <c r="L77">
        <v>212</v>
      </c>
      <c r="M77">
        <v>236</v>
      </c>
      <c r="N77">
        <v>3120</v>
      </c>
      <c r="O77">
        <v>16606</v>
      </c>
    </row>
    <row r="78" spans="1:15" x14ac:dyDescent="0.3">
      <c r="A78" t="s">
        <v>10</v>
      </c>
      <c r="B78">
        <v>334</v>
      </c>
      <c r="C78">
        <v>421</v>
      </c>
      <c r="D78">
        <v>1317</v>
      </c>
      <c r="E78">
        <v>1396</v>
      </c>
      <c r="F78">
        <v>1616</v>
      </c>
      <c r="G78">
        <v>1645</v>
      </c>
      <c r="H78">
        <v>981</v>
      </c>
      <c r="I78">
        <v>1024</v>
      </c>
      <c r="J78">
        <v>3887</v>
      </c>
      <c r="K78">
        <v>3083</v>
      </c>
      <c r="L78">
        <v>223</v>
      </c>
      <c r="M78">
        <v>291</v>
      </c>
      <c r="N78">
        <v>3758</v>
      </c>
      <c r="O78">
        <v>16218</v>
      </c>
    </row>
    <row r="79" spans="1:15" x14ac:dyDescent="0.3">
      <c r="A79" t="s">
        <v>45</v>
      </c>
      <c r="B79">
        <v>341</v>
      </c>
      <c r="C79">
        <v>303</v>
      </c>
      <c r="D79">
        <v>1258</v>
      </c>
      <c r="E79">
        <v>1287</v>
      </c>
      <c r="F79">
        <v>1627</v>
      </c>
      <c r="G79">
        <v>1641</v>
      </c>
      <c r="H79">
        <v>992</v>
      </c>
      <c r="I79">
        <v>1013</v>
      </c>
      <c r="J79">
        <v>3829</v>
      </c>
      <c r="K79">
        <v>3261</v>
      </c>
      <c r="L79">
        <v>211</v>
      </c>
      <c r="M79">
        <v>249</v>
      </c>
      <c r="N79">
        <v>3720</v>
      </c>
      <c r="O79">
        <v>16012</v>
      </c>
    </row>
    <row r="80" spans="1:15" x14ac:dyDescent="0.3">
      <c r="A80" t="s">
        <v>44</v>
      </c>
      <c r="B80">
        <v>185</v>
      </c>
      <c r="C80">
        <v>202</v>
      </c>
      <c r="D80">
        <v>1120</v>
      </c>
      <c r="E80">
        <v>1131</v>
      </c>
      <c r="F80">
        <v>1582</v>
      </c>
      <c r="G80">
        <v>1684</v>
      </c>
      <c r="H80">
        <v>1059</v>
      </c>
      <c r="I80">
        <v>1054</v>
      </c>
      <c r="J80">
        <v>3542</v>
      </c>
      <c r="K80">
        <v>2669</v>
      </c>
      <c r="L80">
        <v>214</v>
      </c>
      <c r="M80">
        <v>277</v>
      </c>
      <c r="N80">
        <v>3204</v>
      </c>
      <c r="O80">
        <v>14719</v>
      </c>
    </row>
    <row r="81" spans="1:15" x14ac:dyDescent="0.3">
      <c r="A81" t="s">
        <v>46</v>
      </c>
      <c r="B81">
        <v>142</v>
      </c>
      <c r="C81">
        <v>144</v>
      </c>
      <c r="D81">
        <v>791</v>
      </c>
      <c r="E81">
        <v>861</v>
      </c>
      <c r="F81">
        <v>1235</v>
      </c>
      <c r="G81">
        <v>1235</v>
      </c>
      <c r="H81">
        <v>685</v>
      </c>
      <c r="I81">
        <v>705</v>
      </c>
      <c r="J81">
        <v>2453</v>
      </c>
      <c r="K81">
        <v>1691</v>
      </c>
      <c r="L81">
        <v>160</v>
      </c>
      <c r="M81">
        <v>184</v>
      </c>
      <c r="N81">
        <v>2348</v>
      </c>
      <c r="O81">
        <v>10286</v>
      </c>
    </row>
    <row r="82" spans="1:15" x14ac:dyDescent="0.3">
      <c r="A82" t="s">
        <v>47</v>
      </c>
      <c r="B82">
        <v>88</v>
      </c>
      <c r="C82">
        <v>90</v>
      </c>
      <c r="D82">
        <v>496</v>
      </c>
      <c r="E82">
        <v>509</v>
      </c>
      <c r="F82">
        <v>858</v>
      </c>
      <c r="G82">
        <v>851</v>
      </c>
      <c r="H82">
        <v>549</v>
      </c>
      <c r="I82">
        <v>584</v>
      </c>
      <c r="J82">
        <v>1706</v>
      </c>
      <c r="K82">
        <v>1274</v>
      </c>
      <c r="L82">
        <v>126</v>
      </c>
      <c r="M82">
        <v>129</v>
      </c>
      <c r="N82">
        <v>1476</v>
      </c>
      <c r="O82">
        <v>7260</v>
      </c>
    </row>
    <row r="83" spans="1:15" s="51" customFormat="1" x14ac:dyDescent="0.3">
      <c r="A83" t="s">
        <v>140</v>
      </c>
      <c r="B83" s="51">
        <v>161</v>
      </c>
      <c r="C83" s="51">
        <v>162</v>
      </c>
      <c r="D83" s="51">
        <v>639</v>
      </c>
      <c r="E83" s="51">
        <v>658</v>
      </c>
      <c r="F83" s="51">
        <v>656</v>
      </c>
      <c r="G83" s="51">
        <v>709</v>
      </c>
      <c r="H83" s="51">
        <v>389</v>
      </c>
      <c r="I83" s="51">
        <v>408</v>
      </c>
      <c r="J83" s="51">
        <v>1634</v>
      </c>
      <c r="K83" s="51">
        <v>1360</v>
      </c>
      <c r="L83" s="51">
        <v>87</v>
      </c>
      <c r="M83" s="51">
        <v>114</v>
      </c>
      <c r="N83" s="51">
        <v>1629</v>
      </c>
      <c r="O83" s="51">
        <v>6977</v>
      </c>
    </row>
    <row r="84" spans="1:15" x14ac:dyDescent="0.3">
      <c r="A84" t="s">
        <v>15</v>
      </c>
      <c r="B84">
        <v>147</v>
      </c>
      <c r="C84" s="51">
        <v>151</v>
      </c>
      <c r="D84" s="51">
        <v>575</v>
      </c>
      <c r="E84" s="51">
        <v>562</v>
      </c>
      <c r="F84" s="51">
        <v>608</v>
      </c>
      <c r="G84" s="51">
        <v>696</v>
      </c>
      <c r="H84" s="51">
        <v>443</v>
      </c>
      <c r="I84" s="51">
        <v>433</v>
      </c>
      <c r="J84" s="51">
        <v>1619</v>
      </c>
      <c r="K84" s="51">
        <v>1255</v>
      </c>
      <c r="L84" s="51">
        <v>81</v>
      </c>
      <c r="M84" s="51">
        <v>115</v>
      </c>
      <c r="N84" s="51">
        <v>1533</v>
      </c>
      <c r="O84" s="51">
        <v>6685</v>
      </c>
    </row>
    <row r="85" spans="1:15" x14ac:dyDescent="0.3">
      <c r="A85" t="s">
        <v>141</v>
      </c>
      <c r="B85">
        <v>144</v>
      </c>
      <c r="C85">
        <v>126</v>
      </c>
      <c r="D85">
        <v>545</v>
      </c>
      <c r="E85">
        <v>564</v>
      </c>
      <c r="F85">
        <v>543</v>
      </c>
      <c r="G85">
        <v>566</v>
      </c>
      <c r="H85">
        <v>336</v>
      </c>
      <c r="I85">
        <v>356</v>
      </c>
      <c r="J85">
        <v>1394</v>
      </c>
      <c r="K85">
        <v>1117</v>
      </c>
      <c r="L85">
        <v>67</v>
      </c>
      <c r="M85">
        <v>107</v>
      </c>
      <c r="N85">
        <v>1372</v>
      </c>
      <c r="O85">
        <v>5865</v>
      </c>
    </row>
    <row r="86" spans="1:15" x14ac:dyDescent="0.3">
      <c r="A86" t="s">
        <v>151</v>
      </c>
      <c r="B86">
        <v>52</v>
      </c>
      <c r="C86" s="51">
        <v>57</v>
      </c>
      <c r="D86" s="51">
        <v>153</v>
      </c>
      <c r="E86" s="51">
        <v>165</v>
      </c>
      <c r="F86" s="51">
        <v>240</v>
      </c>
      <c r="G86" s="51">
        <v>231</v>
      </c>
      <c r="H86" s="51">
        <v>148</v>
      </c>
      <c r="I86" s="51">
        <v>143</v>
      </c>
      <c r="J86" s="51">
        <v>419</v>
      </c>
      <c r="K86" s="51">
        <v>252</v>
      </c>
      <c r="L86" s="51">
        <v>23</v>
      </c>
      <c r="M86" s="51">
        <v>20</v>
      </c>
      <c r="N86" s="51">
        <v>258</v>
      </c>
      <c r="O86" s="51">
        <v>1903</v>
      </c>
    </row>
    <row r="87" spans="1:15" x14ac:dyDescent="0.3">
      <c r="A87" t="s">
        <v>27</v>
      </c>
      <c r="B87">
        <v>14823</v>
      </c>
      <c r="C87" s="51">
        <v>15662</v>
      </c>
      <c r="D87" s="51">
        <v>64500</v>
      </c>
      <c r="E87" s="51">
        <v>66672</v>
      </c>
      <c r="F87" s="51">
        <v>87875</v>
      </c>
      <c r="G87" s="51">
        <v>91657</v>
      </c>
      <c r="H87" s="51">
        <v>57538</v>
      </c>
      <c r="I87" s="51">
        <v>60385</v>
      </c>
      <c r="J87" s="51">
        <v>203359</v>
      </c>
      <c r="K87" s="51">
        <v>162208</v>
      </c>
      <c r="L87" s="51">
        <v>13420</v>
      </c>
      <c r="M87" s="51">
        <v>16606</v>
      </c>
      <c r="N87" s="51">
        <v>185903</v>
      </c>
      <c r="O87" s="51">
        <v>854704</v>
      </c>
    </row>
  </sheetData>
  <autoFilter ref="A1:O38">
    <filterColumn colId="13">
      <colorFilter dxfId="17"/>
    </filterColumn>
  </autoFilter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7"/>
  <sheetViews>
    <sheetView workbookViewId="0">
      <selection activeCell="N1" sqref="N1"/>
    </sheetView>
  </sheetViews>
  <sheetFormatPr defaultRowHeight="14.4" x14ac:dyDescent="0.3"/>
  <cols>
    <col min="1" max="1" width="27.109375" bestFit="1" customWidth="1"/>
    <col min="2" max="2" width="21.6640625" bestFit="1" customWidth="1"/>
  </cols>
  <sheetData>
    <row r="1" spans="1:15" x14ac:dyDescent="0.3">
      <c r="A1" t="s">
        <v>0</v>
      </c>
      <c r="B1" t="s">
        <v>73</v>
      </c>
      <c r="C1" t="s">
        <v>74</v>
      </c>
      <c r="D1" t="s">
        <v>29</v>
      </c>
      <c r="E1" t="s">
        <v>30</v>
      </c>
      <c r="F1" t="s">
        <v>31</v>
      </c>
      <c r="G1" t="s">
        <v>32</v>
      </c>
      <c r="H1" t="s">
        <v>33</v>
      </c>
      <c r="I1" t="s">
        <v>34</v>
      </c>
      <c r="J1" t="s">
        <v>35</v>
      </c>
      <c r="K1" t="s">
        <v>36</v>
      </c>
      <c r="L1" t="s">
        <v>37</v>
      </c>
      <c r="M1" t="s">
        <v>38</v>
      </c>
      <c r="N1" t="s">
        <v>2</v>
      </c>
      <c r="O1" t="s">
        <v>1</v>
      </c>
    </row>
    <row r="2" spans="1:15" x14ac:dyDescent="0.3">
      <c r="A2" t="s">
        <v>75</v>
      </c>
      <c r="B2">
        <v>12729</v>
      </c>
      <c r="C2">
        <v>13326</v>
      </c>
      <c r="D2">
        <v>60996</v>
      </c>
      <c r="E2">
        <v>63004</v>
      </c>
      <c r="F2">
        <v>83602</v>
      </c>
      <c r="G2">
        <v>87217</v>
      </c>
      <c r="H2">
        <v>53878</v>
      </c>
      <c r="I2">
        <v>56572</v>
      </c>
      <c r="J2">
        <v>190771</v>
      </c>
      <c r="K2">
        <v>152211</v>
      </c>
      <c r="L2">
        <v>12770</v>
      </c>
      <c r="M2">
        <v>15912</v>
      </c>
      <c r="N2">
        <v>176372</v>
      </c>
      <c r="O2">
        <v>803012</v>
      </c>
    </row>
    <row r="3" spans="1:15" x14ac:dyDescent="0.3">
      <c r="A3" t="s">
        <v>8</v>
      </c>
      <c r="B3">
        <v>760</v>
      </c>
      <c r="C3">
        <v>816</v>
      </c>
      <c r="D3">
        <v>3484</v>
      </c>
      <c r="E3">
        <v>3624</v>
      </c>
      <c r="F3">
        <v>4937</v>
      </c>
      <c r="G3">
        <v>5088</v>
      </c>
      <c r="H3">
        <v>3263</v>
      </c>
      <c r="I3">
        <v>3588</v>
      </c>
      <c r="J3">
        <v>11307</v>
      </c>
      <c r="K3">
        <v>9271</v>
      </c>
      <c r="L3">
        <v>878</v>
      </c>
      <c r="M3">
        <v>1092</v>
      </c>
      <c r="N3">
        <v>10148</v>
      </c>
      <c r="O3">
        <v>48108</v>
      </c>
    </row>
    <row r="4" spans="1:15" x14ac:dyDescent="0.3">
      <c r="A4" t="s">
        <v>85</v>
      </c>
      <c r="B4">
        <v>513</v>
      </c>
      <c r="C4">
        <v>578</v>
      </c>
      <c r="D4">
        <v>3056</v>
      </c>
      <c r="E4">
        <v>3023</v>
      </c>
      <c r="F4">
        <v>4434</v>
      </c>
      <c r="G4">
        <v>4776</v>
      </c>
      <c r="H4">
        <v>2973</v>
      </c>
      <c r="I4">
        <v>2887</v>
      </c>
      <c r="J4">
        <v>9805</v>
      </c>
      <c r="K4">
        <v>7107</v>
      </c>
      <c r="L4">
        <v>619</v>
      </c>
      <c r="M4">
        <v>745</v>
      </c>
      <c r="N4">
        <v>9101</v>
      </c>
      <c r="O4">
        <v>40516</v>
      </c>
    </row>
    <row r="5" spans="1:15" x14ac:dyDescent="0.3">
      <c r="A5" t="s">
        <v>6</v>
      </c>
      <c r="B5">
        <v>494</v>
      </c>
      <c r="C5">
        <v>545</v>
      </c>
      <c r="D5">
        <v>3019</v>
      </c>
      <c r="E5">
        <v>3221</v>
      </c>
      <c r="F5">
        <v>4295</v>
      </c>
      <c r="G5">
        <v>4458</v>
      </c>
      <c r="H5">
        <v>2737</v>
      </c>
      <c r="I5">
        <v>2928</v>
      </c>
      <c r="J5">
        <v>9531</v>
      </c>
      <c r="K5">
        <v>7742</v>
      </c>
      <c r="L5">
        <v>683</v>
      </c>
      <c r="M5">
        <v>825</v>
      </c>
      <c r="N5">
        <v>8628</v>
      </c>
      <c r="O5">
        <v>40478</v>
      </c>
    </row>
    <row r="6" spans="1:15" x14ac:dyDescent="0.3">
      <c r="A6" t="s">
        <v>77</v>
      </c>
      <c r="B6">
        <v>624</v>
      </c>
      <c r="C6">
        <v>692</v>
      </c>
      <c r="D6">
        <v>2590</v>
      </c>
      <c r="E6">
        <v>2542</v>
      </c>
      <c r="F6">
        <v>3982</v>
      </c>
      <c r="G6">
        <v>4145</v>
      </c>
      <c r="H6">
        <v>2466</v>
      </c>
      <c r="I6">
        <v>2637</v>
      </c>
      <c r="J6">
        <v>9033</v>
      </c>
      <c r="K6">
        <v>7440</v>
      </c>
      <c r="L6">
        <v>675</v>
      </c>
      <c r="M6">
        <v>784</v>
      </c>
      <c r="N6">
        <v>8300</v>
      </c>
      <c r="O6">
        <v>37611</v>
      </c>
    </row>
    <row r="7" spans="1:15" x14ac:dyDescent="0.3">
      <c r="A7" t="s">
        <v>76</v>
      </c>
      <c r="B7">
        <v>616</v>
      </c>
      <c r="C7">
        <v>731</v>
      </c>
      <c r="D7">
        <v>2512</v>
      </c>
      <c r="E7">
        <v>2613</v>
      </c>
      <c r="F7">
        <v>3857</v>
      </c>
      <c r="G7">
        <v>3985</v>
      </c>
      <c r="H7">
        <v>2393</v>
      </c>
      <c r="I7">
        <v>2592</v>
      </c>
      <c r="J7">
        <v>8867</v>
      </c>
      <c r="K7">
        <v>7486</v>
      </c>
      <c r="L7">
        <v>600</v>
      </c>
      <c r="M7">
        <v>777</v>
      </c>
      <c r="N7">
        <v>8315</v>
      </c>
      <c r="O7">
        <v>37030</v>
      </c>
    </row>
    <row r="8" spans="1:15" x14ac:dyDescent="0.3">
      <c r="A8" t="s">
        <v>23</v>
      </c>
      <c r="B8">
        <v>536</v>
      </c>
      <c r="C8">
        <v>488</v>
      </c>
      <c r="D8">
        <v>3135</v>
      </c>
      <c r="E8">
        <v>3213</v>
      </c>
      <c r="F8">
        <v>3736</v>
      </c>
      <c r="G8">
        <v>3894</v>
      </c>
      <c r="H8">
        <v>2374</v>
      </c>
      <c r="I8">
        <v>2354</v>
      </c>
      <c r="J8">
        <v>8665</v>
      </c>
      <c r="K8">
        <v>6964</v>
      </c>
      <c r="L8">
        <v>596</v>
      </c>
      <c r="M8">
        <v>785</v>
      </c>
      <c r="N8">
        <v>8223</v>
      </c>
      <c r="O8">
        <v>36741</v>
      </c>
    </row>
    <row r="9" spans="1:15" x14ac:dyDescent="0.3">
      <c r="A9" t="s">
        <v>19</v>
      </c>
      <c r="B9">
        <v>737</v>
      </c>
      <c r="C9">
        <v>726</v>
      </c>
      <c r="D9">
        <v>2492</v>
      </c>
      <c r="E9">
        <v>2574</v>
      </c>
      <c r="F9">
        <v>3537</v>
      </c>
      <c r="G9">
        <v>3691</v>
      </c>
      <c r="H9">
        <v>2257</v>
      </c>
      <c r="I9">
        <v>2485</v>
      </c>
      <c r="J9">
        <v>8236</v>
      </c>
      <c r="K9">
        <v>6612</v>
      </c>
      <c r="L9">
        <v>560</v>
      </c>
      <c r="M9">
        <v>629</v>
      </c>
      <c r="N9">
        <v>7790</v>
      </c>
      <c r="O9">
        <v>34537</v>
      </c>
    </row>
    <row r="10" spans="1:15" x14ac:dyDescent="0.3">
      <c r="A10" t="s">
        <v>26</v>
      </c>
      <c r="B10">
        <v>505</v>
      </c>
      <c r="C10">
        <v>571</v>
      </c>
      <c r="D10">
        <v>2487</v>
      </c>
      <c r="E10">
        <v>2537</v>
      </c>
      <c r="F10">
        <v>3308</v>
      </c>
      <c r="G10">
        <v>3325</v>
      </c>
      <c r="H10">
        <v>2123</v>
      </c>
      <c r="I10">
        <v>2245</v>
      </c>
      <c r="J10">
        <v>7615</v>
      </c>
      <c r="K10">
        <v>6175</v>
      </c>
      <c r="L10">
        <v>553</v>
      </c>
      <c r="M10">
        <v>733</v>
      </c>
      <c r="N10">
        <v>7039</v>
      </c>
      <c r="O10">
        <v>32178</v>
      </c>
    </row>
    <row r="11" spans="1:15" x14ac:dyDescent="0.3">
      <c r="A11" t="s">
        <v>7</v>
      </c>
      <c r="B11">
        <v>354</v>
      </c>
      <c r="C11">
        <v>343</v>
      </c>
      <c r="D11">
        <v>2504</v>
      </c>
      <c r="E11">
        <v>2677</v>
      </c>
      <c r="F11">
        <v>3188</v>
      </c>
      <c r="G11">
        <v>3436</v>
      </c>
      <c r="H11">
        <v>2308</v>
      </c>
      <c r="I11">
        <v>2343</v>
      </c>
      <c r="J11">
        <v>7121</v>
      </c>
      <c r="K11">
        <v>5817</v>
      </c>
      <c r="L11">
        <v>614</v>
      </c>
      <c r="M11">
        <v>735</v>
      </c>
      <c r="N11">
        <v>6483</v>
      </c>
      <c r="O11">
        <v>31440</v>
      </c>
    </row>
    <row r="12" spans="1:15" x14ac:dyDescent="0.3">
      <c r="A12" t="s">
        <v>25</v>
      </c>
      <c r="B12">
        <v>471</v>
      </c>
      <c r="C12">
        <v>489</v>
      </c>
      <c r="D12">
        <v>2416</v>
      </c>
      <c r="E12">
        <v>2425</v>
      </c>
      <c r="F12">
        <v>3160</v>
      </c>
      <c r="G12">
        <v>3234</v>
      </c>
      <c r="H12">
        <v>1926</v>
      </c>
      <c r="I12">
        <v>2106</v>
      </c>
      <c r="J12">
        <v>7117</v>
      </c>
      <c r="K12">
        <v>5803</v>
      </c>
      <c r="L12">
        <v>449</v>
      </c>
      <c r="M12">
        <v>592</v>
      </c>
      <c r="N12">
        <v>6541</v>
      </c>
      <c r="O12">
        <v>30189</v>
      </c>
    </row>
    <row r="13" spans="1:15" x14ac:dyDescent="0.3">
      <c r="A13" t="s">
        <v>3</v>
      </c>
      <c r="B13">
        <v>509</v>
      </c>
      <c r="C13">
        <v>526</v>
      </c>
      <c r="D13">
        <v>2252</v>
      </c>
      <c r="E13">
        <v>2327</v>
      </c>
      <c r="F13">
        <v>2928</v>
      </c>
      <c r="G13">
        <v>3126</v>
      </c>
      <c r="H13">
        <v>1924</v>
      </c>
      <c r="I13">
        <v>2031</v>
      </c>
      <c r="J13">
        <v>7092</v>
      </c>
      <c r="K13">
        <v>5684</v>
      </c>
      <c r="L13">
        <v>455</v>
      </c>
      <c r="M13">
        <v>557</v>
      </c>
      <c r="N13">
        <v>6277</v>
      </c>
      <c r="O13">
        <v>29411</v>
      </c>
    </row>
    <row r="14" spans="1:15" x14ac:dyDescent="0.3">
      <c r="A14" t="s">
        <v>4</v>
      </c>
      <c r="B14">
        <v>472</v>
      </c>
      <c r="C14">
        <v>436</v>
      </c>
      <c r="D14">
        <v>2069</v>
      </c>
      <c r="E14">
        <v>2106</v>
      </c>
      <c r="F14">
        <v>3095</v>
      </c>
      <c r="G14">
        <v>3153</v>
      </c>
      <c r="H14">
        <v>1992</v>
      </c>
      <c r="I14">
        <v>2186</v>
      </c>
      <c r="J14">
        <v>6780</v>
      </c>
      <c r="K14">
        <v>5675</v>
      </c>
      <c r="L14">
        <v>447</v>
      </c>
      <c r="M14">
        <v>593</v>
      </c>
      <c r="N14">
        <v>6029</v>
      </c>
      <c r="O14">
        <v>29004</v>
      </c>
    </row>
    <row r="15" spans="1:15" x14ac:dyDescent="0.3">
      <c r="A15" t="s">
        <v>24</v>
      </c>
      <c r="B15">
        <v>427</v>
      </c>
      <c r="C15">
        <v>445</v>
      </c>
      <c r="D15">
        <v>2054</v>
      </c>
      <c r="E15">
        <v>2077</v>
      </c>
      <c r="F15">
        <v>2883</v>
      </c>
      <c r="G15">
        <v>3053</v>
      </c>
      <c r="H15">
        <v>1922</v>
      </c>
      <c r="I15">
        <v>2075</v>
      </c>
      <c r="J15">
        <v>6886</v>
      </c>
      <c r="K15">
        <v>5534</v>
      </c>
      <c r="L15">
        <v>415</v>
      </c>
      <c r="M15">
        <v>628</v>
      </c>
      <c r="N15">
        <v>6025</v>
      </c>
      <c r="O15">
        <v>28400</v>
      </c>
    </row>
    <row r="16" spans="1:15" x14ac:dyDescent="0.3">
      <c r="A16" t="s">
        <v>20</v>
      </c>
      <c r="B16">
        <v>645</v>
      </c>
      <c r="C16">
        <v>655</v>
      </c>
      <c r="D16">
        <v>1986</v>
      </c>
      <c r="E16">
        <v>2103</v>
      </c>
      <c r="F16">
        <v>2677</v>
      </c>
      <c r="G16">
        <v>2873</v>
      </c>
      <c r="H16">
        <v>1717</v>
      </c>
      <c r="I16">
        <v>1816</v>
      </c>
      <c r="J16">
        <v>6629</v>
      </c>
      <c r="K16">
        <v>5283</v>
      </c>
      <c r="L16">
        <v>387</v>
      </c>
      <c r="M16">
        <v>430</v>
      </c>
      <c r="N16">
        <v>6391</v>
      </c>
      <c r="O16">
        <v>27208</v>
      </c>
    </row>
    <row r="17" spans="1:15" x14ac:dyDescent="0.3">
      <c r="A17" t="s">
        <v>11</v>
      </c>
      <c r="B17">
        <v>376</v>
      </c>
      <c r="C17">
        <v>422</v>
      </c>
      <c r="D17">
        <v>2273</v>
      </c>
      <c r="E17">
        <v>2309</v>
      </c>
      <c r="F17">
        <v>2565</v>
      </c>
      <c r="G17">
        <v>2642</v>
      </c>
      <c r="H17">
        <v>1756</v>
      </c>
      <c r="I17">
        <v>1753</v>
      </c>
      <c r="J17">
        <v>6293</v>
      </c>
      <c r="K17">
        <v>4992</v>
      </c>
      <c r="L17">
        <v>339</v>
      </c>
      <c r="M17">
        <v>490</v>
      </c>
      <c r="N17">
        <v>5946</v>
      </c>
      <c r="O17">
        <v>26210</v>
      </c>
    </row>
    <row r="18" spans="1:15" x14ac:dyDescent="0.3">
      <c r="A18" t="s">
        <v>5</v>
      </c>
      <c r="B18">
        <v>378</v>
      </c>
      <c r="C18">
        <v>383</v>
      </c>
      <c r="D18">
        <v>1988</v>
      </c>
      <c r="E18">
        <v>2075</v>
      </c>
      <c r="F18">
        <v>2454</v>
      </c>
      <c r="G18">
        <v>2733</v>
      </c>
      <c r="H18">
        <v>1879</v>
      </c>
      <c r="I18">
        <v>1874</v>
      </c>
      <c r="J18">
        <v>5977</v>
      </c>
      <c r="K18">
        <v>4794</v>
      </c>
      <c r="L18">
        <v>457</v>
      </c>
      <c r="M18">
        <v>509</v>
      </c>
      <c r="N18">
        <v>5271</v>
      </c>
      <c r="O18">
        <v>25501</v>
      </c>
    </row>
    <row r="19" spans="1:15" x14ac:dyDescent="0.3">
      <c r="A19" t="s">
        <v>83</v>
      </c>
      <c r="B19">
        <v>350</v>
      </c>
      <c r="C19">
        <v>369</v>
      </c>
      <c r="D19">
        <v>1703</v>
      </c>
      <c r="E19">
        <v>1785</v>
      </c>
      <c r="F19">
        <v>2810</v>
      </c>
      <c r="G19">
        <v>2841</v>
      </c>
      <c r="H19">
        <v>1830</v>
      </c>
      <c r="I19">
        <v>1888</v>
      </c>
      <c r="J19">
        <v>6121</v>
      </c>
      <c r="K19">
        <v>4444</v>
      </c>
      <c r="L19">
        <v>361</v>
      </c>
      <c r="M19">
        <v>442</v>
      </c>
      <c r="N19">
        <v>5550</v>
      </c>
      <c r="O19">
        <v>24944</v>
      </c>
    </row>
    <row r="20" spans="1:15" x14ac:dyDescent="0.3">
      <c r="A20" t="s">
        <v>16</v>
      </c>
      <c r="B20">
        <v>473</v>
      </c>
      <c r="C20">
        <v>463</v>
      </c>
      <c r="D20">
        <v>1868</v>
      </c>
      <c r="E20">
        <v>1967</v>
      </c>
      <c r="F20">
        <v>2790</v>
      </c>
      <c r="G20">
        <v>2826</v>
      </c>
      <c r="H20">
        <v>1491</v>
      </c>
      <c r="I20">
        <v>1640</v>
      </c>
      <c r="J20">
        <v>5962</v>
      </c>
      <c r="K20">
        <v>4385</v>
      </c>
      <c r="L20">
        <v>365</v>
      </c>
      <c r="M20">
        <v>410</v>
      </c>
      <c r="N20">
        <v>5852</v>
      </c>
      <c r="O20">
        <v>24642</v>
      </c>
    </row>
    <row r="21" spans="1:15" x14ac:dyDescent="0.3">
      <c r="A21" t="s">
        <v>21</v>
      </c>
      <c r="B21">
        <v>247</v>
      </c>
      <c r="C21">
        <v>237</v>
      </c>
      <c r="D21">
        <v>2132</v>
      </c>
      <c r="E21">
        <v>2257</v>
      </c>
      <c r="F21">
        <v>2357</v>
      </c>
      <c r="G21">
        <v>2367</v>
      </c>
      <c r="H21">
        <v>1510</v>
      </c>
      <c r="I21">
        <v>1589</v>
      </c>
      <c r="J21">
        <v>5622</v>
      </c>
      <c r="K21">
        <v>4494</v>
      </c>
      <c r="L21">
        <v>384</v>
      </c>
      <c r="M21">
        <v>475</v>
      </c>
      <c r="N21">
        <v>5417</v>
      </c>
      <c r="O21">
        <v>23671</v>
      </c>
    </row>
    <row r="22" spans="1:15" x14ac:dyDescent="0.3">
      <c r="A22" t="s">
        <v>18</v>
      </c>
      <c r="B22">
        <v>454</v>
      </c>
      <c r="C22">
        <v>483</v>
      </c>
      <c r="D22">
        <v>1564</v>
      </c>
      <c r="E22">
        <v>1711</v>
      </c>
      <c r="F22">
        <v>2552</v>
      </c>
      <c r="G22">
        <v>2593</v>
      </c>
      <c r="H22">
        <v>1444</v>
      </c>
      <c r="I22">
        <v>1535</v>
      </c>
      <c r="J22">
        <v>5436</v>
      </c>
      <c r="K22">
        <v>4120</v>
      </c>
      <c r="L22">
        <v>335</v>
      </c>
      <c r="M22">
        <v>476</v>
      </c>
      <c r="N22">
        <v>5218</v>
      </c>
      <c r="O22">
        <v>22704</v>
      </c>
    </row>
    <row r="23" spans="1:15" x14ac:dyDescent="0.3">
      <c r="A23" t="s">
        <v>22</v>
      </c>
      <c r="B23">
        <v>328</v>
      </c>
      <c r="C23">
        <v>373</v>
      </c>
      <c r="D23">
        <v>1932</v>
      </c>
      <c r="E23">
        <v>1904</v>
      </c>
      <c r="F23">
        <v>2290</v>
      </c>
      <c r="G23">
        <v>2493</v>
      </c>
      <c r="H23">
        <v>1370</v>
      </c>
      <c r="I23">
        <v>1427</v>
      </c>
      <c r="J23">
        <v>5119</v>
      </c>
      <c r="K23">
        <v>4212</v>
      </c>
      <c r="L23">
        <v>339</v>
      </c>
      <c r="M23">
        <v>461</v>
      </c>
      <c r="N23">
        <v>4762</v>
      </c>
      <c r="O23">
        <v>22248</v>
      </c>
    </row>
    <row r="24" spans="1:15" x14ac:dyDescent="0.3">
      <c r="A24" t="s">
        <v>12</v>
      </c>
      <c r="B24">
        <v>383</v>
      </c>
      <c r="C24">
        <v>417</v>
      </c>
      <c r="D24">
        <v>1412</v>
      </c>
      <c r="E24">
        <v>1531</v>
      </c>
      <c r="F24">
        <v>2153</v>
      </c>
      <c r="G24">
        <v>2364</v>
      </c>
      <c r="H24">
        <v>1470</v>
      </c>
      <c r="I24">
        <v>1564</v>
      </c>
      <c r="J24">
        <v>4981</v>
      </c>
      <c r="K24">
        <v>3978</v>
      </c>
      <c r="L24">
        <v>336</v>
      </c>
      <c r="M24">
        <v>382</v>
      </c>
      <c r="N24">
        <v>4388</v>
      </c>
      <c r="O24">
        <v>20973</v>
      </c>
    </row>
    <row r="25" spans="1:15" x14ac:dyDescent="0.3">
      <c r="A25" t="s">
        <v>43</v>
      </c>
      <c r="B25">
        <v>324</v>
      </c>
      <c r="C25">
        <v>342</v>
      </c>
      <c r="D25">
        <v>1438</v>
      </c>
      <c r="E25">
        <v>1459</v>
      </c>
      <c r="F25">
        <v>2283</v>
      </c>
      <c r="G25">
        <v>2396</v>
      </c>
      <c r="H25">
        <v>1497</v>
      </c>
      <c r="I25">
        <v>1668</v>
      </c>
      <c r="J25">
        <v>4720</v>
      </c>
      <c r="K25">
        <v>3877</v>
      </c>
      <c r="L25">
        <v>315</v>
      </c>
      <c r="M25">
        <v>416</v>
      </c>
      <c r="N25">
        <v>4195</v>
      </c>
      <c r="O25">
        <v>20735</v>
      </c>
    </row>
    <row r="26" spans="1:15" x14ac:dyDescent="0.3">
      <c r="A26" t="s">
        <v>80</v>
      </c>
      <c r="B26">
        <v>324</v>
      </c>
      <c r="C26">
        <v>320</v>
      </c>
      <c r="D26">
        <v>1677</v>
      </c>
      <c r="E26">
        <v>1703</v>
      </c>
      <c r="F26">
        <v>2018</v>
      </c>
      <c r="G26">
        <v>2158</v>
      </c>
      <c r="H26">
        <v>1477</v>
      </c>
      <c r="I26">
        <v>1471</v>
      </c>
      <c r="J26">
        <v>4745</v>
      </c>
      <c r="K26">
        <v>3979</v>
      </c>
      <c r="L26">
        <v>333</v>
      </c>
      <c r="M26">
        <v>407</v>
      </c>
      <c r="N26">
        <v>4437</v>
      </c>
      <c r="O26">
        <v>20612</v>
      </c>
    </row>
    <row r="27" spans="1:15" x14ac:dyDescent="0.3">
      <c r="A27" t="s">
        <v>10</v>
      </c>
      <c r="B27">
        <v>306</v>
      </c>
      <c r="C27">
        <v>384</v>
      </c>
      <c r="D27">
        <v>1281</v>
      </c>
      <c r="E27">
        <v>1350</v>
      </c>
      <c r="F27">
        <v>1595</v>
      </c>
      <c r="G27">
        <v>1627</v>
      </c>
      <c r="H27">
        <v>970</v>
      </c>
      <c r="I27">
        <v>1012</v>
      </c>
      <c r="J27">
        <v>3843</v>
      </c>
      <c r="K27">
        <v>3043</v>
      </c>
      <c r="L27">
        <v>222</v>
      </c>
      <c r="M27">
        <v>288</v>
      </c>
      <c r="N27">
        <v>3712</v>
      </c>
      <c r="O27">
        <v>15924</v>
      </c>
    </row>
    <row r="28" spans="1:15" x14ac:dyDescent="0.3">
      <c r="A28" t="s">
        <v>81</v>
      </c>
      <c r="B28">
        <v>321</v>
      </c>
      <c r="C28">
        <v>272</v>
      </c>
      <c r="D28">
        <v>1177</v>
      </c>
      <c r="E28">
        <v>1223</v>
      </c>
      <c r="F28">
        <v>1596</v>
      </c>
      <c r="G28">
        <v>1596</v>
      </c>
      <c r="H28">
        <v>969</v>
      </c>
      <c r="I28">
        <v>997</v>
      </c>
      <c r="J28">
        <v>3721</v>
      </c>
      <c r="K28">
        <v>3172</v>
      </c>
      <c r="L28">
        <v>206</v>
      </c>
      <c r="M28">
        <v>244</v>
      </c>
      <c r="N28">
        <v>3603</v>
      </c>
      <c r="O28">
        <v>15494</v>
      </c>
    </row>
    <row r="29" spans="1:15" x14ac:dyDescent="0.3">
      <c r="A29" t="s">
        <v>86</v>
      </c>
      <c r="B29">
        <v>158</v>
      </c>
      <c r="C29">
        <v>170</v>
      </c>
      <c r="D29">
        <v>1080</v>
      </c>
      <c r="E29">
        <v>1096</v>
      </c>
      <c r="F29">
        <v>1554</v>
      </c>
      <c r="G29">
        <v>1665</v>
      </c>
      <c r="H29">
        <v>1045</v>
      </c>
      <c r="I29">
        <v>1025</v>
      </c>
      <c r="J29">
        <v>3473</v>
      </c>
      <c r="K29">
        <v>2615</v>
      </c>
      <c r="L29">
        <v>212</v>
      </c>
      <c r="M29">
        <v>271</v>
      </c>
      <c r="N29">
        <v>3140</v>
      </c>
      <c r="O29">
        <v>14365</v>
      </c>
    </row>
    <row r="30" spans="1:15" x14ac:dyDescent="0.3">
      <c r="A30" t="s">
        <v>82</v>
      </c>
      <c r="B30">
        <v>114</v>
      </c>
      <c r="C30">
        <v>121</v>
      </c>
      <c r="D30">
        <v>773</v>
      </c>
      <c r="E30">
        <v>842</v>
      </c>
      <c r="F30">
        <v>1227</v>
      </c>
      <c r="G30">
        <v>1220</v>
      </c>
      <c r="H30">
        <v>678</v>
      </c>
      <c r="I30">
        <v>693</v>
      </c>
      <c r="J30">
        <v>2418</v>
      </c>
      <c r="K30">
        <v>1667</v>
      </c>
      <c r="L30">
        <v>157</v>
      </c>
      <c r="M30">
        <v>177</v>
      </c>
      <c r="N30">
        <v>2313</v>
      </c>
      <c r="O30">
        <v>10087</v>
      </c>
    </row>
    <row r="31" spans="1:15" x14ac:dyDescent="0.3">
      <c r="A31" t="s">
        <v>84</v>
      </c>
      <c r="B31">
        <v>80</v>
      </c>
      <c r="C31">
        <v>89</v>
      </c>
      <c r="D31">
        <v>479</v>
      </c>
      <c r="E31">
        <v>491</v>
      </c>
      <c r="F31">
        <v>854</v>
      </c>
      <c r="G31">
        <v>837</v>
      </c>
      <c r="H31">
        <v>539</v>
      </c>
      <c r="I31">
        <v>579</v>
      </c>
      <c r="J31">
        <v>1671</v>
      </c>
      <c r="K31">
        <v>1251</v>
      </c>
      <c r="L31">
        <v>125</v>
      </c>
      <c r="M31">
        <v>128</v>
      </c>
      <c r="N31">
        <v>1446</v>
      </c>
      <c r="O31">
        <v>7124</v>
      </c>
    </row>
    <row r="32" spans="1:15" x14ac:dyDescent="0.3">
      <c r="A32" t="s">
        <v>39</v>
      </c>
      <c r="B32">
        <v>130</v>
      </c>
      <c r="C32">
        <v>143</v>
      </c>
      <c r="D32">
        <v>624</v>
      </c>
      <c r="E32">
        <v>636</v>
      </c>
      <c r="F32">
        <v>645</v>
      </c>
      <c r="G32">
        <v>702</v>
      </c>
      <c r="H32">
        <v>385</v>
      </c>
      <c r="I32">
        <v>399</v>
      </c>
      <c r="J32">
        <v>1614</v>
      </c>
      <c r="K32">
        <v>1341</v>
      </c>
      <c r="L32">
        <v>86</v>
      </c>
      <c r="M32">
        <v>109</v>
      </c>
      <c r="N32">
        <v>1609</v>
      </c>
      <c r="O32">
        <v>6814</v>
      </c>
    </row>
    <row r="33" spans="1:15" x14ac:dyDescent="0.3">
      <c r="A33" t="s">
        <v>15</v>
      </c>
      <c r="B33">
        <v>125</v>
      </c>
      <c r="C33">
        <v>114</v>
      </c>
      <c r="D33">
        <v>564</v>
      </c>
      <c r="E33">
        <v>554</v>
      </c>
      <c r="F33">
        <v>614</v>
      </c>
      <c r="G33">
        <v>699</v>
      </c>
      <c r="H33">
        <v>444</v>
      </c>
      <c r="I33">
        <v>428</v>
      </c>
      <c r="J33">
        <v>1605</v>
      </c>
      <c r="K33">
        <v>1251</v>
      </c>
      <c r="L33">
        <v>82</v>
      </c>
      <c r="M33">
        <v>117</v>
      </c>
      <c r="N33">
        <v>1540</v>
      </c>
      <c r="O33">
        <v>6597</v>
      </c>
    </row>
    <row r="34" spans="1:15" x14ac:dyDescent="0.3">
      <c r="A34" t="s">
        <v>48</v>
      </c>
      <c r="B34">
        <v>81</v>
      </c>
      <c r="C34">
        <v>72</v>
      </c>
      <c r="D34">
        <v>526</v>
      </c>
      <c r="E34">
        <v>554</v>
      </c>
      <c r="F34">
        <v>537</v>
      </c>
      <c r="G34">
        <v>558</v>
      </c>
      <c r="H34">
        <v>332</v>
      </c>
      <c r="I34">
        <v>346</v>
      </c>
      <c r="J34">
        <v>1365</v>
      </c>
      <c r="K34">
        <v>1087</v>
      </c>
      <c r="L34">
        <v>64</v>
      </c>
      <c r="M34">
        <v>106</v>
      </c>
      <c r="N34">
        <v>1341</v>
      </c>
      <c r="O34">
        <v>5628</v>
      </c>
    </row>
    <row r="35" spans="1:15" x14ac:dyDescent="0.3">
      <c r="A35" t="s">
        <v>87</v>
      </c>
      <c r="B35">
        <v>40</v>
      </c>
      <c r="C35">
        <v>33</v>
      </c>
      <c r="D35">
        <v>133</v>
      </c>
      <c r="E35">
        <v>160</v>
      </c>
      <c r="F35">
        <v>212</v>
      </c>
      <c r="G35">
        <v>208</v>
      </c>
      <c r="H35">
        <v>140</v>
      </c>
      <c r="I35">
        <v>132</v>
      </c>
      <c r="J35">
        <v>497</v>
      </c>
      <c r="K35">
        <v>362</v>
      </c>
      <c r="L35">
        <v>32</v>
      </c>
      <c r="M35">
        <v>34</v>
      </c>
      <c r="N35">
        <v>497</v>
      </c>
      <c r="O35">
        <v>1983</v>
      </c>
    </row>
    <row r="36" spans="1:15" x14ac:dyDescent="0.3">
      <c r="A36" t="s">
        <v>79</v>
      </c>
      <c r="B36">
        <v>46</v>
      </c>
      <c r="C36">
        <v>53</v>
      </c>
      <c r="D36">
        <v>157</v>
      </c>
      <c r="E36">
        <v>172</v>
      </c>
      <c r="F36">
        <v>274</v>
      </c>
      <c r="G36">
        <v>252</v>
      </c>
      <c r="H36">
        <v>157</v>
      </c>
      <c r="I36">
        <v>152</v>
      </c>
      <c r="J36">
        <v>414</v>
      </c>
      <c r="K36">
        <v>232</v>
      </c>
      <c r="L36">
        <v>26</v>
      </c>
      <c r="M36">
        <v>27</v>
      </c>
      <c r="N36">
        <v>230</v>
      </c>
      <c r="O36">
        <v>1962</v>
      </c>
    </row>
    <row r="37" spans="1:15" x14ac:dyDescent="0.3">
      <c r="A37" t="s">
        <v>88</v>
      </c>
      <c r="B37">
        <v>28</v>
      </c>
      <c r="C37">
        <v>25</v>
      </c>
      <c r="D37">
        <v>159</v>
      </c>
      <c r="E37">
        <v>163</v>
      </c>
      <c r="F37">
        <v>206</v>
      </c>
      <c r="G37">
        <v>204</v>
      </c>
      <c r="H37">
        <v>120</v>
      </c>
      <c r="I37">
        <v>127</v>
      </c>
      <c r="J37">
        <v>490</v>
      </c>
      <c r="K37">
        <v>323</v>
      </c>
      <c r="L37">
        <v>63</v>
      </c>
      <c r="M37">
        <v>38</v>
      </c>
      <c r="N37">
        <v>615</v>
      </c>
      <c r="O37">
        <v>1946</v>
      </c>
    </row>
  </sheetData>
  <autoFilter ref="A1:O37">
    <sortState ref="A2:O37">
      <sortCondition descending="1" ref="O1:O37"/>
    </sortState>
  </autoFilter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1"/>
  <sheetViews>
    <sheetView showGridLines="0" zoomScaleNormal="100" workbookViewId="0">
      <pane xSplit="1" ySplit="2" topLeftCell="C33" activePane="bottomRight" state="frozen"/>
      <selection pane="topRight" activeCell="B1" sqref="B1"/>
      <selection pane="bottomLeft" activeCell="A3" sqref="A3"/>
      <selection pane="bottomRight" activeCell="F44" sqref="F44"/>
    </sheetView>
  </sheetViews>
  <sheetFormatPr defaultRowHeight="14.4" x14ac:dyDescent="0.3"/>
  <cols>
    <col min="1" max="1" width="18.88671875" customWidth="1"/>
    <col min="2" max="2" width="9.5546875" customWidth="1"/>
    <col min="3" max="3" width="9" customWidth="1"/>
    <col min="4" max="4" width="11.5546875" customWidth="1"/>
    <col min="5" max="5" width="10.6640625" customWidth="1"/>
    <col min="6" max="7" width="11.6640625" customWidth="1"/>
    <col min="8" max="8" width="12.6640625" customWidth="1"/>
    <col min="9" max="9" width="11.88671875" customWidth="1"/>
    <col min="10" max="10" width="10.5546875" customWidth="1"/>
    <col min="11" max="11" width="10.6640625" customWidth="1"/>
    <col min="12" max="12" width="9.6640625" customWidth="1"/>
    <col min="13" max="13" width="9.88671875" customWidth="1"/>
    <col min="14" max="14" width="8.88671875" customWidth="1"/>
    <col min="15" max="15" width="9.44140625" customWidth="1"/>
  </cols>
  <sheetData>
    <row r="1" spans="1:15" ht="21" x14ac:dyDescent="0.3">
      <c r="A1" s="86" t="s">
        <v>54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</row>
    <row r="2" spans="1:15" ht="41.4" x14ac:dyDescent="0.3">
      <c r="A2" s="3" t="s">
        <v>0</v>
      </c>
      <c r="B2" s="7" t="s">
        <v>40</v>
      </c>
      <c r="C2" s="7" t="s">
        <v>50</v>
      </c>
      <c r="D2" s="7" t="s">
        <v>29</v>
      </c>
      <c r="E2" s="7" t="s">
        <v>30</v>
      </c>
      <c r="F2" s="7" t="s">
        <v>31</v>
      </c>
      <c r="G2" s="7" t="s">
        <v>32</v>
      </c>
      <c r="H2" s="7" t="s">
        <v>33</v>
      </c>
      <c r="I2" s="7" t="s">
        <v>34</v>
      </c>
      <c r="J2" s="7" t="s">
        <v>35</v>
      </c>
      <c r="K2" s="7" t="s">
        <v>36</v>
      </c>
      <c r="L2" s="7" t="s">
        <v>37</v>
      </c>
      <c r="M2" s="7" t="s">
        <v>38</v>
      </c>
      <c r="N2" s="7" t="s">
        <v>2</v>
      </c>
      <c r="O2" s="7" t="s">
        <v>1</v>
      </c>
    </row>
    <row r="3" spans="1:15" x14ac:dyDescent="0.3">
      <c r="A3" t="s">
        <v>8</v>
      </c>
      <c r="B3" s="4">
        <v>951</v>
      </c>
      <c r="C3" s="4">
        <v>899</v>
      </c>
      <c r="D3" s="4">
        <v>3548</v>
      </c>
      <c r="E3" s="4">
        <v>3692</v>
      </c>
      <c r="F3" s="4">
        <v>5303</v>
      </c>
      <c r="G3" s="4">
        <v>5483</v>
      </c>
      <c r="H3" s="4">
        <v>3426</v>
      </c>
      <c r="I3" s="4">
        <v>3605</v>
      </c>
      <c r="J3" s="4">
        <v>11544</v>
      </c>
      <c r="K3" s="4">
        <v>9189</v>
      </c>
      <c r="L3" s="4">
        <v>908</v>
      </c>
      <c r="M3" s="4">
        <v>905</v>
      </c>
      <c r="N3" s="4">
        <v>11184</v>
      </c>
      <c r="O3" s="4">
        <v>49453</v>
      </c>
    </row>
    <row r="4" spans="1:15" x14ac:dyDescent="0.3">
      <c r="A4" t="s">
        <v>6</v>
      </c>
      <c r="B4" s="4">
        <v>721</v>
      </c>
      <c r="C4" s="4">
        <v>772</v>
      </c>
      <c r="D4" s="4">
        <v>3101</v>
      </c>
      <c r="E4" s="4">
        <v>3220</v>
      </c>
      <c r="F4" s="4">
        <v>4521</v>
      </c>
      <c r="G4" s="4">
        <v>4777</v>
      </c>
      <c r="H4" s="4">
        <v>2780</v>
      </c>
      <c r="I4" s="4">
        <v>2859</v>
      </c>
      <c r="J4" s="4">
        <v>9830</v>
      </c>
      <c r="K4" s="4">
        <v>7760</v>
      </c>
      <c r="L4" s="4">
        <v>745</v>
      </c>
      <c r="M4" s="4">
        <v>686</v>
      </c>
      <c r="N4" s="4">
        <v>9800</v>
      </c>
      <c r="O4" s="4">
        <v>41772</v>
      </c>
    </row>
    <row r="5" spans="1:15" x14ac:dyDescent="0.3">
      <c r="A5" t="s">
        <v>41</v>
      </c>
      <c r="B5" s="4">
        <v>694</v>
      </c>
      <c r="C5" s="4">
        <v>615</v>
      </c>
      <c r="D5" s="4">
        <v>3131</v>
      </c>
      <c r="E5" s="4">
        <v>3132</v>
      </c>
      <c r="F5" s="4">
        <v>4746</v>
      </c>
      <c r="G5" s="4">
        <v>5204</v>
      </c>
      <c r="H5" s="4">
        <v>2971</v>
      </c>
      <c r="I5" s="4">
        <v>2770</v>
      </c>
      <c r="J5" s="4">
        <v>9801</v>
      </c>
      <c r="K5" s="4">
        <v>6756</v>
      </c>
      <c r="L5" s="4">
        <v>635</v>
      </c>
      <c r="M5" s="4">
        <v>555</v>
      </c>
      <c r="N5" s="4">
        <v>9393</v>
      </c>
      <c r="O5" s="4">
        <v>41010</v>
      </c>
    </row>
    <row r="6" spans="1:15" x14ac:dyDescent="0.3">
      <c r="A6" t="s">
        <v>14</v>
      </c>
      <c r="B6" s="4">
        <v>764</v>
      </c>
      <c r="C6" s="4">
        <v>753</v>
      </c>
      <c r="D6" s="4">
        <v>2973</v>
      </c>
      <c r="E6" s="4">
        <v>2979</v>
      </c>
      <c r="F6" s="4">
        <v>4446</v>
      </c>
      <c r="G6" s="4">
        <v>4540</v>
      </c>
      <c r="H6" s="4">
        <v>2691</v>
      </c>
      <c r="I6" s="4">
        <v>2794</v>
      </c>
      <c r="J6" s="4">
        <v>9680</v>
      </c>
      <c r="K6" s="4">
        <v>7786</v>
      </c>
      <c r="L6" s="4">
        <v>867</v>
      </c>
      <c r="M6" s="4">
        <v>754</v>
      </c>
      <c r="N6" s="4">
        <v>9470</v>
      </c>
      <c r="O6" s="4">
        <v>41027</v>
      </c>
    </row>
    <row r="7" spans="1:15" x14ac:dyDescent="0.3">
      <c r="A7" t="s">
        <v>13</v>
      </c>
      <c r="B7" s="4">
        <v>677</v>
      </c>
      <c r="C7" s="4">
        <v>747</v>
      </c>
      <c r="D7" s="4">
        <v>2837</v>
      </c>
      <c r="E7" s="4">
        <v>3017</v>
      </c>
      <c r="F7" s="4">
        <v>4332</v>
      </c>
      <c r="G7" s="4">
        <v>4551</v>
      </c>
      <c r="H7" s="4">
        <v>2698</v>
      </c>
      <c r="I7" s="4">
        <v>2799</v>
      </c>
      <c r="J7" s="4">
        <v>9470</v>
      </c>
      <c r="K7" s="4">
        <v>7862</v>
      </c>
      <c r="L7" s="4">
        <v>818</v>
      </c>
      <c r="M7" s="4">
        <v>711</v>
      </c>
      <c r="N7" s="4">
        <v>9328</v>
      </c>
      <c r="O7" s="4">
        <v>40519</v>
      </c>
    </row>
    <row r="8" spans="1:15" x14ac:dyDescent="0.3">
      <c r="A8" t="s">
        <v>19</v>
      </c>
      <c r="B8" s="4">
        <v>699</v>
      </c>
      <c r="C8" s="4">
        <v>744</v>
      </c>
      <c r="D8" s="4">
        <v>3025</v>
      </c>
      <c r="E8" s="4">
        <v>3122</v>
      </c>
      <c r="F8" s="4">
        <v>4241</v>
      </c>
      <c r="G8" s="4">
        <v>4441</v>
      </c>
      <c r="H8" s="4">
        <v>2524</v>
      </c>
      <c r="I8" s="4">
        <v>2720</v>
      </c>
      <c r="J8" s="4">
        <v>9423</v>
      </c>
      <c r="K8" s="4">
        <v>7357</v>
      </c>
      <c r="L8" s="4">
        <v>694</v>
      </c>
      <c r="M8" s="4">
        <v>591</v>
      </c>
      <c r="N8" s="4">
        <v>9184</v>
      </c>
      <c r="O8" s="4">
        <v>39581</v>
      </c>
    </row>
    <row r="9" spans="1:15" x14ac:dyDescent="0.3">
      <c r="A9" t="s">
        <v>23</v>
      </c>
      <c r="B9" s="4">
        <v>716</v>
      </c>
      <c r="C9" s="4">
        <v>734</v>
      </c>
      <c r="D9" s="4">
        <v>3041</v>
      </c>
      <c r="E9" s="4">
        <v>3182</v>
      </c>
      <c r="F9" s="4">
        <v>4305</v>
      </c>
      <c r="G9" s="4">
        <v>4495</v>
      </c>
      <c r="H9" s="4">
        <v>2688</v>
      </c>
      <c r="I9" s="4">
        <v>2623</v>
      </c>
      <c r="J9" s="4">
        <v>9250</v>
      </c>
      <c r="K9" s="4">
        <v>7228</v>
      </c>
      <c r="L9" s="4">
        <v>725</v>
      </c>
      <c r="M9" s="4">
        <v>659</v>
      </c>
      <c r="N9" s="4">
        <v>9411</v>
      </c>
      <c r="O9" s="4">
        <v>39646</v>
      </c>
    </row>
    <row r="10" spans="1:15" x14ac:dyDescent="0.3">
      <c r="A10" t="s">
        <v>26</v>
      </c>
      <c r="B10" s="4">
        <v>625</v>
      </c>
      <c r="C10" s="4">
        <v>569</v>
      </c>
      <c r="D10" s="4">
        <v>2809</v>
      </c>
      <c r="E10" s="4">
        <v>2814</v>
      </c>
      <c r="F10" s="4">
        <v>3988</v>
      </c>
      <c r="G10" s="4">
        <v>4059</v>
      </c>
      <c r="H10" s="4">
        <v>2482</v>
      </c>
      <c r="I10" s="4">
        <v>2488</v>
      </c>
      <c r="J10" s="4">
        <v>8572</v>
      </c>
      <c r="K10" s="4">
        <v>6926</v>
      </c>
      <c r="L10" s="4">
        <v>712</v>
      </c>
      <c r="M10" s="4">
        <v>692</v>
      </c>
      <c r="N10" s="4">
        <v>8682</v>
      </c>
      <c r="O10" s="4">
        <v>36736</v>
      </c>
    </row>
    <row r="11" spans="1:15" x14ac:dyDescent="0.3">
      <c r="A11" t="s">
        <v>42</v>
      </c>
      <c r="B11" s="4">
        <v>506</v>
      </c>
      <c r="C11" s="4">
        <v>521</v>
      </c>
      <c r="D11" s="4">
        <v>2278</v>
      </c>
      <c r="E11" s="4">
        <v>2488</v>
      </c>
      <c r="F11" s="4">
        <v>4027</v>
      </c>
      <c r="G11" s="4">
        <v>4146</v>
      </c>
      <c r="H11" s="4">
        <v>2308</v>
      </c>
      <c r="I11" s="4">
        <v>2403</v>
      </c>
      <c r="J11" s="4">
        <v>8002</v>
      </c>
      <c r="K11" s="4">
        <v>5903</v>
      </c>
      <c r="L11" s="4">
        <v>543</v>
      </c>
      <c r="M11" s="4">
        <v>415</v>
      </c>
      <c r="N11" s="4">
        <v>7760</v>
      </c>
      <c r="O11" s="4">
        <v>33540</v>
      </c>
    </row>
    <row r="12" spans="1:15" x14ac:dyDescent="0.3">
      <c r="A12" t="s">
        <v>3</v>
      </c>
      <c r="B12" s="4">
        <v>627</v>
      </c>
      <c r="C12" s="4">
        <v>620</v>
      </c>
      <c r="D12" s="4">
        <v>2594</v>
      </c>
      <c r="E12" s="4">
        <v>2727</v>
      </c>
      <c r="F12" s="4">
        <v>3397</v>
      </c>
      <c r="G12" s="4">
        <v>3747</v>
      </c>
      <c r="H12" s="4">
        <v>2147</v>
      </c>
      <c r="I12" s="4">
        <v>2085</v>
      </c>
      <c r="J12" s="4">
        <v>7792</v>
      </c>
      <c r="K12" s="4">
        <v>6110</v>
      </c>
      <c r="L12" s="4">
        <v>599</v>
      </c>
      <c r="M12" s="4">
        <v>521</v>
      </c>
      <c r="N12" s="4">
        <v>7652</v>
      </c>
      <c r="O12" s="4">
        <v>32966</v>
      </c>
    </row>
    <row r="13" spans="1:15" x14ac:dyDescent="0.3">
      <c r="A13" t="s">
        <v>25</v>
      </c>
      <c r="B13" s="4">
        <v>545</v>
      </c>
      <c r="C13" s="4">
        <v>516</v>
      </c>
      <c r="D13" s="4">
        <v>2620</v>
      </c>
      <c r="E13" s="4">
        <v>2567</v>
      </c>
      <c r="F13" s="4">
        <v>3427</v>
      </c>
      <c r="G13" s="4">
        <v>3633</v>
      </c>
      <c r="H13" s="4">
        <v>2034</v>
      </c>
      <c r="I13" s="4">
        <v>2145</v>
      </c>
      <c r="J13" s="4">
        <v>7637</v>
      </c>
      <c r="K13" s="4">
        <v>6093</v>
      </c>
      <c r="L13" s="4">
        <v>606</v>
      </c>
      <c r="M13" s="4">
        <v>534</v>
      </c>
      <c r="N13" s="4">
        <v>7465</v>
      </c>
      <c r="O13" s="4">
        <v>32357</v>
      </c>
    </row>
    <row r="14" spans="1:15" x14ac:dyDescent="0.3">
      <c r="A14" t="s">
        <v>20</v>
      </c>
      <c r="B14" s="4">
        <v>581</v>
      </c>
      <c r="C14" s="4">
        <v>639</v>
      </c>
      <c r="D14" s="4">
        <v>2465</v>
      </c>
      <c r="E14" s="4">
        <v>2606</v>
      </c>
      <c r="F14" s="4">
        <v>3619</v>
      </c>
      <c r="G14" s="4">
        <v>3737</v>
      </c>
      <c r="H14" s="4">
        <v>2061</v>
      </c>
      <c r="I14" s="4">
        <v>2072</v>
      </c>
      <c r="J14" s="4">
        <v>7684</v>
      </c>
      <c r="K14" s="4">
        <v>6004</v>
      </c>
      <c r="L14" s="4">
        <v>521</v>
      </c>
      <c r="M14" s="4">
        <v>410</v>
      </c>
      <c r="N14" s="4">
        <v>7948</v>
      </c>
      <c r="O14" s="4">
        <v>32399</v>
      </c>
    </row>
    <row r="15" spans="1:15" x14ac:dyDescent="0.3">
      <c r="A15" t="s">
        <v>7</v>
      </c>
      <c r="B15" s="4">
        <v>561</v>
      </c>
      <c r="C15" s="4">
        <v>586</v>
      </c>
      <c r="D15" s="4">
        <v>2317</v>
      </c>
      <c r="E15" s="4">
        <v>2559</v>
      </c>
      <c r="F15" s="4">
        <v>3394</v>
      </c>
      <c r="G15" s="4">
        <v>3737</v>
      </c>
      <c r="H15" s="4">
        <v>2261</v>
      </c>
      <c r="I15" s="4">
        <v>2244</v>
      </c>
      <c r="J15" s="4">
        <v>7301</v>
      </c>
      <c r="K15" s="4">
        <v>5823</v>
      </c>
      <c r="L15" s="4">
        <v>605</v>
      </c>
      <c r="M15" s="4">
        <v>524</v>
      </c>
      <c r="N15" s="4">
        <v>7049</v>
      </c>
      <c r="O15" s="4">
        <v>31912</v>
      </c>
    </row>
    <row r="16" spans="1:15" x14ac:dyDescent="0.3">
      <c r="A16" t="s">
        <v>4</v>
      </c>
      <c r="B16" s="4">
        <v>547</v>
      </c>
      <c r="C16" s="4">
        <v>577</v>
      </c>
      <c r="D16" s="4">
        <v>2366</v>
      </c>
      <c r="E16" s="4">
        <v>2389</v>
      </c>
      <c r="F16" s="4">
        <v>3378</v>
      </c>
      <c r="G16" s="4">
        <v>3584</v>
      </c>
      <c r="H16" s="4">
        <v>2136</v>
      </c>
      <c r="I16" s="4">
        <v>2190</v>
      </c>
      <c r="J16" s="4">
        <v>7260</v>
      </c>
      <c r="K16" s="4">
        <v>5924</v>
      </c>
      <c r="L16" s="4">
        <v>533</v>
      </c>
      <c r="M16" s="4">
        <v>495</v>
      </c>
      <c r="N16" s="4">
        <v>7127</v>
      </c>
      <c r="O16" s="4">
        <v>31379</v>
      </c>
    </row>
    <row r="17" spans="1:15" x14ac:dyDescent="0.3">
      <c r="A17" t="s">
        <v>24</v>
      </c>
      <c r="B17" s="4">
        <v>497</v>
      </c>
      <c r="C17" s="4">
        <v>499</v>
      </c>
      <c r="D17" s="4">
        <v>2247</v>
      </c>
      <c r="E17" s="4">
        <v>2326</v>
      </c>
      <c r="F17" s="4">
        <v>3364</v>
      </c>
      <c r="G17" s="4">
        <v>3415</v>
      </c>
      <c r="H17" s="4">
        <v>2307</v>
      </c>
      <c r="I17" s="4">
        <v>2235</v>
      </c>
      <c r="J17" s="4">
        <v>7358</v>
      </c>
      <c r="K17" s="4">
        <v>5895</v>
      </c>
      <c r="L17" s="4">
        <v>537</v>
      </c>
      <c r="M17" s="4">
        <v>554</v>
      </c>
      <c r="N17" s="4">
        <v>7208</v>
      </c>
      <c r="O17" s="4">
        <v>31234</v>
      </c>
    </row>
    <row r="18" spans="1:15" x14ac:dyDescent="0.3">
      <c r="A18" t="s">
        <v>16</v>
      </c>
      <c r="B18" s="4">
        <v>558</v>
      </c>
      <c r="C18" s="4">
        <v>530</v>
      </c>
      <c r="D18" s="4">
        <v>2330</v>
      </c>
      <c r="E18" s="4">
        <v>2365</v>
      </c>
      <c r="F18" s="4">
        <v>3351</v>
      </c>
      <c r="G18" s="4">
        <v>3624</v>
      </c>
      <c r="H18" s="4">
        <v>1812</v>
      </c>
      <c r="I18" s="4">
        <v>1858</v>
      </c>
      <c r="J18" s="4">
        <v>7276</v>
      </c>
      <c r="K18" s="4">
        <v>5464</v>
      </c>
      <c r="L18" s="4">
        <v>519</v>
      </c>
      <c r="M18" s="4">
        <v>445</v>
      </c>
      <c r="N18" s="4">
        <v>7292</v>
      </c>
      <c r="O18" s="4">
        <v>30132</v>
      </c>
    </row>
    <row r="19" spans="1:15" x14ac:dyDescent="0.3">
      <c r="A19" t="s">
        <v>51</v>
      </c>
      <c r="B19" s="4">
        <v>86</v>
      </c>
      <c r="C19" s="4">
        <v>90</v>
      </c>
      <c r="D19" s="4">
        <v>1549</v>
      </c>
      <c r="E19" s="4">
        <v>1624</v>
      </c>
      <c r="F19" s="4">
        <v>2913</v>
      </c>
      <c r="G19" s="4">
        <v>2994</v>
      </c>
      <c r="H19" s="4">
        <v>2301</v>
      </c>
      <c r="I19" s="4">
        <v>2359</v>
      </c>
      <c r="J19" s="4">
        <v>7139</v>
      </c>
      <c r="K19" s="4">
        <v>5006</v>
      </c>
      <c r="L19" s="4">
        <v>447</v>
      </c>
      <c r="M19" s="4">
        <v>414</v>
      </c>
      <c r="N19" s="4">
        <v>5702</v>
      </c>
      <c r="O19" s="4">
        <v>26922</v>
      </c>
    </row>
    <row r="20" spans="1:15" x14ac:dyDescent="0.3">
      <c r="A20" t="s">
        <v>11</v>
      </c>
      <c r="B20" s="4">
        <v>471</v>
      </c>
      <c r="C20" s="4">
        <v>496</v>
      </c>
      <c r="D20" s="4">
        <v>2199</v>
      </c>
      <c r="E20" s="4">
        <v>2231</v>
      </c>
      <c r="F20" s="4">
        <v>2871</v>
      </c>
      <c r="G20" s="4">
        <v>2983</v>
      </c>
      <c r="H20" s="4">
        <v>1787</v>
      </c>
      <c r="I20" s="4">
        <v>1680</v>
      </c>
      <c r="J20" s="4">
        <v>6384</v>
      </c>
      <c r="K20" s="4">
        <v>4987</v>
      </c>
      <c r="L20" s="4">
        <v>355</v>
      </c>
      <c r="M20" s="4">
        <v>357</v>
      </c>
      <c r="N20" s="4">
        <v>6540</v>
      </c>
      <c r="O20" s="4">
        <v>26801</v>
      </c>
    </row>
    <row r="21" spans="1:15" x14ac:dyDescent="0.3">
      <c r="A21" t="s">
        <v>18</v>
      </c>
      <c r="B21" s="4">
        <v>428</v>
      </c>
      <c r="C21" s="4">
        <v>437</v>
      </c>
      <c r="D21" s="4">
        <v>1931</v>
      </c>
      <c r="E21" s="4">
        <v>2024</v>
      </c>
      <c r="F21" s="4">
        <v>2934</v>
      </c>
      <c r="G21" s="4">
        <v>3168</v>
      </c>
      <c r="H21" s="4">
        <v>1638</v>
      </c>
      <c r="I21" s="4">
        <v>1616</v>
      </c>
      <c r="J21" s="4">
        <v>6125</v>
      </c>
      <c r="K21" s="4">
        <v>4815</v>
      </c>
      <c r="L21" s="4">
        <v>496</v>
      </c>
      <c r="M21" s="4">
        <v>390</v>
      </c>
      <c r="N21" s="4">
        <v>5965</v>
      </c>
      <c r="O21" s="4">
        <v>26002</v>
      </c>
    </row>
    <row r="22" spans="1:15" x14ac:dyDescent="0.3">
      <c r="A22" t="s">
        <v>21</v>
      </c>
      <c r="B22" s="4">
        <v>435</v>
      </c>
      <c r="C22" s="4">
        <v>473</v>
      </c>
      <c r="D22" s="4">
        <v>1963</v>
      </c>
      <c r="E22" s="4">
        <v>2028</v>
      </c>
      <c r="F22" s="4">
        <v>2779</v>
      </c>
      <c r="G22" s="4">
        <v>2830</v>
      </c>
      <c r="H22" s="4">
        <v>1539</v>
      </c>
      <c r="I22" s="4">
        <v>1622</v>
      </c>
      <c r="J22" s="4">
        <v>5942</v>
      </c>
      <c r="K22" s="4">
        <v>4622</v>
      </c>
      <c r="L22" s="4">
        <v>465</v>
      </c>
      <c r="M22" s="4">
        <v>422</v>
      </c>
      <c r="N22" s="4">
        <v>6047</v>
      </c>
      <c r="O22" s="4">
        <v>25120</v>
      </c>
    </row>
    <row r="23" spans="1:15" x14ac:dyDescent="0.3">
      <c r="A23" t="s">
        <v>22</v>
      </c>
      <c r="B23" s="4">
        <v>522</v>
      </c>
      <c r="C23" s="4">
        <v>464</v>
      </c>
      <c r="D23" s="4">
        <v>2012</v>
      </c>
      <c r="E23" s="4">
        <v>2152</v>
      </c>
      <c r="F23" s="4">
        <v>2714</v>
      </c>
      <c r="G23" s="4">
        <v>2925</v>
      </c>
      <c r="H23" s="4">
        <v>1471</v>
      </c>
      <c r="I23" s="4">
        <v>1550</v>
      </c>
      <c r="J23" s="4">
        <v>5802</v>
      </c>
      <c r="K23" s="4">
        <v>4582</v>
      </c>
      <c r="L23" s="4">
        <v>438</v>
      </c>
      <c r="M23" s="4">
        <v>390</v>
      </c>
      <c r="N23" s="4">
        <v>5826</v>
      </c>
      <c r="O23" s="4">
        <v>25022</v>
      </c>
    </row>
    <row r="24" spans="1:15" x14ac:dyDescent="0.3">
      <c r="A24" t="s">
        <v>5</v>
      </c>
      <c r="B24" s="4">
        <v>403</v>
      </c>
      <c r="C24" s="4">
        <v>386</v>
      </c>
      <c r="D24" s="4">
        <v>1751</v>
      </c>
      <c r="E24" s="4">
        <v>1868</v>
      </c>
      <c r="F24" s="4">
        <v>2551</v>
      </c>
      <c r="G24" s="4">
        <v>2804</v>
      </c>
      <c r="H24" s="4">
        <v>1711</v>
      </c>
      <c r="I24" s="4">
        <v>1643</v>
      </c>
      <c r="J24" s="4">
        <v>5521</v>
      </c>
      <c r="K24" s="4">
        <v>4285</v>
      </c>
      <c r="L24" s="4">
        <v>438</v>
      </c>
      <c r="M24" s="4">
        <v>379</v>
      </c>
      <c r="N24" s="4">
        <v>5276</v>
      </c>
      <c r="O24" s="4">
        <v>23740</v>
      </c>
    </row>
    <row r="25" spans="1:15" x14ac:dyDescent="0.3">
      <c r="A25" t="s">
        <v>43</v>
      </c>
      <c r="B25" s="4">
        <v>410</v>
      </c>
      <c r="C25" s="4">
        <v>381</v>
      </c>
      <c r="D25" s="4">
        <v>1598</v>
      </c>
      <c r="E25" s="4">
        <v>1800</v>
      </c>
      <c r="F25" s="4">
        <v>2551</v>
      </c>
      <c r="G25" s="4">
        <v>2615</v>
      </c>
      <c r="H25" s="4">
        <v>1671</v>
      </c>
      <c r="I25" s="4">
        <v>1667</v>
      </c>
      <c r="J25" s="4">
        <v>4846</v>
      </c>
      <c r="K25" s="4">
        <v>3964</v>
      </c>
      <c r="L25" s="4">
        <v>378</v>
      </c>
      <c r="M25" s="4">
        <v>334</v>
      </c>
      <c r="N25" s="4">
        <v>4587</v>
      </c>
      <c r="O25" s="4">
        <v>22215</v>
      </c>
    </row>
    <row r="26" spans="1:15" x14ac:dyDescent="0.3">
      <c r="A26" t="s">
        <v>9</v>
      </c>
      <c r="B26" s="4">
        <v>433</v>
      </c>
      <c r="C26" s="4">
        <v>404</v>
      </c>
      <c r="D26" s="4">
        <v>1607</v>
      </c>
      <c r="E26" s="4">
        <v>1703</v>
      </c>
      <c r="F26" s="4">
        <v>2351</v>
      </c>
      <c r="G26" s="4">
        <v>2569</v>
      </c>
      <c r="H26" s="4">
        <v>1522</v>
      </c>
      <c r="I26" s="4">
        <v>1434</v>
      </c>
      <c r="J26" s="4">
        <v>5023</v>
      </c>
      <c r="K26" s="4">
        <v>4028</v>
      </c>
      <c r="L26" s="4">
        <v>384</v>
      </c>
      <c r="M26" s="4">
        <v>327</v>
      </c>
      <c r="N26" s="4">
        <v>4880</v>
      </c>
      <c r="O26" s="4">
        <v>21785</v>
      </c>
    </row>
    <row r="27" spans="1:15" x14ac:dyDescent="0.3">
      <c r="A27" t="s">
        <v>12</v>
      </c>
      <c r="B27" s="4">
        <v>336</v>
      </c>
      <c r="C27" s="4">
        <v>324</v>
      </c>
      <c r="D27" s="4">
        <v>1590</v>
      </c>
      <c r="E27" s="4">
        <v>1675</v>
      </c>
      <c r="F27" s="4">
        <v>2243</v>
      </c>
      <c r="G27" s="4">
        <v>2489</v>
      </c>
      <c r="H27" s="4">
        <v>1432</v>
      </c>
      <c r="I27" s="4">
        <v>1465</v>
      </c>
      <c r="J27" s="4">
        <v>4860</v>
      </c>
      <c r="K27" s="4">
        <v>3784</v>
      </c>
      <c r="L27" s="4">
        <v>349</v>
      </c>
      <c r="M27" s="4">
        <v>286</v>
      </c>
      <c r="N27" s="4">
        <v>4826</v>
      </c>
      <c r="O27" s="4">
        <v>20833</v>
      </c>
    </row>
    <row r="28" spans="1:15" x14ac:dyDescent="0.3">
      <c r="A28" t="s">
        <v>52</v>
      </c>
      <c r="B28" s="4">
        <v>78</v>
      </c>
      <c r="C28" s="4">
        <v>58</v>
      </c>
      <c r="D28" s="4">
        <v>1018</v>
      </c>
      <c r="E28" s="4">
        <v>1169</v>
      </c>
      <c r="F28" s="4">
        <v>1926</v>
      </c>
      <c r="G28" s="4">
        <v>2054</v>
      </c>
      <c r="H28" s="4">
        <v>1469</v>
      </c>
      <c r="I28" s="4">
        <v>1431</v>
      </c>
      <c r="J28" s="4">
        <v>4598</v>
      </c>
      <c r="K28" s="4">
        <v>3686</v>
      </c>
      <c r="L28" s="4">
        <v>264</v>
      </c>
      <c r="M28" s="4">
        <v>249</v>
      </c>
      <c r="N28" s="4">
        <v>3548</v>
      </c>
      <c r="O28" s="4">
        <v>18000</v>
      </c>
    </row>
    <row r="29" spans="1:15" x14ac:dyDescent="0.3">
      <c r="A29" t="s">
        <v>10</v>
      </c>
      <c r="B29" s="4">
        <v>270</v>
      </c>
      <c r="C29" s="4">
        <v>301</v>
      </c>
      <c r="D29" s="4">
        <v>1439</v>
      </c>
      <c r="E29" s="4">
        <v>1430</v>
      </c>
      <c r="F29" s="4">
        <v>1890</v>
      </c>
      <c r="G29" s="4">
        <v>1982</v>
      </c>
      <c r="H29" s="4">
        <v>1041</v>
      </c>
      <c r="I29" s="4">
        <v>1043</v>
      </c>
      <c r="J29" s="4">
        <v>4025</v>
      </c>
      <c r="K29" s="4">
        <v>3084</v>
      </c>
      <c r="L29" s="4">
        <v>243</v>
      </c>
      <c r="M29" s="4">
        <v>241</v>
      </c>
      <c r="N29" s="4">
        <v>4019</v>
      </c>
      <c r="O29" s="4">
        <v>16989</v>
      </c>
    </row>
    <row r="30" spans="1:15" x14ac:dyDescent="0.3">
      <c r="A30" t="s">
        <v>44</v>
      </c>
      <c r="B30" s="4">
        <v>237</v>
      </c>
      <c r="C30" s="4">
        <v>217</v>
      </c>
      <c r="D30" s="4">
        <v>1094</v>
      </c>
      <c r="E30" s="4">
        <v>1148</v>
      </c>
      <c r="F30" s="4">
        <v>1674</v>
      </c>
      <c r="G30" s="4">
        <v>1710</v>
      </c>
      <c r="H30" s="4">
        <v>1030</v>
      </c>
      <c r="I30" s="4">
        <v>1063</v>
      </c>
      <c r="J30" s="4">
        <v>3307</v>
      </c>
      <c r="K30" s="4">
        <v>2384</v>
      </c>
      <c r="L30" s="4">
        <v>219</v>
      </c>
      <c r="M30" s="4">
        <v>186</v>
      </c>
      <c r="N30" s="4">
        <v>3150</v>
      </c>
      <c r="O30" s="4">
        <v>14269</v>
      </c>
    </row>
    <row r="31" spans="1:15" x14ac:dyDescent="0.3">
      <c r="A31" t="s">
        <v>45</v>
      </c>
      <c r="B31" s="4">
        <v>224</v>
      </c>
      <c r="C31" s="4">
        <v>211</v>
      </c>
      <c r="D31" s="4">
        <v>906</v>
      </c>
      <c r="E31" s="4">
        <v>964</v>
      </c>
      <c r="F31" s="4">
        <v>1350</v>
      </c>
      <c r="G31" s="4">
        <v>1410</v>
      </c>
      <c r="H31" s="4">
        <v>759</v>
      </c>
      <c r="I31" s="4">
        <v>796</v>
      </c>
      <c r="J31" s="4">
        <v>2964</v>
      </c>
      <c r="K31" s="4">
        <v>2368</v>
      </c>
      <c r="L31" s="4">
        <v>183</v>
      </c>
      <c r="M31" s="4">
        <v>134</v>
      </c>
      <c r="N31" s="4">
        <v>3017</v>
      </c>
      <c r="O31" s="4">
        <v>12269</v>
      </c>
    </row>
    <row r="32" spans="1:15" x14ac:dyDescent="0.3">
      <c r="A32" t="s">
        <v>46</v>
      </c>
      <c r="B32" s="4">
        <v>181</v>
      </c>
      <c r="C32" s="4">
        <v>199</v>
      </c>
      <c r="D32" s="4">
        <v>808</v>
      </c>
      <c r="E32" s="4">
        <v>845</v>
      </c>
      <c r="F32" s="4">
        <v>1451</v>
      </c>
      <c r="G32" s="4">
        <v>1491</v>
      </c>
      <c r="H32" s="4">
        <v>632</v>
      </c>
      <c r="I32" s="4">
        <v>650</v>
      </c>
      <c r="J32" s="4">
        <v>2687</v>
      </c>
      <c r="K32" s="4">
        <v>1690</v>
      </c>
      <c r="L32" s="4">
        <v>170</v>
      </c>
      <c r="M32" s="4">
        <v>159</v>
      </c>
      <c r="N32" s="4">
        <v>2661</v>
      </c>
      <c r="O32" s="4">
        <v>10963</v>
      </c>
    </row>
    <row r="33" spans="1:15" x14ac:dyDescent="0.3">
      <c r="A33" t="s">
        <v>47</v>
      </c>
      <c r="B33" s="4">
        <v>140</v>
      </c>
      <c r="C33" s="4">
        <v>158</v>
      </c>
      <c r="D33" s="4">
        <v>710</v>
      </c>
      <c r="E33" s="4">
        <v>701</v>
      </c>
      <c r="F33" s="4">
        <v>1105</v>
      </c>
      <c r="G33" s="4">
        <v>1189</v>
      </c>
      <c r="H33" s="4">
        <v>742</v>
      </c>
      <c r="I33" s="4">
        <v>685</v>
      </c>
      <c r="J33" s="4">
        <v>2209</v>
      </c>
      <c r="K33" s="4">
        <v>1578</v>
      </c>
      <c r="L33" s="4">
        <v>168</v>
      </c>
      <c r="M33" s="4">
        <v>112</v>
      </c>
      <c r="N33" s="4">
        <v>2143</v>
      </c>
      <c r="O33" s="4">
        <v>9497</v>
      </c>
    </row>
    <row r="34" spans="1:15" x14ac:dyDescent="0.3">
      <c r="A34" t="s">
        <v>15</v>
      </c>
      <c r="B34" s="4">
        <v>126</v>
      </c>
      <c r="C34" s="4">
        <v>139</v>
      </c>
      <c r="D34" s="4">
        <v>574</v>
      </c>
      <c r="E34" s="4">
        <v>655</v>
      </c>
      <c r="F34" s="4">
        <v>807</v>
      </c>
      <c r="G34" s="4">
        <v>873</v>
      </c>
      <c r="H34" s="4">
        <v>416</v>
      </c>
      <c r="I34" s="4">
        <v>453</v>
      </c>
      <c r="J34" s="4">
        <v>1822</v>
      </c>
      <c r="K34" s="4">
        <v>1349</v>
      </c>
      <c r="L34" s="4">
        <v>127</v>
      </c>
      <c r="M34" s="4">
        <v>98</v>
      </c>
      <c r="N34" s="4">
        <v>1794</v>
      </c>
      <c r="O34" s="4">
        <v>7439</v>
      </c>
    </row>
    <row r="35" spans="1:15" x14ac:dyDescent="0.3">
      <c r="A35" t="s">
        <v>48</v>
      </c>
      <c r="B35" s="4">
        <v>110</v>
      </c>
      <c r="C35" s="4">
        <v>110</v>
      </c>
      <c r="D35" s="4">
        <v>489</v>
      </c>
      <c r="E35" s="4">
        <v>545</v>
      </c>
      <c r="F35" s="4">
        <v>696</v>
      </c>
      <c r="G35" s="4">
        <v>717</v>
      </c>
      <c r="H35" s="4">
        <v>343</v>
      </c>
      <c r="I35" s="4">
        <v>348</v>
      </c>
      <c r="J35" s="4">
        <v>1477</v>
      </c>
      <c r="K35" s="4">
        <v>1179</v>
      </c>
      <c r="L35" s="4">
        <v>93</v>
      </c>
      <c r="M35" s="4">
        <v>81</v>
      </c>
      <c r="N35" s="4">
        <v>1495</v>
      </c>
      <c r="O35" s="4">
        <v>6188</v>
      </c>
    </row>
    <row r="36" spans="1:15" x14ac:dyDescent="0.3">
      <c r="A36" t="s">
        <v>39</v>
      </c>
      <c r="B36" s="4">
        <v>94</v>
      </c>
      <c r="C36" s="4">
        <v>78</v>
      </c>
      <c r="D36" s="4">
        <v>374</v>
      </c>
      <c r="E36" s="4">
        <v>403</v>
      </c>
      <c r="F36" s="4">
        <v>479</v>
      </c>
      <c r="G36" s="4">
        <v>495</v>
      </c>
      <c r="H36" s="4">
        <v>260</v>
      </c>
      <c r="I36" s="4">
        <v>250</v>
      </c>
      <c r="J36" s="4">
        <v>1103</v>
      </c>
      <c r="K36" s="4">
        <v>888</v>
      </c>
      <c r="L36" s="4">
        <v>65</v>
      </c>
      <c r="M36" s="4">
        <v>50</v>
      </c>
      <c r="N36" s="4">
        <v>1119</v>
      </c>
      <c r="O36" s="4">
        <v>4539</v>
      </c>
    </row>
    <row r="37" spans="1:15" x14ac:dyDescent="0.3">
      <c r="A37" t="s">
        <v>53</v>
      </c>
      <c r="B37" s="4">
        <v>114</v>
      </c>
      <c r="C37" s="4">
        <v>99</v>
      </c>
      <c r="D37" s="4">
        <v>473</v>
      </c>
      <c r="E37" s="4">
        <v>447</v>
      </c>
      <c r="F37" s="4">
        <v>617</v>
      </c>
      <c r="G37" s="4">
        <v>643</v>
      </c>
      <c r="H37" s="4">
        <v>284</v>
      </c>
      <c r="I37" s="4">
        <v>323</v>
      </c>
      <c r="J37" s="4">
        <v>1294</v>
      </c>
      <c r="K37" s="4">
        <v>1072</v>
      </c>
      <c r="L37" s="4">
        <v>87</v>
      </c>
      <c r="M37" s="4">
        <v>65</v>
      </c>
      <c r="N37" s="4">
        <v>1299</v>
      </c>
      <c r="O37" s="4">
        <v>5518</v>
      </c>
    </row>
    <row r="38" spans="1:15" x14ac:dyDescent="0.3">
      <c r="A38" s="5" t="s">
        <v>27</v>
      </c>
      <c r="B38" s="6">
        <f>SUM(B3:B37)</f>
        <v>15367</v>
      </c>
      <c r="C38" s="6">
        <f t="shared" ref="C38:O38" si="0">SUM(C3:C37)</f>
        <v>15346</v>
      </c>
      <c r="D38" s="6">
        <f t="shared" si="0"/>
        <v>67767</v>
      </c>
      <c r="E38" s="6">
        <f t="shared" si="0"/>
        <v>70597</v>
      </c>
      <c r="F38" s="6">
        <f t="shared" si="0"/>
        <v>99741</v>
      </c>
      <c r="G38" s="6">
        <f t="shared" si="0"/>
        <v>105114</v>
      </c>
      <c r="H38" s="6">
        <f t="shared" si="0"/>
        <v>61374</v>
      </c>
      <c r="I38" s="6">
        <f t="shared" si="0"/>
        <v>61968</v>
      </c>
      <c r="J38" s="6">
        <f t="shared" si="0"/>
        <v>215008</v>
      </c>
      <c r="K38" s="6">
        <f t="shared" si="0"/>
        <v>167431</v>
      </c>
      <c r="L38" s="6">
        <f t="shared" si="0"/>
        <v>15936</v>
      </c>
      <c r="M38" s="6">
        <f t="shared" si="0"/>
        <v>14125</v>
      </c>
      <c r="N38" s="6">
        <f t="shared" si="0"/>
        <v>209847</v>
      </c>
      <c r="O38" s="6">
        <f t="shared" si="0"/>
        <v>909774</v>
      </c>
    </row>
    <row r="39" spans="1:15" ht="9" customHeight="1" x14ac:dyDescent="0.3"/>
    <row r="40" spans="1:15" x14ac:dyDescent="0.3">
      <c r="A40" s="2" t="s">
        <v>49</v>
      </c>
      <c r="B40" s="1"/>
      <c r="C40" s="1"/>
      <c r="D40" s="1"/>
      <c r="E40" s="1"/>
      <c r="F40" s="1"/>
    </row>
    <row r="41" spans="1:15" x14ac:dyDescent="0.3">
      <c r="A41" s="2" t="s">
        <v>28</v>
      </c>
      <c r="B41" s="1"/>
      <c r="C41" s="1"/>
      <c r="D41" s="1"/>
      <c r="E41" s="1"/>
      <c r="F41" s="1"/>
    </row>
  </sheetData>
  <mergeCells count="1">
    <mergeCell ref="A1:O1"/>
  </mergeCells>
  <pageMargins left="0.7" right="0.7" top="0.75" bottom="0.75" header="0.3" footer="0.3"/>
  <pageSetup paperSize="9" scale="78" orientation="landscape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topLeftCell="A22" workbookViewId="0">
      <selection activeCell="B37" sqref="B37:M37"/>
    </sheetView>
  </sheetViews>
  <sheetFormatPr defaultRowHeight="14.4" x14ac:dyDescent="0.3"/>
  <cols>
    <col min="1" max="1" width="27.109375" bestFit="1" customWidth="1"/>
    <col min="2" max="2" width="12.44140625" customWidth="1"/>
  </cols>
  <sheetData>
    <row r="1" spans="1:13" x14ac:dyDescent="0.3">
      <c r="A1" t="s">
        <v>0</v>
      </c>
      <c r="B1" t="s">
        <v>89</v>
      </c>
      <c r="C1" t="s">
        <v>90</v>
      </c>
      <c r="D1" t="s">
        <v>91</v>
      </c>
      <c r="E1" t="s">
        <v>92</v>
      </c>
      <c r="F1" t="s">
        <v>93</v>
      </c>
      <c r="G1" t="s">
        <v>94</v>
      </c>
      <c r="H1" t="s">
        <v>95</v>
      </c>
      <c r="I1" t="s">
        <v>96</v>
      </c>
      <c r="J1" t="s">
        <v>97</v>
      </c>
      <c r="K1" t="s">
        <v>98</v>
      </c>
      <c r="L1" t="s">
        <v>2</v>
      </c>
      <c r="M1" t="s">
        <v>1</v>
      </c>
    </row>
    <row r="2" spans="1:13" x14ac:dyDescent="0.3">
      <c r="A2" t="s">
        <v>3</v>
      </c>
      <c r="B2">
        <v>371</v>
      </c>
      <c r="C2">
        <v>1345</v>
      </c>
      <c r="D2">
        <v>190</v>
      </c>
      <c r="E2">
        <v>820</v>
      </c>
      <c r="F2">
        <v>5632</v>
      </c>
      <c r="G2">
        <v>25036</v>
      </c>
      <c r="H2">
        <v>55</v>
      </c>
      <c r="I2">
        <v>1296</v>
      </c>
      <c r="J2">
        <v>29</v>
      </c>
      <c r="K2">
        <v>914</v>
      </c>
      <c r="L2">
        <v>6277</v>
      </c>
      <c r="M2">
        <v>29411</v>
      </c>
    </row>
    <row r="3" spans="1:13" x14ac:dyDescent="0.3">
      <c r="A3" t="s">
        <v>4</v>
      </c>
      <c r="B3">
        <v>129</v>
      </c>
      <c r="C3">
        <v>485</v>
      </c>
      <c r="D3">
        <v>88</v>
      </c>
      <c r="E3">
        <v>437</v>
      </c>
      <c r="F3">
        <v>5763</v>
      </c>
      <c r="G3">
        <v>26067</v>
      </c>
      <c r="H3">
        <v>36</v>
      </c>
      <c r="I3">
        <v>1209</v>
      </c>
      <c r="J3">
        <v>13</v>
      </c>
      <c r="K3">
        <v>806</v>
      </c>
      <c r="L3">
        <v>6029</v>
      </c>
      <c r="M3">
        <v>29004</v>
      </c>
    </row>
    <row r="4" spans="1:13" x14ac:dyDescent="0.3">
      <c r="A4" t="s">
        <v>5</v>
      </c>
      <c r="B4">
        <v>186</v>
      </c>
      <c r="C4">
        <v>664</v>
      </c>
      <c r="D4">
        <v>120</v>
      </c>
      <c r="E4">
        <v>568</v>
      </c>
      <c r="F4">
        <v>4852</v>
      </c>
      <c r="G4">
        <v>22326</v>
      </c>
      <c r="H4">
        <v>81</v>
      </c>
      <c r="I4">
        <v>1180</v>
      </c>
      <c r="J4">
        <v>32</v>
      </c>
      <c r="K4">
        <v>763</v>
      </c>
      <c r="L4">
        <v>5271</v>
      </c>
      <c r="M4">
        <v>25501</v>
      </c>
    </row>
    <row r="5" spans="1:13" x14ac:dyDescent="0.3">
      <c r="A5" t="s">
        <v>6</v>
      </c>
      <c r="B5">
        <v>409</v>
      </c>
      <c r="C5">
        <v>1511</v>
      </c>
      <c r="D5">
        <v>144</v>
      </c>
      <c r="E5">
        <v>635</v>
      </c>
      <c r="F5">
        <v>7986</v>
      </c>
      <c r="G5">
        <v>35531</v>
      </c>
      <c r="H5">
        <v>67</v>
      </c>
      <c r="I5">
        <v>1848</v>
      </c>
      <c r="J5">
        <v>22</v>
      </c>
      <c r="K5">
        <v>953</v>
      </c>
      <c r="L5">
        <v>8628</v>
      </c>
      <c r="M5">
        <v>40478</v>
      </c>
    </row>
    <row r="6" spans="1:13" x14ac:dyDescent="0.3">
      <c r="A6" t="s">
        <v>99</v>
      </c>
      <c r="B6">
        <v>281</v>
      </c>
      <c r="C6">
        <v>1072</v>
      </c>
      <c r="D6">
        <v>93</v>
      </c>
      <c r="E6">
        <v>484</v>
      </c>
      <c r="F6">
        <v>6068</v>
      </c>
      <c r="G6">
        <v>27816</v>
      </c>
      <c r="H6">
        <v>30</v>
      </c>
      <c r="I6">
        <v>1456</v>
      </c>
      <c r="J6">
        <v>11</v>
      </c>
      <c r="K6">
        <v>612</v>
      </c>
      <c r="L6">
        <v>6483</v>
      </c>
      <c r="M6">
        <v>31440</v>
      </c>
    </row>
    <row r="7" spans="1:13" x14ac:dyDescent="0.3">
      <c r="A7" t="s">
        <v>100</v>
      </c>
      <c r="B7">
        <v>344</v>
      </c>
      <c r="C7">
        <v>1346</v>
      </c>
      <c r="D7">
        <v>167</v>
      </c>
      <c r="E7">
        <v>759</v>
      </c>
      <c r="F7">
        <v>9531</v>
      </c>
      <c r="G7">
        <v>42517</v>
      </c>
      <c r="H7">
        <v>69</v>
      </c>
      <c r="I7">
        <v>2022</v>
      </c>
      <c r="J7">
        <v>37</v>
      </c>
      <c r="K7">
        <v>1464</v>
      </c>
      <c r="L7">
        <v>10148</v>
      </c>
      <c r="M7">
        <v>48108</v>
      </c>
    </row>
    <row r="8" spans="1:13" x14ac:dyDescent="0.3">
      <c r="A8" t="s">
        <v>80</v>
      </c>
      <c r="B8">
        <v>189</v>
      </c>
      <c r="C8">
        <v>683</v>
      </c>
      <c r="D8">
        <v>80</v>
      </c>
      <c r="E8">
        <v>439</v>
      </c>
      <c r="F8">
        <v>4132</v>
      </c>
      <c r="G8">
        <v>17989</v>
      </c>
      <c r="H8">
        <v>25</v>
      </c>
      <c r="I8">
        <v>896</v>
      </c>
      <c r="J8">
        <v>11</v>
      </c>
      <c r="K8">
        <v>605</v>
      </c>
      <c r="L8">
        <v>4437</v>
      </c>
      <c r="M8">
        <v>20612</v>
      </c>
    </row>
    <row r="9" spans="1:13" x14ac:dyDescent="0.3">
      <c r="A9" t="s">
        <v>10</v>
      </c>
      <c r="B9">
        <v>366</v>
      </c>
      <c r="C9">
        <v>1247</v>
      </c>
      <c r="D9">
        <v>131</v>
      </c>
      <c r="E9">
        <v>522</v>
      </c>
      <c r="F9">
        <v>2756</v>
      </c>
      <c r="G9">
        <v>11113</v>
      </c>
      <c r="H9">
        <v>430</v>
      </c>
      <c r="I9">
        <v>2352</v>
      </c>
      <c r="J9">
        <v>29</v>
      </c>
      <c r="K9">
        <v>690</v>
      </c>
      <c r="L9">
        <v>3712</v>
      </c>
      <c r="M9">
        <v>15924</v>
      </c>
    </row>
    <row r="10" spans="1:13" x14ac:dyDescent="0.3">
      <c r="A10" t="s">
        <v>11</v>
      </c>
      <c r="B10">
        <v>351</v>
      </c>
      <c r="C10">
        <v>1200</v>
      </c>
      <c r="D10">
        <v>99</v>
      </c>
      <c r="E10">
        <v>504</v>
      </c>
      <c r="F10">
        <v>5439</v>
      </c>
      <c r="G10">
        <v>22409</v>
      </c>
      <c r="H10">
        <v>49</v>
      </c>
      <c r="I10">
        <v>1388</v>
      </c>
      <c r="J10">
        <v>8</v>
      </c>
      <c r="K10">
        <v>709</v>
      </c>
      <c r="L10">
        <v>5946</v>
      </c>
      <c r="M10">
        <v>26210</v>
      </c>
    </row>
    <row r="11" spans="1:13" x14ac:dyDescent="0.3">
      <c r="A11" t="s">
        <v>12</v>
      </c>
      <c r="B11">
        <v>180</v>
      </c>
      <c r="C11">
        <v>656</v>
      </c>
      <c r="D11">
        <v>73</v>
      </c>
      <c r="E11">
        <v>266</v>
      </c>
      <c r="F11">
        <v>4038</v>
      </c>
      <c r="G11">
        <v>18285</v>
      </c>
      <c r="H11">
        <v>85</v>
      </c>
      <c r="I11">
        <v>1054</v>
      </c>
      <c r="J11">
        <v>12</v>
      </c>
      <c r="K11">
        <v>712</v>
      </c>
      <c r="L11">
        <v>4388</v>
      </c>
      <c r="M11">
        <v>20973</v>
      </c>
    </row>
    <row r="12" spans="1:13" x14ac:dyDescent="0.3">
      <c r="A12" t="s">
        <v>76</v>
      </c>
      <c r="B12">
        <v>317</v>
      </c>
      <c r="C12">
        <v>1035</v>
      </c>
      <c r="D12">
        <v>362</v>
      </c>
      <c r="E12">
        <v>1541</v>
      </c>
      <c r="F12">
        <v>7552</v>
      </c>
      <c r="G12">
        <v>31808</v>
      </c>
      <c r="H12">
        <v>60</v>
      </c>
      <c r="I12">
        <v>1385</v>
      </c>
      <c r="J12">
        <v>24</v>
      </c>
      <c r="K12">
        <v>1261</v>
      </c>
      <c r="L12">
        <v>8315</v>
      </c>
      <c r="M12">
        <v>37030</v>
      </c>
    </row>
    <row r="13" spans="1:13" x14ac:dyDescent="0.3">
      <c r="A13" t="s">
        <v>77</v>
      </c>
      <c r="B13">
        <v>310</v>
      </c>
      <c r="C13">
        <v>1035</v>
      </c>
      <c r="D13">
        <v>220</v>
      </c>
      <c r="E13">
        <v>920</v>
      </c>
      <c r="F13">
        <v>7702</v>
      </c>
      <c r="G13">
        <v>32989</v>
      </c>
      <c r="H13">
        <v>37</v>
      </c>
      <c r="I13">
        <v>1442</v>
      </c>
      <c r="J13">
        <v>31</v>
      </c>
      <c r="K13">
        <v>1225</v>
      </c>
      <c r="L13">
        <v>8300</v>
      </c>
      <c r="M13">
        <v>37611</v>
      </c>
    </row>
    <row r="14" spans="1:13" x14ac:dyDescent="0.3">
      <c r="A14" t="s">
        <v>15</v>
      </c>
      <c r="B14">
        <v>211</v>
      </c>
      <c r="C14">
        <v>773</v>
      </c>
      <c r="D14">
        <v>48</v>
      </c>
      <c r="E14">
        <v>178</v>
      </c>
      <c r="F14">
        <v>1139</v>
      </c>
      <c r="G14">
        <v>4623</v>
      </c>
      <c r="H14">
        <v>141</v>
      </c>
      <c r="I14">
        <v>800</v>
      </c>
      <c r="J14">
        <v>1</v>
      </c>
      <c r="K14">
        <v>223</v>
      </c>
      <c r="L14">
        <v>1540</v>
      </c>
      <c r="M14">
        <v>6597</v>
      </c>
    </row>
    <row r="15" spans="1:13" x14ac:dyDescent="0.3">
      <c r="A15" t="s">
        <v>101</v>
      </c>
      <c r="B15">
        <v>337</v>
      </c>
      <c r="C15">
        <v>1145</v>
      </c>
      <c r="D15">
        <v>46</v>
      </c>
      <c r="E15">
        <v>210</v>
      </c>
      <c r="F15">
        <v>1129</v>
      </c>
      <c r="G15">
        <v>4566</v>
      </c>
      <c r="H15">
        <v>84</v>
      </c>
      <c r="I15">
        <v>582</v>
      </c>
      <c r="J15">
        <v>13</v>
      </c>
      <c r="K15">
        <v>311</v>
      </c>
      <c r="L15">
        <v>1609</v>
      </c>
      <c r="M15">
        <v>6814</v>
      </c>
    </row>
    <row r="16" spans="1:13" x14ac:dyDescent="0.3">
      <c r="A16" t="s">
        <v>81</v>
      </c>
      <c r="B16">
        <v>638</v>
      </c>
      <c r="C16">
        <v>2192</v>
      </c>
      <c r="D16">
        <v>54</v>
      </c>
      <c r="E16">
        <v>284</v>
      </c>
      <c r="F16">
        <v>2556</v>
      </c>
      <c r="G16">
        <v>10526</v>
      </c>
      <c r="H16">
        <v>149</v>
      </c>
      <c r="I16">
        <v>1150</v>
      </c>
      <c r="J16">
        <v>206</v>
      </c>
      <c r="K16">
        <v>1342</v>
      </c>
      <c r="L16">
        <v>3603</v>
      </c>
      <c r="M16">
        <v>15494</v>
      </c>
    </row>
    <row r="17" spans="1:13" x14ac:dyDescent="0.3">
      <c r="A17" t="s">
        <v>102</v>
      </c>
      <c r="B17">
        <v>83</v>
      </c>
      <c r="C17">
        <v>313</v>
      </c>
      <c r="D17">
        <v>199</v>
      </c>
      <c r="E17">
        <v>842</v>
      </c>
      <c r="F17">
        <v>3879</v>
      </c>
      <c r="G17">
        <v>18211</v>
      </c>
      <c r="H17">
        <v>28</v>
      </c>
      <c r="I17">
        <v>782</v>
      </c>
      <c r="J17">
        <v>6</v>
      </c>
      <c r="K17">
        <v>587</v>
      </c>
      <c r="L17">
        <v>4195</v>
      </c>
      <c r="M17">
        <v>20735</v>
      </c>
    </row>
    <row r="18" spans="1:13" x14ac:dyDescent="0.3">
      <c r="A18" t="s">
        <v>82</v>
      </c>
      <c r="B18">
        <v>1342</v>
      </c>
      <c r="C18">
        <v>5095</v>
      </c>
      <c r="D18">
        <v>65</v>
      </c>
      <c r="E18">
        <v>515</v>
      </c>
      <c r="F18">
        <v>895</v>
      </c>
      <c r="G18">
        <v>3846</v>
      </c>
      <c r="H18">
        <v>9</v>
      </c>
      <c r="I18">
        <v>421</v>
      </c>
      <c r="J18">
        <v>2</v>
      </c>
      <c r="K18">
        <v>210</v>
      </c>
      <c r="L18">
        <v>2313</v>
      </c>
      <c r="M18">
        <v>10087</v>
      </c>
    </row>
    <row r="19" spans="1:13" x14ac:dyDescent="0.3">
      <c r="A19" t="s">
        <v>83</v>
      </c>
      <c r="B19">
        <v>2348</v>
      </c>
      <c r="C19">
        <v>9088</v>
      </c>
      <c r="D19">
        <v>359</v>
      </c>
      <c r="E19">
        <v>1883</v>
      </c>
      <c r="F19">
        <v>2782</v>
      </c>
      <c r="G19">
        <v>12275</v>
      </c>
      <c r="H19">
        <v>48</v>
      </c>
      <c r="I19">
        <v>1044</v>
      </c>
      <c r="J19">
        <v>13</v>
      </c>
      <c r="K19">
        <v>654</v>
      </c>
      <c r="L19">
        <v>5550</v>
      </c>
      <c r="M19">
        <v>24944</v>
      </c>
    </row>
    <row r="20" spans="1:13" x14ac:dyDescent="0.3">
      <c r="A20" t="s">
        <v>84</v>
      </c>
      <c r="B20">
        <v>105</v>
      </c>
      <c r="C20">
        <v>419</v>
      </c>
      <c r="D20">
        <v>53</v>
      </c>
      <c r="E20">
        <v>199</v>
      </c>
      <c r="F20">
        <v>1271</v>
      </c>
      <c r="G20">
        <v>6061</v>
      </c>
      <c r="H20">
        <v>14</v>
      </c>
      <c r="I20">
        <v>294</v>
      </c>
      <c r="J20">
        <v>3</v>
      </c>
      <c r="K20">
        <v>151</v>
      </c>
      <c r="L20">
        <v>1446</v>
      </c>
      <c r="M20">
        <v>7124</v>
      </c>
    </row>
    <row r="21" spans="1:13" x14ac:dyDescent="0.3">
      <c r="A21" t="s">
        <v>85</v>
      </c>
      <c r="B21">
        <v>1340</v>
      </c>
      <c r="C21">
        <v>4752</v>
      </c>
      <c r="D21">
        <v>652</v>
      </c>
      <c r="E21">
        <v>2883</v>
      </c>
      <c r="F21">
        <v>6842</v>
      </c>
      <c r="G21">
        <v>29595</v>
      </c>
      <c r="H21">
        <v>232</v>
      </c>
      <c r="I21">
        <v>2293</v>
      </c>
      <c r="J21">
        <v>35</v>
      </c>
      <c r="K21">
        <v>993</v>
      </c>
      <c r="L21">
        <v>9101</v>
      </c>
      <c r="M21">
        <v>40516</v>
      </c>
    </row>
    <row r="22" spans="1:13" x14ac:dyDescent="0.3">
      <c r="A22" t="s">
        <v>86</v>
      </c>
      <c r="B22">
        <v>390</v>
      </c>
      <c r="C22">
        <v>1452</v>
      </c>
      <c r="D22">
        <v>198</v>
      </c>
      <c r="E22">
        <v>899</v>
      </c>
      <c r="F22">
        <v>2472</v>
      </c>
      <c r="G22">
        <v>10924</v>
      </c>
      <c r="H22">
        <v>67</v>
      </c>
      <c r="I22">
        <v>766</v>
      </c>
      <c r="J22">
        <v>13</v>
      </c>
      <c r="K22">
        <v>324</v>
      </c>
      <c r="L22">
        <v>3140</v>
      </c>
      <c r="M22">
        <v>14365</v>
      </c>
    </row>
    <row r="23" spans="1:13" x14ac:dyDescent="0.3">
      <c r="A23" t="s">
        <v>16</v>
      </c>
      <c r="B23">
        <v>3702</v>
      </c>
      <c r="C23">
        <v>13656</v>
      </c>
      <c r="D23">
        <v>886</v>
      </c>
      <c r="E23">
        <v>4130</v>
      </c>
      <c r="F23">
        <v>1223</v>
      </c>
      <c r="G23">
        <v>4913</v>
      </c>
      <c r="H23">
        <v>29</v>
      </c>
      <c r="I23">
        <v>1056</v>
      </c>
      <c r="J23">
        <v>12</v>
      </c>
      <c r="K23">
        <v>887</v>
      </c>
      <c r="L23">
        <v>5852</v>
      </c>
      <c r="M23">
        <v>24642</v>
      </c>
    </row>
    <row r="24" spans="1:13" x14ac:dyDescent="0.3">
      <c r="A24" t="s">
        <v>18</v>
      </c>
      <c r="B24">
        <v>2397</v>
      </c>
      <c r="C24">
        <v>9055</v>
      </c>
      <c r="D24">
        <v>698</v>
      </c>
      <c r="E24">
        <v>3079</v>
      </c>
      <c r="F24">
        <v>2073</v>
      </c>
      <c r="G24">
        <v>8693</v>
      </c>
      <c r="H24">
        <v>32</v>
      </c>
      <c r="I24">
        <v>984</v>
      </c>
      <c r="J24">
        <v>18</v>
      </c>
      <c r="K24">
        <v>893</v>
      </c>
      <c r="L24">
        <v>5218</v>
      </c>
      <c r="M24">
        <v>22704</v>
      </c>
    </row>
    <row r="25" spans="1:13" x14ac:dyDescent="0.3">
      <c r="A25" t="s">
        <v>19</v>
      </c>
      <c r="B25">
        <v>436</v>
      </c>
      <c r="C25">
        <v>1571</v>
      </c>
      <c r="D25">
        <v>134</v>
      </c>
      <c r="E25">
        <v>525</v>
      </c>
      <c r="F25">
        <v>7157</v>
      </c>
      <c r="G25">
        <v>29683</v>
      </c>
      <c r="H25">
        <v>38</v>
      </c>
      <c r="I25">
        <v>1447</v>
      </c>
      <c r="J25">
        <v>25</v>
      </c>
      <c r="K25">
        <v>1311</v>
      </c>
      <c r="L25">
        <v>7790</v>
      </c>
      <c r="M25">
        <v>34537</v>
      </c>
    </row>
    <row r="26" spans="1:13" x14ac:dyDescent="0.3">
      <c r="A26" t="s">
        <v>20</v>
      </c>
      <c r="B26">
        <v>523</v>
      </c>
      <c r="C26">
        <v>1920</v>
      </c>
      <c r="D26">
        <v>150</v>
      </c>
      <c r="E26">
        <v>566</v>
      </c>
      <c r="F26">
        <v>5574</v>
      </c>
      <c r="G26">
        <v>21992</v>
      </c>
      <c r="H26">
        <v>110</v>
      </c>
      <c r="I26">
        <v>1507</v>
      </c>
      <c r="J26">
        <v>34</v>
      </c>
      <c r="K26">
        <v>1223</v>
      </c>
      <c r="L26">
        <v>6391</v>
      </c>
      <c r="M26">
        <v>27208</v>
      </c>
    </row>
    <row r="27" spans="1:13" x14ac:dyDescent="0.3">
      <c r="A27" t="s">
        <v>48</v>
      </c>
      <c r="B27">
        <v>208</v>
      </c>
      <c r="C27">
        <v>702</v>
      </c>
      <c r="D27">
        <v>42</v>
      </c>
      <c r="E27">
        <v>205</v>
      </c>
      <c r="F27">
        <v>1022</v>
      </c>
      <c r="G27">
        <v>4073</v>
      </c>
      <c r="H27">
        <v>66</v>
      </c>
      <c r="I27">
        <v>502</v>
      </c>
      <c r="J27">
        <v>3</v>
      </c>
      <c r="K27">
        <v>146</v>
      </c>
      <c r="L27">
        <v>1341</v>
      </c>
      <c r="M27">
        <v>5628</v>
      </c>
    </row>
    <row r="28" spans="1:13" x14ac:dyDescent="0.3">
      <c r="A28" t="s">
        <v>21</v>
      </c>
      <c r="B28">
        <v>427</v>
      </c>
      <c r="C28">
        <v>1480</v>
      </c>
      <c r="D28">
        <v>133</v>
      </c>
      <c r="E28">
        <v>583</v>
      </c>
      <c r="F28">
        <v>4782</v>
      </c>
      <c r="G28">
        <v>19930</v>
      </c>
      <c r="H28">
        <v>62</v>
      </c>
      <c r="I28">
        <v>1231</v>
      </c>
      <c r="J28">
        <v>13</v>
      </c>
      <c r="K28">
        <v>447</v>
      </c>
      <c r="L28">
        <v>5417</v>
      </c>
      <c r="M28">
        <v>23671</v>
      </c>
    </row>
    <row r="29" spans="1:13" x14ac:dyDescent="0.3">
      <c r="A29" t="s">
        <v>22</v>
      </c>
      <c r="B29">
        <v>196</v>
      </c>
      <c r="C29">
        <v>697</v>
      </c>
      <c r="D29">
        <v>579</v>
      </c>
      <c r="E29">
        <v>2420</v>
      </c>
      <c r="F29">
        <v>3952</v>
      </c>
      <c r="G29">
        <v>17410</v>
      </c>
      <c r="H29">
        <v>27</v>
      </c>
      <c r="I29">
        <v>1090</v>
      </c>
      <c r="J29">
        <v>8</v>
      </c>
      <c r="K29">
        <v>631</v>
      </c>
      <c r="L29">
        <v>4762</v>
      </c>
      <c r="M29">
        <v>22248</v>
      </c>
    </row>
    <row r="30" spans="1:13" x14ac:dyDescent="0.3">
      <c r="A30" t="s">
        <v>23</v>
      </c>
      <c r="B30">
        <v>526</v>
      </c>
      <c r="C30">
        <v>1795</v>
      </c>
      <c r="D30">
        <v>692</v>
      </c>
      <c r="E30">
        <v>2847</v>
      </c>
      <c r="F30">
        <v>6874</v>
      </c>
      <c r="G30">
        <v>29198</v>
      </c>
      <c r="H30">
        <v>92</v>
      </c>
      <c r="I30">
        <v>1847</v>
      </c>
      <c r="J30">
        <v>39</v>
      </c>
      <c r="K30">
        <v>1054</v>
      </c>
      <c r="L30">
        <v>8223</v>
      </c>
      <c r="M30">
        <v>36741</v>
      </c>
    </row>
    <row r="31" spans="1:13" x14ac:dyDescent="0.3">
      <c r="A31" t="s">
        <v>24</v>
      </c>
      <c r="B31">
        <v>207</v>
      </c>
      <c r="C31">
        <v>683</v>
      </c>
      <c r="D31">
        <v>133</v>
      </c>
      <c r="E31">
        <v>573</v>
      </c>
      <c r="F31">
        <v>5628</v>
      </c>
      <c r="G31">
        <v>25095</v>
      </c>
      <c r="H31">
        <v>36</v>
      </c>
      <c r="I31">
        <v>1242</v>
      </c>
      <c r="J31">
        <v>21</v>
      </c>
      <c r="K31">
        <v>807</v>
      </c>
      <c r="L31">
        <v>6025</v>
      </c>
      <c r="M31">
        <v>28400</v>
      </c>
    </row>
    <row r="32" spans="1:13" x14ac:dyDescent="0.3">
      <c r="A32" t="s">
        <v>25</v>
      </c>
      <c r="B32">
        <v>332</v>
      </c>
      <c r="C32">
        <v>1202</v>
      </c>
      <c r="D32">
        <v>115</v>
      </c>
      <c r="E32">
        <v>541</v>
      </c>
      <c r="F32">
        <v>6019</v>
      </c>
      <c r="G32">
        <v>26151</v>
      </c>
      <c r="H32">
        <v>59</v>
      </c>
      <c r="I32">
        <v>1432</v>
      </c>
      <c r="J32">
        <v>16</v>
      </c>
      <c r="K32">
        <v>863</v>
      </c>
      <c r="L32">
        <v>6541</v>
      </c>
      <c r="M32">
        <v>30189</v>
      </c>
    </row>
    <row r="33" spans="1:13" x14ac:dyDescent="0.3">
      <c r="A33" t="s">
        <v>26</v>
      </c>
      <c r="B33">
        <v>847</v>
      </c>
      <c r="C33">
        <v>3032</v>
      </c>
      <c r="D33">
        <v>973</v>
      </c>
      <c r="E33">
        <v>4121</v>
      </c>
      <c r="F33">
        <v>5131</v>
      </c>
      <c r="G33">
        <v>22587</v>
      </c>
      <c r="H33">
        <v>55</v>
      </c>
      <c r="I33">
        <v>1420</v>
      </c>
      <c r="J33">
        <v>33</v>
      </c>
      <c r="K33">
        <v>1018</v>
      </c>
      <c r="L33">
        <v>7039</v>
      </c>
      <c r="M33">
        <v>32178</v>
      </c>
    </row>
    <row r="34" spans="1:13" x14ac:dyDescent="0.3">
      <c r="A34" t="s">
        <v>17</v>
      </c>
      <c r="B34">
        <v>257</v>
      </c>
      <c r="C34">
        <v>879</v>
      </c>
      <c r="D34">
        <v>64</v>
      </c>
      <c r="E34">
        <v>301</v>
      </c>
      <c r="F34">
        <v>172</v>
      </c>
      <c r="G34">
        <v>653</v>
      </c>
      <c r="H34">
        <v>1</v>
      </c>
      <c r="I34">
        <v>87</v>
      </c>
      <c r="J34">
        <v>3</v>
      </c>
      <c r="K34">
        <v>63</v>
      </c>
      <c r="L34">
        <v>497</v>
      </c>
      <c r="M34">
        <v>1983</v>
      </c>
    </row>
    <row r="35" spans="1:13" x14ac:dyDescent="0.3">
      <c r="A35" t="s">
        <v>78</v>
      </c>
      <c r="B35">
        <v>222</v>
      </c>
      <c r="C35">
        <v>631</v>
      </c>
      <c r="D35">
        <v>79</v>
      </c>
      <c r="E35">
        <v>247</v>
      </c>
      <c r="F35">
        <v>288</v>
      </c>
      <c r="G35">
        <v>871</v>
      </c>
      <c r="H35">
        <v>23</v>
      </c>
      <c r="I35">
        <v>151</v>
      </c>
      <c r="J35">
        <v>3</v>
      </c>
      <c r="K35">
        <v>46</v>
      </c>
      <c r="L35">
        <v>615</v>
      </c>
      <c r="M35">
        <v>1946</v>
      </c>
    </row>
    <row r="36" spans="1:13" x14ac:dyDescent="0.3">
      <c r="A36" t="s">
        <v>79</v>
      </c>
      <c r="B36">
        <v>133</v>
      </c>
      <c r="C36">
        <v>617</v>
      </c>
      <c r="D36">
        <v>9</v>
      </c>
      <c r="E36">
        <v>101</v>
      </c>
      <c r="F36">
        <v>58</v>
      </c>
      <c r="G36">
        <v>921</v>
      </c>
      <c r="H36">
        <v>5</v>
      </c>
      <c r="I36">
        <v>131</v>
      </c>
      <c r="J36">
        <v>25</v>
      </c>
      <c r="K36">
        <v>189</v>
      </c>
      <c r="L36">
        <v>230</v>
      </c>
      <c r="M36">
        <v>1959</v>
      </c>
    </row>
    <row r="37" spans="1:13" x14ac:dyDescent="0.3">
      <c r="A37" t="s">
        <v>75</v>
      </c>
      <c r="B37">
        <v>20640</v>
      </c>
      <c r="C37">
        <v>75428</v>
      </c>
      <c r="D37">
        <v>8128</v>
      </c>
      <c r="E37">
        <v>36027</v>
      </c>
      <c r="F37">
        <v>144369</v>
      </c>
      <c r="G37">
        <v>626683</v>
      </c>
      <c r="H37">
        <v>2431</v>
      </c>
      <c r="I37">
        <v>39787</v>
      </c>
      <c r="J37">
        <v>804</v>
      </c>
      <c r="K37">
        <v>25087</v>
      </c>
      <c r="L37">
        <v>176372</v>
      </c>
      <c r="M37">
        <v>803012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3"/>
  <sheetViews>
    <sheetView workbookViewId="0">
      <selection activeCell="B2" sqref="B2:M36"/>
    </sheetView>
  </sheetViews>
  <sheetFormatPr defaultRowHeight="14.4" x14ac:dyDescent="0.3"/>
  <cols>
    <col min="1" max="1" width="28.88671875" bestFit="1" customWidth="1"/>
    <col min="12" max="12" width="28.88671875" bestFit="1" customWidth="1"/>
    <col min="13" max="13" width="15.6640625" bestFit="1" customWidth="1"/>
    <col min="14" max="14" width="18" bestFit="1" customWidth="1"/>
  </cols>
  <sheetData>
    <row r="1" spans="1:13" x14ac:dyDescent="0.3">
      <c r="A1" t="s">
        <v>0</v>
      </c>
      <c r="B1" t="s">
        <v>89</v>
      </c>
      <c r="C1" t="s">
        <v>90</v>
      </c>
      <c r="D1" t="s">
        <v>91</v>
      </c>
      <c r="E1" t="s">
        <v>92</v>
      </c>
      <c r="F1" t="s">
        <v>93</v>
      </c>
      <c r="G1" t="s">
        <v>94</v>
      </c>
      <c r="H1" t="s">
        <v>95</v>
      </c>
      <c r="I1" t="s">
        <v>96</v>
      </c>
      <c r="J1" t="s">
        <v>97</v>
      </c>
      <c r="K1" t="s">
        <v>98</v>
      </c>
      <c r="L1" t="s">
        <v>2</v>
      </c>
      <c r="M1" t="s">
        <v>1</v>
      </c>
    </row>
    <row r="2" spans="1:13" x14ac:dyDescent="0.3">
      <c r="A2" t="s">
        <v>126</v>
      </c>
      <c r="B2">
        <v>381</v>
      </c>
      <c r="C2">
        <v>1460</v>
      </c>
      <c r="D2">
        <v>175</v>
      </c>
      <c r="E2">
        <v>785</v>
      </c>
      <c r="F2">
        <v>9717</v>
      </c>
      <c r="G2">
        <v>43110</v>
      </c>
      <c r="H2">
        <v>73</v>
      </c>
      <c r="I2">
        <v>2055</v>
      </c>
      <c r="J2">
        <v>46</v>
      </c>
      <c r="K2">
        <v>1889</v>
      </c>
      <c r="L2">
        <v>10392</v>
      </c>
      <c r="M2">
        <v>49299</v>
      </c>
    </row>
    <row r="3" spans="1:13" x14ac:dyDescent="0.3">
      <c r="A3" t="s">
        <v>6</v>
      </c>
      <c r="B3">
        <v>426</v>
      </c>
      <c r="C3">
        <v>1561</v>
      </c>
      <c r="D3">
        <v>152</v>
      </c>
      <c r="E3">
        <v>668</v>
      </c>
      <c r="F3">
        <v>8083</v>
      </c>
      <c r="G3">
        <v>35854</v>
      </c>
      <c r="H3">
        <v>71</v>
      </c>
      <c r="I3">
        <v>1855</v>
      </c>
      <c r="J3">
        <v>35</v>
      </c>
      <c r="K3">
        <v>1506</v>
      </c>
      <c r="L3">
        <v>8767</v>
      </c>
      <c r="M3">
        <v>41444</v>
      </c>
    </row>
    <row r="4" spans="1:13" x14ac:dyDescent="0.3">
      <c r="A4" t="s">
        <v>133</v>
      </c>
      <c r="B4">
        <v>1369</v>
      </c>
      <c r="C4">
        <v>4848</v>
      </c>
      <c r="D4">
        <v>650</v>
      </c>
      <c r="E4">
        <v>2872</v>
      </c>
      <c r="F4">
        <v>6804</v>
      </c>
      <c r="G4">
        <v>29459</v>
      </c>
      <c r="H4">
        <v>229</v>
      </c>
      <c r="I4">
        <v>2313</v>
      </c>
      <c r="J4">
        <v>37</v>
      </c>
      <c r="K4">
        <v>1251</v>
      </c>
      <c r="L4">
        <v>9089</v>
      </c>
      <c r="M4">
        <v>40743</v>
      </c>
    </row>
    <row r="5" spans="1:13" x14ac:dyDescent="0.3">
      <c r="A5" t="s">
        <v>77</v>
      </c>
      <c r="B5">
        <v>320</v>
      </c>
      <c r="C5">
        <v>1069</v>
      </c>
      <c r="D5">
        <v>223</v>
      </c>
      <c r="E5">
        <v>913</v>
      </c>
      <c r="F5">
        <v>7740</v>
      </c>
      <c r="G5">
        <v>33054</v>
      </c>
      <c r="H5">
        <v>37</v>
      </c>
      <c r="I5">
        <v>1444</v>
      </c>
      <c r="J5">
        <v>30</v>
      </c>
      <c r="K5">
        <v>1335</v>
      </c>
      <c r="L5">
        <v>8350</v>
      </c>
      <c r="M5">
        <v>37815</v>
      </c>
    </row>
    <row r="6" spans="1:13" x14ac:dyDescent="0.3">
      <c r="A6" t="s">
        <v>76</v>
      </c>
      <c r="B6">
        <v>330</v>
      </c>
      <c r="C6">
        <v>1069</v>
      </c>
      <c r="D6">
        <v>368</v>
      </c>
      <c r="E6">
        <v>1569</v>
      </c>
      <c r="F6">
        <v>7676</v>
      </c>
      <c r="G6">
        <v>32224</v>
      </c>
      <c r="H6">
        <v>63</v>
      </c>
      <c r="I6">
        <v>1408</v>
      </c>
      <c r="J6">
        <v>30</v>
      </c>
      <c r="K6">
        <v>1420</v>
      </c>
      <c r="L6">
        <v>8467</v>
      </c>
      <c r="M6">
        <v>37690</v>
      </c>
    </row>
    <row r="7" spans="1:13" x14ac:dyDescent="0.3">
      <c r="A7" t="s">
        <v>23</v>
      </c>
      <c r="B7">
        <v>542</v>
      </c>
      <c r="C7">
        <v>1832</v>
      </c>
      <c r="D7">
        <v>695</v>
      </c>
      <c r="E7">
        <v>2845</v>
      </c>
      <c r="F7">
        <v>6917</v>
      </c>
      <c r="G7">
        <v>29225</v>
      </c>
      <c r="H7">
        <v>95</v>
      </c>
      <c r="I7">
        <v>1853</v>
      </c>
      <c r="J7">
        <v>44</v>
      </c>
      <c r="K7">
        <v>1514</v>
      </c>
      <c r="L7">
        <v>8293</v>
      </c>
      <c r="M7">
        <v>37269</v>
      </c>
    </row>
    <row r="8" spans="1:13" x14ac:dyDescent="0.3">
      <c r="A8" t="s">
        <v>19</v>
      </c>
      <c r="B8">
        <v>461</v>
      </c>
      <c r="C8">
        <v>1647</v>
      </c>
      <c r="D8">
        <v>136</v>
      </c>
      <c r="E8">
        <v>527</v>
      </c>
      <c r="F8">
        <v>7354</v>
      </c>
      <c r="G8">
        <v>30303</v>
      </c>
      <c r="H8">
        <v>40</v>
      </c>
      <c r="I8">
        <v>1476</v>
      </c>
      <c r="J8">
        <v>31</v>
      </c>
      <c r="K8">
        <v>1486</v>
      </c>
      <c r="L8">
        <v>8022</v>
      </c>
      <c r="M8">
        <v>35439</v>
      </c>
    </row>
    <row r="9" spans="1:13" x14ac:dyDescent="0.3">
      <c r="A9" t="s">
        <v>26</v>
      </c>
      <c r="B9">
        <v>868</v>
      </c>
      <c r="C9">
        <v>3087</v>
      </c>
      <c r="D9">
        <v>989</v>
      </c>
      <c r="E9">
        <v>4161</v>
      </c>
      <c r="F9">
        <v>5202</v>
      </c>
      <c r="G9">
        <v>22819</v>
      </c>
      <c r="H9">
        <v>57</v>
      </c>
      <c r="I9">
        <v>1422</v>
      </c>
      <c r="J9">
        <v>36</v>
      </c>
      <c r="K9">
        <v>1258</v>
      </c>
      <c r="L9">
        <v>7152</v>
      </c>
      <c r="M9">
        <v>32747</v>
      </c>
    </row>
    <row r="10" spans="1:13" x14ac:dyDescent="0.3">
      <c r="A10" t="s">
        <v>125</v>
      </c>
      <c r="B10">
        <v>294</v>
      </c>
      <c r="C10">
        <v>1110</v>
      </c>
      <c r="D10">
        <v>94</v>
      </c>
      <c r="E10">
        <v>486</v>
      </c>
      <c r="F10">
        <v>6107</v>
      </c>
      <c r="G10">
        <v>27842</v>
      </c>
      <c r="H10">
        <v>31</v>
      </c>
      <c r="I10">
        <v>1464</v>
      </c>
      <c r="J10">
        <v>15</v>
      </c>
      <c r="K10">
        <v>1031</v>
      </c>
      <c r="L10">
        <v>6541</v>
      </c>
      <c r="M10">
        <v>31933</v>
      </c>
    </row>
    <row r="11" spans="1:13" x14ac:dyDescent="0.3">
      <c r="A11" t="s">
        <v>25</v>
      </c>
      <c r="B11">
        <v>342</v>
      </c>
      <c r="C11">
        <v>1230</v>
      </c>
      <c r="D11">
        <v>117</v>
      </c>
      <c r="E11">
        <v>547</v>
      </c>
      <c r="F11">
        <v>6068</v>
      </c>
      <c r="G11">
        <v>26280</v>
      </c>
      <c r="H11">
        <v>62</v>
      </c>
      <c r="I11">
        <v>1443</v>
      </c>
      <c r="J11">
        <v>21</v>
      </c>
      <c r="K11">
        <v>1202</v>
      </c>
      <c r="L11">
        <v>6610</v>
      </c>
      <c r="M11">
        <v>30702</v>
      </c>
    </row>
    <row r="12" spans="1:13" x14ac:dyDescent="0.3">
      <c r="A12" t="s">
        <v>3</v>
      </c>
      <c r="B12">
        <v>390</v>
      </c>
      <c r="C12">
        <v>1402</v>
      </c>
      <c r="D12">
        <v>196</v>
      </c>
      <c r="E12">
        <v>828</v>
      </c>
      <c r="F12">
        <v>5690</v>
      </c>
      <c r="G12">
        <v>25188</v>
      </c>
      <c r="H12">
        <v>56</v>
      </c>
      <c r="I12">
        <v>1306</v>
      </c>
      <c r="J12">
        <v>34</v>
      </c>
      <c r="K12">
        <v>1157</v>
      </c>
      <c r="L12">
        <v>6366</v>
      </c>
      <c r="M12">
        <v>29881</v>
      </c>
    </row>
    <row r="13" spans="1:13" x14ac:dyDescent="0.3">
      <c r="A13" t="s">
        <v>20</v>
      </c>
      <c r="B13">
        <v>598</v>
      </c>
      <c r="C13">
        <v>2163</v>
      </c>
      <c r="D13">
        <v>166</v>
      </c>
      <c r="E13">
        <v>605</v>
      </c>
      <c r="F13">
        <v>6026</v>
      </c>
      <c r="G13">
        <v>23710</v>
      </c>
      <c r="H13">
        <v>126</v>
      </c>
      <c r="I13">
        <v>1601</v>
      </c>
      <c r="J13">
        <v>39</v>
      </c>
      <c r="K13">
        <v>1483</v>
      </c>
      <c r="L13">
        <v>6955</v>
      </c>
      <c r="M13">
        <v>29562</v>
      </c>
    </row>
    <row r="14" spans="1:13" x14ac:dyDescent="0.3">
      <c r="A14" t="s">
        <v>4</v>
      </c>
      <c r="B14">
        <v>137</v>
      </c>
      <c r="C14">
        <v>509</v>
      </c>
      <c r="D14">
        <v>92</v>
      </c>
      <c r="E14">
        <v>449</v>
      </c>
      <c r="F14">
        <v>5835</v>
      </c>
      <c r="G14">
        <v>26328</v>
      </c>
      <c r="H14">
        <v>36</v>
      </c>
      <c r="I14">
        <v>1214</v>
      </c>
      <c r="J14">
        <v>17</v>
      </c>
      <c r="K14">
        <v>1022</v>
      </c>
      <c r="L14">
        <v>6117</v>
      </c>
      <c r="M14">
        <v>29522</v>
      </c>
    </row>
    <row r="15" spans="1:13" x14ac:dyDescent="0.3">
      <c r="A15" t="s">
        <v>24</v>
      </c>
      <c r="B15">
        <v>212</v>
      </c>
      <c r="C15">
        <v>698</v>
      </c>
      <c r="D15">
        <v>135</v>
      </c>
      <c r="E15">
        <v>590</v>
      </c>
      <c r="F15">
        <v>5699</v>
      </c>
      <c r="G15">
        <v>25315</v>
      </c>
      <c r="H15">
        <v>36</v>
      </c>
      <c r="I15">
        <v>1250</v>
      </c>
      <c r="J15">
        <v>25</v>
      </c>
      <c r="K15">
        <v>1069</v>
      </c>
      <c r="L15">
        <v>6107</v>
      </c>
      <c r="M15">
        <v>28922</v>
      </c>
    </row>
    <row r="16" spans="1:13" x14ac:dyDescent="0.3">
      <c r="A16" t="s">
        <v>11</v>
      </c>
      <c r="B16">
        <v>363</v>
      </c>
      <c r="C16">
        <v>1242</v>
      </c>
      <c r="D16">
        <v>103</v>
      </c>
      <c r="E16">
        <v>523</v>
      </c>
      <c r="F16">
        <v>5486</v>
      </c>
      <c r="G16">
        <v>22522</v>
      </c>
      <c r="H16">
        <v>51</v>
      </c>
      <c r="I16">
        <v>1394</v>
      </c>
      <c r="J16">
        <v>12</v>
      </c>
      <c r="K16">
        <v>1117</v>
      </c>
      <c r="L16">
        <v>6015</v>
      </c>
      <c r="M16">
        <v>26798</v>
      </c>
    </row>
    <row r="17" spans="1:13" x14ac:dyDescent="0.3">
      <c r="A17" t="s">
        <v>5</v>
      </c>
      <c r="B17">
        <v>191</v>
      </c>
      <c r="C17">
        <v>677</v>
      </c>
      <c r="D17">
        <v>118</v>
      </c>
      <c r="E17">
        <v>563</v>
      </c>
      <c r="F17">
        <v>4890</v>
      </c>
      <c r="G17">
        <v>22463</v>
      </c>
      <c r="H17">
        <v>81</v>
      </c>
      <c r="I17">
        <v>1189</v>
      </c>
      <c r="J17">
        <v>41</v>
      </c>
      <c r="K17">
        <v>890</v>
      </c>
      <c r="L17">
        <v>5321</v>
      </c>
      <c r="M17">
        <v>25782</v>
      </c>
    </row>
    <row r="18" spans="1:13" x14ac:dyDescent="0.3">
      <c r="A18" t="s">
        <v>131</v>
      </c>
      <c r="B18">
        <v>2476</v>
      </c>
      <c r="C18">
        <v>9513</v>
      </c>
      <c r="D18">
        <v>363</v>
      </c>
      <c r="E18">
        <v>1916</v>
      </c>
      <c r="F18">
        <v>2802</v>
      </c>
      <c r="G18">
        <v>12352</v>
      </c>
      <c r="H18">
        <v>53</v>
      </c>
      <c r="I18">
        <v>1075</v>
      </c>
      <c r="J18">
        <v>20</v>
      </c>
      <c r="K18">
        <v>804</v>
      </c>
      <c r="L18">
        <v>5714</v>
      </c>
      <c r="M18">
        <v>25660</v>
      </c>
    </row>
    <row r="19" spans="1:13" x14ac:dyDescent="0.3">
      <c r="A19" t="s">
        <v>16</v>
      </c>
      <c r="B19">
        <v>3738</v>
      </c>
      <c r="C19">
        <v>13731</v>
      </c>
      <c r="D19">
        <v>891</v>
      </c>
      <c r="E19">
        <v>4136</v>
      </c>
      <c r="F19">
        <v>1240</v>
      </c>
      <c r="G19">
        <v>4983</v>
      </c>
      <c r="H19">
        <v>32</v>
      </c>
      <c r="I19">
        <v>1066</v>
      </c>
      <c r="J19">
        <v>17</v>
      </c>
      <c r="K19">
        <v>1062</v>
      </c>
      <c r="L19">
        <v>5918</v>
      </c>
      <c r="M19">
        <v>24978</v>
      </c>
    </row>
    <row r="20" spans="1:13" x14ac:dyDescent="0.3">
      <c r="A20" t="s">
        <v>21</v>
      </c>
      <c r="B20">
        <v>436</v>
      </c>
      <c r="C20">
        <v>1508</v>
      </c>
      <c r="D20">
        <v>136</v>
      </c>
      <c r="E20">
        <v>583</v>
      </c>
      <c r="F20">
        <v>4800</v>
      </c>
      <c r="G20">
        <v>19967</v>
      </c>
      <c r="H20">
        <v>62</v>
      </c>
      <c r="I20">
        <v>1234</v>
      </c>
      <c r="J20">
        <v>21</v>
      </c>
      <c r="K20">
        <v>1033</v>
      </c>
      <c r="L20">
        <v>5455</v>
      </c>
      <c r="M20">
        <v>24325</v>
      </c>
    </row>
    <row r="21" spans="1:13" x14ac:dyDescent="0.3">
      <c r="A21" t="s">
        <v>18</v>
      </c>
      <c r="B21">
        <v>2455</v>
      </c>
      <c r="C21">
        <v>9212</v>
      </c>
      <c r="D21">
        <v>719</v>
      </c>
      <c r="E21">
        <v>3171</v>
      </c>
      <c r="F21">
        <v>2165</v>
      </c>
      <c r="G21">
        <v>9012</v>
      </c>
      <c r="H21">
        <v>33</v>
      </c>
      <c r="I21">
        <v>1012</v>
      </c>
      <c r="J21">
        <v>23</v>
      </c>
      <c r="K21">
        <v>1037</v>
      </c>
      <c r="L21">
        <v>5395</v>
      </c>
      <c r="M21">
        <v>23444</v>
      </c>
    </row>
    <row r="22" spans="1:13" x14ac:dyDescent="0.3">
      <c r="A22" t="s">
        <v>22</v>
      </c>
      <c r="B22">
        <v>200</v>
      </c>
      <c r="C22">
        <v>707</v>
      </c>
      <c r="D22">
        <v>583</v>
      </c>
      <c r="E22">
        <v>2435</v>
      </c>
      <c r="F22">
        <v>3989</v>
      </c>
      <c r="G22">
        <v>17497</v>
      </c>
      <c r="H22">
        <v>28</v>
      </c>
      <c r="I22">
        <v>1088</v>
      </c>
      <c r="J22">
        <v>10</v>
      </c>
      <c r="K22">
        <v>886</v>
      </c>
      <c r="L22">
        <v>4810</v>
      </c>
      <c r="M22">
        <v>22613</v>
      </c>
    </row>
    <row r="23" spans="1:13" x14ac:dyDescent="0.3">
      <c r="A23" t="s">
        <v>17</v>
      </c>
      <c r="B23">
        <v>2879</v>
      </c>
      <c r="C23">
        <v>15499</v>
      </c>
      <c r="D23">
        <v>63</v>
      </c>
      <c r="E23">
        <v>297</v>
      </c>
      <c r="F23">
        <v>172</v>
      </c>
      <c r="G23">
        <v>648</v>
      </c>
      <c r="H23">
        <v>2</v>
      </c>
      <c r="I23">
        <v>90</v>
      </c>
      <c r="J23">
        <v>4</v>
      </c>
      <c r="K23">
        <v>72</v>
      </c>
      <c r="L23">
        <v>3120</v>
      </c>
      <c r="M23">
        <v>22287</v>
      </c>
    </row>
    <row r="24" spans="1:13" x14ac:dyDescent="0.3">
      <c r="A24" t="s">
        <v>12</v>
      </c>
      <c r="B24">
        <v>196</v>
      </c>
      <c r="C24">
        <v>698</v>
      </c>
      <c r="D24">
        <v>82</v>
      </c>
      <c r="E24">
        <v>281</v>
      </c>
      <c r="F24">
        <v>4220</v>
      </c>
      <c r="G24">
        <v>18731</v>
      </c>
      <c r="H24">
        <v>95</v>
      </c>
      <c r="I24">
        <v>1106</v>
      </c>
      <c r="J24">
        <v>14</v>
      </c>
      <c r="K24">
        <v>849</v>
      </c>
      <c r="L24">
        <v>4607</v>
      </c>
      <c r="M24">
        <v>21665</v>
      </c>
    </row>
    <row r="25" spans="1:13" x14ac:dyDescent="0.3">
      <c r="A25" t="s">
        <v>129</v>
      </c>
      <c r="B25">
        <v>86</v>
      </c>
      <c r="C25">
        <v>318</v>
      </c>
      <c r="D25">
        <v>202</v>
      </c>
      <c r="E25">
        <v>849</v>
      </c>
      <c r="F25">
        <v>3906</v>
      </c>
      <c r="G25">
        <v>18307</v>
      </c>
      <c r="H25">
        <v>28</v>
      </c>
      <c r="I25">
        <v>788</v>
      </c>
      <c r="J25">
        <v>8</v>
      </c>
      <c r="K25">
        <v>665</v>
      </c>
      <c r="L25">
        <v>4230</v>
      </c>
      <c r="M25">
        <v>20927</v>
      </c>
    </row>
    <row r="26" spans="1:13" x14ac:dyDescent="0.3">
      <c r="A26" t="s">
        <v>127</v>
      </c>
      <c r="B26">
        <v>196</v>
      </c>
      <c r="C26">
        <v>696</v>
      </c>
      <c r="D26">
        <v>81</v>
      </c>
      <c r="E26">
        <v>441</v>
      </c>
      <c r="F26">
        <v>4146</v>
      </c>
      <c r="G26">
        <v>17976</v>
      </c>
      <c r="H26">
        <v>26</v>
      </c>
      <c r="I26">
        <v>899</v>
      </c>
      <c r="J26">
        <v>17</v>
      </c>
      <c r="K26">
        <v>714</v>
      </c>
      <c r="L26">
        <v>4466</v>
      </c>
      <c r="M26">
        <v>20726</v>
      </c>
    </row>
    <row r="27" spans="1:13" x14ac:dyDescent="0.3">
      <c r="A27" t="s">
        <v>78</v>
      </c>
      <c r="B27">
        <v>3929</v>
      </c>
      <c r="C27">
        <v>20944</v>
      </c>
      <c r="D27">
        <v>79</v>
      </c>
      <c r="E27">
        <v>246</v>
      </c>
      <c r="F27">
        <v>287</v>
      </c>
      <c r="G27">
        <v>860</v>
      </c>
      <c r="H27">
        <v>25</v>
      </c>
      <c r="I27">
        <v>156</v>
      </c>
      <c r="J27">
        <v>6</v>
      </c>
      <c r="K27">
        <v>81</v>
      </c>
      <c r="L27">
        <v>4326</v>
      </c>
      <c r="M27">
        <v>16606</v>
      </c>
    </row>
    <row r="28" spans="1:13" x14ac:dyDescent="0.3">
      <c r="A28" t="s">
        <v>10</v>
      </c>
      <c r="B28">
        <v>373</v>
      </c>
      <c r="C28">
        <v>1281</v>
      </c>
      <c r="D28">
        <v>132</v>
      </c>
      <c r="E28">
        <v>528</v>
      </c>
      <c r="F28">
        <v>2789</v>
      </c>
      <c r="G28">
        <v>11200</v>
      </c>
      <c r="H28">
        <v>431</v>
      </c>
      <c r="I28">
        <v>2359</v>
      </c>
      <c r="J28">
        <v>33</v>
      </c>
      <c r="K28">
        <v>850</v>
      </c>
      <c r="L28">
        <v>3758</v>
      </c>
      <c r="M28">
        <v>16218</v>
      </c>
    </row>
    <row r="29" spans="1:13" x14ac:dyDescent="0.3">
      <c r="A29" t="s">
        <v>128</v>
      </c>
      <c r="B29">
        <v>679</v>
      </c>
      <c r="C29">
        <v>2329</v>
      </c>
      <c r="D29">
        <v>58</v>
      </c>
      <c r="E29">
        <v>309</v>
      </c>
      <c r="F29">
        <v>2619</v>
      </c>
      <c r="G29">
        <v>10705</v>
      </c>
      <c r="H29">
        <v>152</v>
      </c>
      <c r="I29">
        <v>1174</v>
      </c>
      <c r="J29">
        <v>212</v>
      </c>
      <c r="K29">
        <v>1495</v>
      </c>
      <c r="L29">
        <v>3720</v>
      </c>
      <c r="M29">
        <v>16012</v>
      </c>
    </row>
    <row r="30" spans="1:13" x14ac:dyDescent="0.3">
      <c r="A30" t="s">
        <v>134</v>
      </c>
      <c r="B30">
        <v>404</v>
      </c>
      <c r="C30">
        <v>1507</v>
      </c>
      <c r="D30">
        <v>201</v>
      </c>
      <c r="E30">
        <v>906</v>
      </c>
      <c r="F30">
        <v>2519</v>
      </c>
      <c r="G30">
        <v>11104</v>
      </c>
      <c r="H30">
        <v>66</v>
      </c>
      <c r="I30">
        <v>776</v>
      </c>
      <c r="J30">
        <v>14</v>
      </c>
      <c r="K30">
        <v>426</v>
      </c>
      <c r="L30">
        <v>3204</v>
      </c>
      <c r="M30">
        <v>14719</v>
      </c>
    </row>
    <row r="31" spans="1:13" x14ac:dyDescent="0.3">
      <c r="A31" t="s">
        <v>130</v>
      </c>
      <c r="B31">
        <v>1373</v>
      </c>
      <c r="C31">
        <v>5212</v>
      </c>
      <c r="D31">
        <v>66</v>
      </c>
      <c r="E31">
        <v>515</v>
      </c>
      <c r="F31">
        <v>896</v>
      </c>
      <c r="G31">
        <v>3845</v>
      </c>
      <c r="H31">
        <v>10</v>
      </c>
      <c r="I31">
        <v>425</v>
      </c>
      <c r="J31">
        <v>3</v>
      </c>
      <c r="K31">
        <v>289</v>
      </c>
      <c r="L31">
        <v>2348</v>
      </c>
      <c r="M31">
        <v>10286</v>
      </c>
    </row>
    <row r="32" spans="1:13" x14ac:dyDescent="0.3">
      <c r="A32" t="s">
        <v>132</v>
      </c>
      <c r="B32">
        <v>107</v>
      </c>
      <c r="C32">
        <v>427</v>
      </c>
      <c r="D32">
        <v>54</v>
      </c>
      <c r="E32">
        <v>205</v>
      </c>
      <c r="F32">
        <v>1298</v>
      </c>
      <c r="G32">
        <v>6144</v>
      </c>
      <c r="H32">
        <v>14</v>
      </c>
      <c r="I32">
        <v>294</v>
      </c>
      <c r="J32">
        <v>3</v>
      </c>
      <c r="K32">
        <v>190</v>
      </c>
      <c r="L32">
        <v>1476</v>
      </c>
      <c r="M32">
        <v>7260</v>
      </c>
    </row>
    <row r="33" spans="1:16" x14ac:dyDescent="0.3">
      <c r="A33" t="s">
        <v>39</v>
      </c>
      <c r="B33">
        <v>342</v>
      </c>
      <c r="C33">
        <v>1166</v>
      </c>
      <c r="D33">
        <v>49</v>
      </c>
      <c r="E33">
        <v>220</v>
      </c>
      <c r="F33">
        <v>1142</v>
      </c>
      <c r="G33">
        <v>4625</v>
      </c>
      <c r="H33">
        <v>82</v>
      </c>
      <c r="I33">
        <v>587</v>
      </c>
      <c r="J33">
        <v>14</v>
      </c>
      <c r="K33">
        <v>379</v>
      </c>
      <c r="L33">
        <v>1629</v>
      </c>
      <c r="M33">
        <v>6977</v>
      </c>
    </row>
    <row r="34" spans="1:16" x14ac:dyDescent="0.3">
      <c r="A34" t="s">
        <v>15</v>
      </c>
      <c r="B34">
        <v>215</v>
      </c>
      <c r="C34">
        <v>782</v>
      </c>
      <c r="D34">
        <v>47</v>
      </c>
      <c r="E34">
        <v>177</v>
      </c>
      <c r="F34">
        <v>1128</v>
      </c>
      <c r="G34">
        <v>4624</v>
      </c>
      <c r="H34">
        <v>142</v>
      </c>
      <c r="I34">
        <v>799</v>
      </c>
      <c r="J34">
        <v>1</v>
      </c>
      <c r="K34">
        <v>303</v>
      </c>
      <c r="L34">
        <v>1533</v>
      </c>
      <c r="M34">
        <v>6685</v>
      </c>
    </row>
    <row r="35" spans="1:16" x14ac:dyDescent="0.3">
      <c r="A35" t="s">
        <v>48</v>
      </c>
      <c r="B35">
        <v>210</v>
      </c>
      <c r="C35">
        <v>715</v>
      </c>
      <c r="D35">
        <v>42</v>
      </c>
      <c r="E35">
        <v>207</v>
      </c>
      <c r="F35">
        <v>1047</v>
      </c>
      <c r="G35">
        <v>4150</v>
      </c>
      <c r="H35">
        <v>69</v>
      </c>
      <c r="I35">
        <v>513</v>
      </c>
      <c r="J35">
        <v>4</v>
      </c>
      <c r="K35">
        <v>280</v>
      </c>
      <c r="L35">
        <v>1372</v>
      </c>
      <c r="M35">
        <v>5865</v>
      </c>
      <c r="O35" s="51"/>
      <c r="P35" s="51"/>
    </row>
    <row r="36" spans="1:16" x14ac:dyDescent="0.3">
      <c r="A36" t="s">
        <v>79</v>
      </c>
      <c r="B36">
        <v>190</v>
      </c>
      <c r="C36">
        <v>781</v>
      </c>
      <c r="D36">
        <v>8</v>
      </c>
      <c r="E36">
        <v>93</v>
      </c>
      <c r="F36">
        <v>31</v>
      </c>
      <c r="G36">
        <v>699</v>
      </c>
      <c r="H36">
        <v>5</v>
      </c>
      <c r="I36">
        <v>124</v>
      </c>
      <c r="J36">
        <v>24</v>
      </c>
      <c r="K36">
        <v>206</v>
      </c>
      <c r="L36">
        <v>258</v>
      </c>
      <c r="M36">
        <v>1903</v>
      </c>
    </row>
    <row r="37" spans="1:16" x14ac:dyDescent="0.3">
      <c r="M37" s="51"/>
    </row>
    <row r="40" spans="1:16" x14ac:dyDescent="0.3">
      <c r="C40" s="51"/>
      <c r="N40" s="51"/>
    </row>
    <row r="41" spans="1:16" x14ac:dyDescent="0.3">
      <c r="B41" s="51"/>
      <c r="C41" s="51"/>
      <c r="N41" s="51"/>
    </row>
    <row r="44" spans="1:16" x14ac:dyDescent="0.3">
      <c r="A44" t="s">
        <v>75</v>
      </c>
      <c r="B44">
        <v>179588</v>
      </c>
      <c r="C44">
        <v>819787</v>
      </c>
    </row>
    <row r="48" spans="1:16" x14ac:dyDescent="0.3">
      <c r="A48" t="s">
        <v>0</v>
      </c>
      <c r="B48" t="s">
        <v>2</v>
      </c>
      <c r="C48" t="s">
        <v>1</v>
      </c>
      <c r="F48" s="51" t="s">
        <v>0</v>
      </c>
      <c r="G48" s="51" t="s">
        <v>2</v>
      </c>
      <c r="H48" s="51" t="s">
        <v>1</v>
      </c>
      <c r="L48" t="s">
        <v>0</v>
      </c>
      <c r="M48" t="s">
        <v>2</v>
      </c>
      <c r="N48" t="s">
        <v>1</v>
      </c>
    </row>
    <row r="49" spans="1:14" x14ac:dyDescent="0.3">
      <c r="A49" t="s">
        <v>126</v>
      </c>
      <c r="B49">
        <v>10392</v>
      </c>
      <c r="C49">
        <v>49299</v>
      </c>
      <c r="F49" t="b">
        <f>A49=L49</f>
        <v>1</v>
      </c>
      <c r="G49" s="51" t="b">
        <f t="shared" ref="G49:H49" si="0">B49=M49</f>
        <v>1</v>
      </c>
      <c r="H49" s="51" t="b">
        <f t="shared" si="0"/>
        <v>1</v>
      </c>
      <c r="L49" t="s">
        <v>126</v>
      </c>
      <c r="M49">
        <v>10392</v>
      </c>
      <c r="N49">
        <v>49299</v>
      </c>
    </row>
    <row r="50" spans="1:14" x14ac:dyDescent="0.3">
      <c r="A50" t="s">
        <v>6</v>
      </c>
      <c r="B50">
        <v>8767</v>
      </c>
      <c r="C50">
        <v>41444</v>
      </c>
      <c r="F50" s="51" t="b">
        <f t="shared" ref="F50:F83" si="1">A50=L50</f>
        <v>1</v>
      </c>
      <c r="G50" s="51" t="b">
        <f t="shared" ref="G50:G83" si="2">B50=M50</f>
        <v>1</v>
      </c>
      <c r="H50" s="51" t="b">
        <f t="shared" ref="H50:H83" si="3">C50=N50</f>
        <v>1</v>
      </c>
      <c r="L50" t="s">
        <v>6</v>
      </c>
      <c r="M50">
        <v>8767</v>
      </c>
      <c r="N50">
        <v>41444</v>
      </c>
    </row>
    <row r="51" spans="1:14" x14ac:dyDescent="0.3">
      <c r="A51" t="s">
        <v>133</v>
      </c>
      <c r="B51">
        <v>9089</v>
      </c>
      <c r="C51">
        <v>40743</v>
      </c>
      <c r="F51" s="51" t="b">
        <f t="shared" si="1"/>
        <v>1</v>
      </c>
      <c r="G51" s="51" t="b">
        <f t="shared" si="2"/>
        <v>1</v>
      </c>
      <c r="H51" s="51" t="b">
        <f t="shared" si="3"/>
        <v>1</v>
      </c>
      <c r="L51" t="s">
        <v>133</v>
      </c>
      <c r="M51">
        <v>9089</v>
      </c>
      <c r="N51">
        <v>40743</v>
      </c>
    </row>
    <row r="52" spans="1:14" x14ac:dyDescent="0.3">
      <c r="A52" s="52" t="s">
        <v>77</v>
      </c>
      <c r="B52" s="52">
        <v>8349</v>
      </c>
      <c r="C52" s="52">
        <v>37815</v>
      </c>
      <c r="D52" s="52"/>
      <c r="E52" s="52"/>
      <c r="F52" s="52" t="b">
        <f t="shared" si="1"/>
        <v>1</v>
      </c>
      <c r="G52" s="52" t="b">
        <f t="shared" si="2"/>
        <v>0</v>
      </c>
      <c r="H52" s="52" t="b">
        <f t="shared" si="3"/>
        <v>1</v>
      </c>
      <c r="I52" s="52"/>
      <c r="J52" s="52"/>
      <c r="K52" s="52"/>
      <c r="L52" s="52" t="s">
        <v>77</v>
      </c>
      <c r="M52" s="52">
        <v>8350</v>
      </c>
      <c r="N52" s="52">
        <v>37815</v>
      </c>
    </row>
    <row r="53" spans="1:14" x14ac:dyDescent="0.3">
      <c r="A53" t="s">
        <v>76</v>
      </c>
      <c r="B53">
        <v>8467</v>
      </c>
      <c r="C53">
        <v>37690</v>
      </c>
      <c r="F53" s="51" t="b">
        <f t="shared" si="1"/>
        <v>1</v>
      </c>
      <c r="G53" s="51" t="b">
        <f t="shared" si="2"/>
        <v>1</v>
      </c>
      <c r="H53" s="51" t="b">
        <f t="shared" si="3"/>
        <v>1</v>
      </c>
      <c r="L53" t="s">
        <v>76</v>
      </c>
      <c r="M53">
        <v>8467</v>
      </c>
      <c r="N53">
        <v>37690</v>
      </c>
    </row>
    <row r="54" spans="1:14" x14ac:dyDescent="0.3">
      <c r="A54" t="s">
        <v>23</v>
      </c>
      <c r="B54">
        <v>8293</v>
      </c>
      <c r="C54">
        <v>37269</v>
      </c>
      <c r="F54" s="51" t="b">
        <f t="shared" si="1"/>
        <v>1</v>
      </c>
      <c r="G54" s="51" t="b">
        <f t="shared" si="2"/>
        <v>1</v>
      </c>
      <c r="H54" s="51" t="b">
        <f t="shared" si="3"/>
        <v>1</v>
      </c>
      <c r="L54" t="s">
        <v>23</v>
      </c>
      <c r="M54">
        <v>8293</v>
      </c>
      <c r="N54">
        <v>37269</v>
      </c>
    </row>
    <row r="55" spans="1:14" x14ac:dyDescent="0.3">
      <c r="A55" t="s">
        <v>19</v>
      </c>
      <c r="B55">
        <v>8022</v>
      </c>
      <c r="C55">
        <v>35439</v>
      </c>
      <c r="F55" s="51" t="b">
        <f t="shared" si="1"/>
        <v>1</v>
      </c>
      <c r="G55" s="51" t="b">
        <f t="shared" si="2"/>
        <v>1</v>
      </c>
      <c r="H55" s="51" t="b">
        <f t="shared" si="3"/>
        <v>1</v>
      </c>
      <c r="L55" t="s">
        <v>19</v>
      </c>
      <c r="M55">
        <v>8022</v>
      </c>
      <c r="N55">
        <v>35439</v>
      </c>
    </row>
    <row r="56" spans="1:14" x14ac:dyDescent="0.3">
      <c r="A56" t="s">
        <v>26</v>
      </c>
      <c r="B56">
        <v>7152</v>
      </c>
      <c r="C56">
        <v>32747</v>
      </c>
      <c r="F56" s="51" t="b">
        <f t="shared" si="1"/>
        <v>1</v>
      </c>
      <c r="G56" s="51" t="b">
        <f t="shared" si="2"/>
        <v>1</v>
      </c>
      <c r="H56" s="51" t="b">
        <f t="shared" si="3"/>
        <v>1</v>
      </c>
      <c r="L56" t="s">
        <v>26</v>
      </c>
      <c r="M56">
        <v>7152</v>
      </c>
      <c r="N56">
        <v>32747</v>
      </c>
    </row>
    <row r="57" spans="1:14" x14ac:dyDescent="0.3">
      <c r="A57" t="s">
        <v>125</v>
      </c>
      <c r="B57">
        <v>6541</v>
      </c>
      <c r="C57">
        <v>31933</v>
      </c>
      <c r="F57" s="51" t="b">
        <f t="shared" si="1"/>
        <v>1</v>
      </c>
      <c r="G57" s="51" t="b">
        <f t="shared" si="2"/>
        <v>1</v>
      </c>
      <c r="H57" s="51" t="b">
        <f t="shared" si="3"/>
        <v>1</v>
      </c>
      <c r="L57" t="s">
        <v>125</v>
      </c>
      <c r="M57">
        <v>6541</v>
      </c>
      <c r="N57">
        <v>31933</v>
      </c>
    </row>
    <row r="58" spans="1:14" x14ac:dyDescent="0.3">
      <c r="A58" t="s">
        <v>25</v>
      </c>
      <c r="B58">
        <v>6610</v>
      </c>
      <c r="C58">
        <v>30702</v>
      </c>
      <c r="F58" s="51" t="b">
        <f t="shared" si="1"/>
        <v>1</v>
      </c>
      <c r="G58" s="51" t="b">
        <f t="shared" si="2"/>
        <v>1</v>
      </c>
      <c r="H58" s="51" t="b">
        <f t="shared" si="3"/>
        <v>1</v>
      </c>
      <c r="L58" t="s">
        <v>25</v>
      </c>
      <c r="M58">
        <v>6610</v>
      </c>
      <c r="N58">
        <v>30702</v>
      </c>
    </row>
    <row r="59" spans="1:14" x14ac:dyDescent="0.3">
      <c r="A59" t="s">
        <v>3</v>
      </c>
      <c r="B59">
        <v>6366</v>
      </c>
      <c r="C59">
        <v>29881</v>
      </c>
      <c r="F59" s="51" t="b">
        <f t="shared" si="1"/>
        <v>1</v>
      </c>
      <c r="G59" s="51" t="b">
        <f t="shared" si="2"/>
        <v>1</v>
      </c>
      <c r="H59" s="51" t="b">
        <f t="shared" si="3"/>
        <v>1</v>
      </c>
      <c r="L59" t="s">
        <v>3</v>
      </c>
      <c r="M59">
        <v>6366</v>
      </c>
      <c r="N59">
        <v>29881</v>
      </c>
    </row>
    <row r="60" spans="1:14" x14ac:dyDescent="0.3">
      <c r="A60" t="s">
        <v>20</v>
      </c>
      <c r="B60">
        <v>6955</v>
      </c>
      <c r="C60">
        <v>29562</v>
      </c>
      <c r="F60" s="51" t="b">
        <f t="shared" si="1"/>
        <v>1</v>
      </c>
      <c r="G60" s="51" t="b">
        <f t="shared" si="2"/>
        <v>1</v>
      </c>
      <c r="H60" s="51" t="b">
        <f t="shared" si="3"/>
        <v>1</v>
      </c>
      <c r="L60" t="s">
        <v>20</v>
      </c>
      <c r="M60">
        <v>6955</v>
      </c>
      <c r="N60">
        <v>29562</v>
      </c>
    </row>
    <row r="61" spans="1:14" x14ac:dyDescent="0.3">
      <c r="A61" t="s">
        <v>4</v>
      </c>
      <c r="B61">
        <v>6117</v>
      </c>
      <c r="C61">
        <v>29522</v>
      </c>
      <c r="F61" s="51" t="b">
        <f t="shared" si="1"/>
        <v>1</v>
      </c>
      <c r="G61" s="51" t="b">
        <f t="shared" si="2"/>
        <v>1</v>
      </c>
      <c r="H61" s="51" t="b">
        <f t="shared" si="3"/>
        <v>1</v>
      </c>
      <c r="L61" t="s">
        <v>4</v>
      </c>
      <c r="M61">
        <v>6117</v>
      </c>
      <c r="N61">
        <v>29522</v>
      </c>
    </row>
    <row r="62" spans="1:14" x14ac:dyDescent="0.3">
      <c r="A62" t="s">
        <v>24</v>
      </c>
      <c r="B62">
        <v>6107</v>
      </c>
      <c r="C62">
        <v>28922</v>
      </c>
      <c r="F62" s="51" t="b">
        <f t="shared" si="1"/>
        <v>1</v>
      </c>
      <c r="G62" s="51" t="b">
        <f t="shared" si="2"/>
        <v>1</v>
      </c>
      <c r="H62" s="51" t="b">
        <f t="shared" si="3"/>
        <v>1</v>
      </c>
      <c r="L62" t="s">
        <v>24</v>
      </c>
      <c r="M62">
        <v>6107</v>
      </c>
      <c r="N62">
        <v>28922</v>
      </c>
    </row>
    <row r="63" spans="1:14" x14ac:dyDescent="0.3">
      <c r="A63" t="s">
        <v>11</v>
      </c>
      <c r="B63">
        <v>6015</v>
      </c>
      <c r="C63">
        <v>26798</v>
      </c>
      <c r="F63" s="51" t="b">
        <f t="shared" si="1"/>
        <v>1</v>
      </c>
      <c r="G63" s="51" t="b">
        <f t="shared" si="2"/>
        <v>1</v>
      </c>
      <c r="H63" s="51" t="b">
        <f t="shared" si="3"/>
        <v>1</v>
      </c>
      <c r="L63" t="s">
        <v>11</v>
      </c>
      <c r="M63">
        <v>6015</v>
      </c>
      <c r="N63">
        <v>26798</v>
      </c>
    </row>
    <row r="64" spans="1:14" x14ac:dyDescent="0.3">
      <c r="A64" t="s">
        <v>5</v>
      </c>
      <c r="B64">
        <v>5321</v>
      </c>
      <c r="C64">
        <v>25782</v>
      </c>
      <c r="F64" s="51" t="b">
        <f t="shared" si="1"/>
        <v>1</v>
      </c>
      <c r="G64" s="51" t="b">
        <f t="shared" si="2"/>
        <v>1</v>
      </c>
      <c r="H64" s="51" t="b">
        <f t="shared" si="3"/>
        <v>1</v>
      </c>
      <c r="L64" t="s">
        <v>5</v>
      </c>
      <c r="M64">
        <v>5321</v>
      </c>
      <c r="N64">
        <v>25782</v>
      </c>
    </row>
    <row r="65" spans="1:14" x14ac:dyDescent="0.3">
      <c r="A65" t="s">
        <v>131</v>
      </c>
      <c r="B65">
        <v>5714</v>
      </c>
      <c r="C65">
        <v>25660</v>
      </c>
      <c r="F65" s="51" t="b">
        <f t="shared" si="1"/>
        <v>1</v>
      </c>
      <c r="G65" s="51" t="b">
        <f t="shared" si="2"/>
        <v>1</v>
      </c>
      <c r="H65" s="51" t="b">
        <f t="shared" si="3"/>
        <v>1</v>
      </c>
      <c r="L65" t="s">
        <v>131</v>
      </c>
      <c r="M65">
        <v>5714</v>
      </c>
      <c r="N65">
        <v>25660</v>
      </c>
    </row>
    <row r="66" spans="1:14" x14ac:dyDescent="0.3">
      <c r="A66" t="s">
        <v>16</v>
      </c>
      <c r="B66">
        <v>5918</v>
      </c>
      <c r="C66">
        <v>24978</v>
      </c>
      <c r="F66" s="51" t="b">
        <f t="shared" si="1"/>
        <v>1</v>
      </c>
      <c r="G66" s="51" t="b">
        <f t="shared" si="2"/>
        <v>1</v>
      </c>
      <c r="H66" s="51" t="b">
        <f t="shared" si="3"/>
        <v>1</v>
      </c>
      <c r="L66" t="s">
        <v>16</v>
      </c>
      <c r="M66">
        <v>5918</v>
      </c>
      <c r="N66">
        <v>24978</v>
      </c>
    </row>
    <row r="67" spans="1:14" x14ac:dyDescent="0.3">
      <c r="A67" t="s">
        <v>21</v>
      </c>
      <c r="B67">
        <v>5455</v>
      </c>
      <c r="C67">
        <v>24325</v>
      </c>
      <c r="F67" s="51" t="b">
        <f t="shared" si="1"/>
        <v>1</v>
      </c>
      <c r="G67" s="51" t="b">
        <f t="shared" si="2"/>
        <v>1</v>
      </c>
      <c r="H67" s="51" t="b">
        <f t="shared" si="3"/>
        <v>1</v>
      </c>
      <c r="L67" t="s">
        <v>21</v>
      </c>
      <c r="M67">
        <v>5455</v>
      </c>
      <c r="N67">
        <v>24325</v>
      </c>
    </row>
    <row r="68" spans="1:14" x14ac:dyDescent="0.3">
      <c r="A68" t="s">
        <v>18</v>
      </c>
      <c r="B68">
        <v>5395</v>
      </c>
      <c r="C68">
        <v>23444</v>
      </c>
      <c r="F68" s="51" t="b">
        <f t="shared" si="1"/>
        <v>1</v>
      </c>
      <c r="G68" s="51" t="b">
        <f t="shared" si="2"/>
        <v>1</v>
      </c>
      <c r="H68" s="51" t="b">
        <f t="shared" si="3"/>
        <v>1</v>
      </c>
      <c r="L68" t="s">
        <v>18</v>
      </c>
      <c r="M68">
        <v>5395</v>
      </c>
      <c r="N68">
        <v>23444</v>
      </c>
    </row>
    <row r="69" spans="1:14" x14ac:dyDescent="0.3">
      <c r="A69" t="s">
        <v>22</v>
      </c>
      <c r="B69">
        <v>4810</v>
      </c>
      <c r="C69">
        <v>22613</v>
      </c>
      <c r="F69" s="51" t="b">
        <f t="shared" si="1"/>
        <v>1</v>
      </c>
      <c r="G69" s="51" t="b">
        <f t="shared" si="2"/>
        <v>1</v>
      </c>
      <c r="H69" s="51" t="b">
        <f t="shared" si="3"/>
        <v>1</v>
      </c>
      <c r="L69" t="s">
        <v>22</v>
      </c>
      <c r="M69">
        <v>4810</v>
      </c>
      <c r="N69">
        <v>22613</v>
      </c>
    </row>
    <row r="70" spans="1:14" x14ac:dyDescent="0.3">
      <c r="A70" t="s">
        <v>12</v>
      </c>
      <c r="B70">
        <v>4607</v>
      </c>
      <c r="C70">
        <v>21665</v>
      </c>
      <c r="F70" s="51" t="b">
        <f t="shared" si="1"/>
        <v>1</v>
      </c>
      <c r="G70" s="51" t="b">
        <f t="shared" si="2"/>
        <v>1</v>
      </c>
      <c r="H70" s="51" t="b">
        <f t="shared" si="3"/>
        <v>1</v>
      </c>
      <c r="L70" t="s">
        <v>12</v>
      </c>
      <c r="M70">
        <v>4607</v>
      </c>
      <c r="N70">
        <v>21665</v>
      </c>
    </row>
    <row r="71" spans="1:14" x14ac:dyDescent="0.3">
      <c r="A71" t="s">
        <v>129</v>
      </c>
      <c r="B71">
        <v>4230</v>
      </c>
      <c r="C71">
        <v>20927</v>
      </c>
      <c r="F71" s="51" t="b">
        <f t="shared" si="1"/>
        <v>1</v>
      </c>
      <c r="G71" s="51" t="b">
        <f t="shared" si="2"/>
        <v>1</v>
      </c>
      <c r="H71" s="51" t="b">
        <f t="shared" si="3"/>
        <v>1</v>
      </c>
      <c r="L71" t="s">
        <v>129</v>
      </c>
      <c r="M71">
        <v>4230</v>
      </c>
      <c r="N71">
        <v>20927</v>
      </c>
    </row>
    <row r="72" spans="1:14" x14ac:dyDescent="0.3">
      <c r="A72" t="s">
        <v>127</v>
      </c>
      <c r="B72">
        <v>4466</v>
      </c>
      <c r="C72">
        <v>20726</v>
      </c>
      <c r="F72" s="51" t="b">
        <f t="shared" si="1"/>
        <v>1</v>
      </c>
      <c r="G72" s="51" t="b">
        <f t="shared" si="2"/>
        <v>1</v>
      </c>
      <c r="H72" s="51" t="b">
        <f t="shared" si="3"/>
        <v>1</v>
      </c>
      <c r="L72" t="s">
        <v>127</v>
      </c>
      <c r="M72">
        <v>4466</v>
      </c>
      <c r="N72">
        <v>20726</v>
      </c>
    </row>
    <row r="73" spans="1:14" x14ac:dyDescent="0.3">
      <c r="A73" t="s">
        <v>10</v>
      </c>
      <c r="B73">
        <v>3758</v>
      </c>
      <c r="C73">
        <v>16218</v>
      </c>
      <c r="F73" s="51" t="b">
        <f t="shared" si="1"/>
        <v>1</v>
      </c>
      <c r="G73" s="51" t="b">
        <f t="shared" si="2"/>
        <v>1</v>
      </c>
      <c r="H73" s="51" t="b">
        <f t="shared" si="3"/>
        <v>1</v>
      </c>
      <c r="L73" t="s">
        <v>10</v>
      </c>
      <c r="M73">
        <v>3758</v>
      </c>
      <c r="N73">
        <v>16218</v>
      </c>
    </row>
    <row r="74" spans="1:14" x14ac:dyDescent="0.3">
      <c r="A74" t="s">
        <v>128</v>
      </c>
      <c r="B74">
        <v>3720</v>
      </c>
      <c r="C74">
        <v>16012</v>
      </c>
      <c r="F74" s="51" t="b">
        <f t="shared" si="1"/>
        <v>1</v>
      </c>
      <c r="G74" s="51" t="b">
        <f t="shared" si="2"/>
        <v>1</v>
      </c>
      <c r="H74" s="51" t="b">
        <f t="shared" si="3"/>
        <v>1</v>
      </c>
      <c r="L74" t="s">
        <v>128</v>
      </c>
      <c r="M74">
        <v>3720</v>
      </c>
      <c r="N74">
        <v>16012</v>
      </c>
    </row>
    <row r="75" spans="1:14" x14ac:dyDescent="0.3">
      <c r="A75" t="s">
        <v>134</v>
      </c>
      <c r="B75">
        <v>3204</v>
      </c>
      <c r="C75">
        <v>14719</v>
      </c>
      <c r="F75" s="51" t="b">
        <f t="shared" si="1"/>
        <v>1</v>
      </c>
      <c r="G75" s="51" t="b">
        <f t="shared" si="2"/>
        <v>1</v>
      </c>
      <c r="H75" s="51" t="b">
        <f t="shared" si="3"/>
        <v>1</v>
      </c>
      <c r="L75" t="s">
        <v>134</v>
      </c>
      <c r="M75">
        <v>3204</v>
      </c>
      <c r="N75">
        <v>14719</v>
      </c>
    </row>
    <row r="76" spans="1:14" x14ac:dyDescent="0.3">
      <c r="A76" t="s">
        <v>130</v>
      </c>
      <c r="B76">
        <v>2348</v>
      </c>
      <c r="C76">
        <v>10286</v>
      </c>
      <c r="F76" s="51" t="b">
        <f t="shared" si="1"/>
        <v>1</v>
      </c>
      <c r="G76" s="51" t="b">
        <f t="shared" si="2"/>
        <v>1</v>
      </c>
      <c r="H76" s="51" t="b">
        <f t="shared" si="3"/>
        <v>1</v>
      </c>
      <c r="L76" t="s">
        <v>130</v>
      </c>
      <c r="M76">
        <v>2348</v>
      </c>
      <c r="N76">
        <v>10286</v>
      </c>
    </row>
    <row r="77" spans="1:14" x14ac:dyDescent="0.3">
      <c r="A77" t="s">
        <v>132</v>
      </c>
      <c r="B77">
        <v>1476</v>
      </c>
      <c r="C77">
        <v>7260</v>
      </c>
      <c r="F77" s="51" t="b">
        <f t="shared" si="1"/>
        <v>1</v>
      </c>
      <c r="G77" s="51" t="b">
        <f t="shared" si="2"/>
        <v>1</v>
      </c>
      <c r="H77" s="51" t="b">
        <f t="shared" si="3"/>
        <v>1</v>
      </c>
      <c r="L77" t="s">
        <v>132</v>
      </c>
      <c r="M77">
        <v>1476</v>
      </c>
      <c r="N77">
        <v>7260</v>
      </c>
    </row>
    <row r="78" spans="1:14" x14ac:dyDescent="0.3">
      <c r="A78" t="s">
        <v>39</v>
      </c>
      <c r="B78">
        <v>1629</v>
      </c>
      <c r="C78">
        <v>6977</v>
      </c>
      <c r="F78" s="51" t="b">
        <f t="shared" si="1"/>
        <v>1</v>
      </c>
      <c r="G78" s="51" t="b">
        <f t="shared" si="2"/>
        <v>1</v>
      </c>
      <c r="H78" s="51" t="b">
        <f t="shared" si="3"/>
        <v>1</v>
      </c>
      <c r="L78" t="s">
        <v>39</v>
      </c>
      <c r="M78">
        <v>1629</v>
      </c>
      <c r="N78">
        <v>6977</v>
      </c>
    </row>
    <row r="79" spans="1:14" x14ac:dyDescent="0.3">
      <c r="A79" t="s">
        <v>15</v>
      </c>
      <c r="B79">
        <v>1533</v>
      </c>
      <c r="C79">
        <v>6685</v>
      </c>
      <c r="F79" s="51" t="b">
        <f t="shared" si="1"/>
        <v>1</v>
      </c>
      <c r="G79" s="51" t="b">
        <f t="shared" si="2"/>
        <v>1</v>
      </c>
      <c r="H79" s="51" t="b">
        <f t="shared" si="3"/>
        <v>1</v>
      </c>
      <c r="L79" t="s">
        <v>15</v>
      </c>
      <c r="M79">
        <v>1533</v>
      </c>
      <c r="N79">
        <v>6685</v>
      </c>
    </row>
    <row r="80" spans="1:14" x14ac:dyDescent="0.3">
      <c r="A80" t="s">
        <v>48</v>
      </c>
      <c r="B80">
        <v>1372</v>
      </c>
      <c r="C80">
        <v>5865</v>
      </c>
      <c r="F80" s="51" t="b">
        <f t="shared" si="1"/>
        <v>1</v>
      </c>
      <c r="G80" s="51" t="b">
        <f t="shared" si="2"/>
        <v>1</v>
      </c>
      <c r="H80" s="51" t="b">
        <f t="shared" si="3"/>
        <v>1</v>
      </c>
      <c r="L80" t="s">
        <v>48</v>
      </c>
      <c r="M80">
        <v>1372</v>
      </c>
      <c r="N80">
        <v>5865</v>
      </c>
    </row>
    <row r="81" spans="1:14" x14ac:dyDescent="0.3">
      <c r="A81" t="s">
        <v>17</v>
      </c>
      <c r="B81">
        <v>511</v>
      </c>
      <c r="C81">
        <v>2015</v>
      </c>
      <c r="F81" s="51" t="b">
        <f t="shared" si="1"/>
        <v>1</v>
      </c>
      <c r="G81" s="51" t="b">
        <f t="shared" si="2"/>
        <v>1</v>
      </c>
      <c r="H81" s="51" t="b">
        <f t="shared" si="3"/>
        <v>1</v>
      </c>
      <c r="L81" t="s">
        <v>17</v>
      </c>
      <c r="M81">
        <v>511</v>
      </c>
      <c r="N81">
        <v>2015</v>
      </c>
    </row>
    <row r="82" spans="1:14" x14ac:dyDescent="0.3">
      <c r="A82" t="s">
        <v>78</v>
      </c>
      <c r="B82">
        <v>621</v>
      </c>
      <c r="C82">
        <v>1961</v>
      </c>
      <c r="F82" s="51" t="b">
        <f t="shared" si="1"/>
        <v>1</v>
      </c>
      <c r="G82" s="51" t="b">
        <f t="shared" si="2"/>
        <v>1</v>
      </c>
      <c r="H82" s="51" t="b">
        <f t="shared" si="3"/>
        <v>1</v>
      </c>
      <c r="L82" t="s">
        <v>78</v>
      </c>
      <c r="M82">
        <v>621</v>
      </c>
      <c r="N82">
        <v>1961</v>
      </c>
    </row>
    <row r="83" spans="1:14" x14ac:dyDescent="0.3">
      <c r="A83" t="s">
        <v>79</v>
      </c>
      <c r="B83">
        <v>258</v>
      </c>
      <c r="C83">
        <v>1903</v>
      </c>
      <c r="F83" s="51" t="b">
        <f t="shared" si="1"/>
        <v>0</v>
      </c>
      <c r="G83" s="51" t="b">
        <f t="shared" si="2"/>
        <v>1</v>
      </c>
      <c r="H83" s="51" t="b">
        <f t="shared" si="3"/>
        <v>1</v>
      </c>
      <c r="L83" t="s">
        <v>151</v>
      </c>
      <c r="M83">
        <v>258</v>
      </c>
      <c r="N83">
        <v>1903</v>
      </c>
    </row>
  </sheetData>
  <autoFilter ref="A1:M36">
    <sortState ref="A2:M36">
      <sortCondition descending="1" ref="M1:M36"/>
    </sortState>
  </autoFilter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44D9FDFA9A7BA44AF19A122E2554A36" ma:contentTypeVersion="11" ma:contentTypeDescription="Create a new document." ma:contentTypeScope="" ma:versionID="24dc45d35a3145ea03feef1c24db20b7">
  <xsd:schema xmlns:xsd="http://www.w3.org/2001/XMLSchema" xmlns:xs="http://www.w3.org/2001/XMLSchema" xmlns:p="http://schemas.microsoft.com/office/2006/metadata/properties" xmlns:ns3="130426bc-b62c-437d-aae6-bea43d7e438e" xmlns:ns4="64e6a216-3a69-4e9a-9047-8dfeb8d493f0" targetNamespace="http://schemas.microsoft.com/office/2006/metadata/properties" ma:root="true" ma:fieldsID="64c0d5b6bc7f21b332296bc9f0817c4b" ns3:_="" ns4:_="">
    <xsd:import namespace="130426bc-b62c-437d-aae6-bea43d7e438e"/>
    <xsd:import namespace="64e6a216-3a69-4e9a-9047-8dfeb8d493f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Location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0426bc-b62c-437d-aae6-bea43d7e438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e6a216-3a69-4e9a-9047-8dfeb8d493f0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5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W o r k b o o k S t a t e   x m l n s : i = " h t t p : / / w w w . w 3 . o r g / 2 0 0 1 / X M L S c h e m a - i n s t a n c e "   x m l n s = " h t t p : / / s c h e m a s . m i c r o s o f t . c o m / P o w e r B I A d d I n " > < L a s t P r o v i d e d R a n g e N a m e I d > 0 < / L a s t P r o v i d e d R a n g e N a m e I d > < L a s t U s e d G r o u p O b j e c t I d > < / L a s t U s e d G r o u p O b j e c t I d > < T i l e s L i s t > < T i l e s / > < / T i l e s L i s t > < / W o r k b o o k S t a t e > 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5077CC5-66D0-48B9-80CF-13B340473204}">
  <ds:schemaRefs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purl.org/dc/terms/"/>
    <ds:schemaRef ds:uri="http://purl.org/dc/dcmitype/"/>
    <ds:schemaRef ds:uri="http://schemas.openxmlformats.org/package/2006/metadata/core-properties"/>
    <ds:schemaRef ds:uri="130426bc-b62c-437d-aae6-bea43d7e438e"/>
    <ds:schemaRef ds:uri="http://schemas.microsoft.com/office/infopath/2007/PartnerControls"/>
    <ds:schemaRef ds:uri="64e6a216-3a69-4e9a-9047-8dfeb8d493f0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8F68181A-E074-4334-9DF1-85F585F390F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30426bc-b62c-437d-aae6-bea43d7e438e"/>
    <ds:schemaRef ds:uri="64e6a216-3a69-4e9a-9047-8dfeb8d493f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1041AA3-481C-4D68-955E-312E9025436B}">
  <ds:schemaRefs>
    <ds:schemaRef ds:uri="http://schemas.microsoft.com/PowerBIAddIn"/>
  </ds:schemaRefs>
</ds:datastoreItem>
</file>

<file path=customXml/itemProps4.xml><?xml version="1.0" encoding="utf-8"?>
<ds:datastoreItem xmlns:ds="http://schemas.openxmlformats.org/officeDocument/2006/customXml" ds:itemID="{597622CF-4114-4F24-9169-1EE5559A453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2</vt:i4>
      </vt:variant>
    </vt:vector>
  </HeadingPairs>
  <TitlesOfParts>
    <vt:vector size="16" baseType="lpstr">
      <vt:lpstr>New_Annex I</vt:lpstr>
      <vt:lpstr>New_Annex II</vt:lpstr>
      <vt:lpstr>Sheet1</vt:lpstr>
      <vt:lpstr>Sheet2</vt:lpstr>
      <vt:lpstr>Sheet5</vt:lpstr>
      <vt:lpstr>AGE</vt:lpstr>
      <vt:lpstr>Annex I</vt:lpstr>
      <vt:lpstr>DOA</vt:lpstr>
      <vt:lpstr>Sheet6</vt:lpstr>
      <vt:lpstr>Sheet7</vt:lpstr>
      <vt:lpstr>Sheet8</vt:lpstr>
      <vt:lpstr>Sheet9</vt:lpstr>
      <vt:lpstr>Sheet3</vt:lpstr>
      <vt:lpstr>SPN</vt:lpstr>
      <vt:lpstr>'New_Annex I'!Print_Area</vt:lpstr>
      <vt:lpstr>'New_Annex II'!Print_Area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Rifat Zahir</dc:creator>
  <cp:lastModifiedBy>Mafia Rahman Tule</cp:lastModifiedBy>
  <cp:lastPrinted>2020-01-26T16:05:34Z</cp:lastPrinted>
  <dcterms:created xsi:type="dcterms:W3CDTF">2018-03-21T08:40:33Z</dcterms:created>
  <dcterms:modified xsi:type="dcterms:W3CDTF">2020-03-17T09:49:15Z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0x010100344D9FDFA9A7BA44AF19A122E2554A36</vt:lpwstr>
  </property>
</Properties>
</file>